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olatileDependencies.xml" ContentType="application/vnd.openxmlformats-officedocument.spreadsheetml.volatileDependenc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E8835DCD-D274-45B4-926B-897DE24B9142}" xr6:coauthVersionLast="47" xr6:coauthVersionMax="47" xr10:uidLastSave="{00000000-0000-0000-0000-000000000000}"/>
  <bookViews>
    <workbookView xWindow="-98" yWindow="-98" windowWidth="21795" windowHeight="13875" xr2:uid="{ED65A734-F1F9-47E8-9A83-57E5B90BCD85}"/>
  </bookViews>
  <sheets>
    <sheet name="Introduction" sheetId="1" r:id="rId1"/>
    <sheet name="Data" sheetId="2" r:id="rId2"/>
    <sheet name="Large" sheetId="3" r:id="rId3"/>
    <sheet name="Medium" sheetId="7" r:id="rId4"/>
    <sheet name="Small" sheetId="8" r:id="rId5"/>
    <sheet name="For Profit"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J378" i="3" l="1"/>
  <c r="AI378" i="3"/>
  <c r="AH378" i="3"/>
  <c r="AG378" i="3"/>
  <c r="AF378" i="3"/>
  <c r="AE378" i="3"/>
  <c r="AD378" i="3"/>
  <c r="AC378" i="3"/>
  <c r="AB378" i="3"/>
  <c r="AA378" i="3"/>
  <c r="Z378" i="3"/>
  <c r="Y378" i="3"/>
  <c r="X378" i="3"/>
  <c r="W378" i="3"/>
  <c r="V378" i="3"/>
  <c r="U378" i="3"/>
  <c r="T378" i="3"/>
  <c r="S378" i="3"/>
  <c r="R378" i="3"/>
  <c r="Q378" i="3"/>
  <c r="P378" i="3"/>
  <c r="O378" i="3"/>
  <c r="N378" i="3"/>
  <c r="M378" i="3"/>
  <c r="L378" i="3"/>
  <c r="K378" i="3"/>
  <c r="J378" i="3"/>
  <c r="I378" i="3"/>
  <c r="H378" i="3"/>
  <c r="AJ378" i="7"/>
  <c r="AI378" i="7"/>
  <c r="AH378" i="7"/>
  <c r="AG378" i="7"/>
  <c r="AF378" i="7"/>
  <c r="AE378" i="7"/>
  <c r="AD378" i="7"/>
  <c r="AC378" i="7"/>
  <c r="AB378" i="7"/>
  <c r="AA378" i="7"/>
  <c r="Z378" i="7"/>
  <c r="Y378" i="7"/>
  <c r="X378" i="7"/>
  <c r="W378" i="7"/>
  <c r="V378" i="7"/>
  <c r="U378" i="7"/>
  <c r="T378" i="7"/>
  <c r="S378" i="7"/>
  <c r="R378" i="7"/>
  <c r="Q378" i="7"/>
  <c r="P378" i="7"/>
  <c r="O378" i="7"/>
  <c r="N378" i="7"/>
  <c r="M378" i="7"/>
  <c r="L378" i="7"/>
  <c r="K378" i="7"/>
  <c r="J378" i="7"/>
  <c r="I378" i="7"/>
  <c r="H378" i="7"/>
  <c r="AJ378" i="8"/>
  <c r="AI378" i="8"/>
  <c r="AH378" i="8"/>
  <c r="AG378" i="8"/>
  <c r="AF378" i="8"/>
  <c r="AE378" i="8"/>
  <c r="AD378" i="8"/>
  <c r="AC378" i="8"/>
  <c r="AB378" i="8"/>
  <c r="AA378" i="8"/>
  <c r="Z378" i="8"/>
  <c r="Y378" i="8"/>
  <c r="X378" i="8"/>
  <c r="W378" i="8"/>
  <c r="V378" i="8"/>
  <c r="U378" i="8"/>
  <c r="T378" i="8"/>
  <c r="S378" i="8"/>
  <c r="R378" i="8"/>
  <c r="Q378" i="8"/>
  <c r="P378" i="8"/>
  <c r="O378" i="8"/>
  <c r="N378" i="8"/>
  <c r="M378" i="8"/>
  <c r="L378" i="8"/>
  <c r="K378" i="8"/>
  <c r="J378" i="8"/>
  <c r="I378" i="8"/>
  <c r="H378" i="8"/>
  <c r="AJ378" i="9"/>
  <c r="AI378" i="9"/>
  <c r="AH378" i="9"/>
  <c r="AG378" i="9"/>
  <c r="AF378" i="9"/>
  <c r="AE378" i="9"/>
  <c r="AD378" i="9"/>
  <c r="AC378" i="9"/>
  <c r="AB378" i="9"/>
  <c r="AA378" i="9"/>
  <c r="Z378" i="9"/>
  <c r="Y378" i="9"/>
  <c r="X378" i="9"/>
  <c r="W378" i="9"/>
  <c r="V378" i="9"/>
  <c r="U378" i="9"/>
  <c r="T378" i="9"/>
  <c r="S378" i="9"/>
  <c r="R378" i="9"/>
  <c r="Q378" i="9"/>
  <c r="P378" i="9"/>
  <c r="O378" i="9"/>
  <c r="N378" i="9"/>
  <c r="M378" i="9"/>
  <c r="L378" i="9"/>
  <c r="K378" i="9"/>
  <c r="J378" i="9"/>
  <c r="I378" i="9"/>
  <c r="H378" i="9"/>
  <c r="AJ378" i="2"/>
  <c r="AI378" i="2"/>
  <c r="AH378" i="2"/>
  <c r="AG378" i="2"/>
  <c r="AF378" i="2"/>
  <c r="AE378" i="2"/>
  <c r="AD378" i="2"/>
  <c r="AC378" i="2"/>
  <c r="AB378" i="2"/>
  <c r="AA378" i="2"/>
  <c r="Z378" i="2"/>
  <c r="Y378" i="2"/>
  <c r="X378" i="2"/>
  <c r="W378" i="2"/>
  <c r="V378" i="2"/>
  <c r="U378" i="2"/>
  <c r="T378" i="2"/>
  <c r="S378" i="2"/>
  <c r="R378" i="2"/>
  <c r="Q378" i="2"/>
  <c r="P378" i="2"/>
  <c r="O378" i="2"/>
  <c r="N378" i="2"/>
  <c r="M378" i="2"/>
  <c r="L378" i="2"/>
  <c r="K378" i="2"/>
  <c r="J378" i="2"/>
  <c r="I378" i="2"/>
  <c r="H378" i="2"/>
  <c r="G378" i="3"/>
  <c r="G378" i="7"/>
  <c r="G378" i="8"/>
  <c r="G378" i="9"/>
  <c r="G378" i="2"/>
  <c r="AJ377" i="9"/>
  <c r="AI377" i="9"/>
  <c r="AH377" i="9"/>
  <c r="AG377" i="9"/>
  <c r="AF377" i="9"/>
  <c r="AE377" i="9"/>
  <c r="AD377" i="9"/>
  <c r="AC377" i="9"/>
  <c r="AB377" i="9"/>
  <c r="AA377" i="9"/>
  <c r="Z377" i="9"/>
  <c r="Y377" i="9"/>
  <c r="X377" i="9"/>
  <c r="W377" i="9"/>
  <c r="V377" i="9"/>
  <c r="U377" i="9"/>
  <c r="T377" i="9"/>
  <c r="S377" i="9"/>
  <c r="R377" i="9"/>
  <c r="Q377" i="9"/>
  <c r="P377" i="9"/>
  <c r="O377" i="9"/>
  <c r="N377" i="9"/>
  <c r="M377" i="9"/>
  <c r="L377" i="9"/>
  <c r="K377" i="9"/>
  <c r="J377" i="9"/>
  <c r="I377" i="9"/>
  <c r="H377" i="9"/>
  <c r="G377" i="9"/>
  <c r="AJ376" i="9"/>
  <c r="AI376" i="9"/>
  <c r="AH376" i="9"/>
  <c r="AG376" i="9"/>
  <c r="AF376" i="9"/>
  <c r="AE376" i="9"/>
  <c r="AD376" i="9"/>
  <c r="AC376" i="9"/>
  <c r="AB376" i="9"/>
  <c r="AA376" i="9"/>
  <c r="Z376" i="9"/>
  <c r="Y376" i="9"/>
  <c r="X376" i="9"/>
  <c r="W376" i="9"/>
  <c r="V376" i="9"/>
  <c r="U376" i="9"/>
  <c r="T376" i="9"/>
  <c r="S376" i="9"/>
  <c r="R376" i="9"/>
  <c r="Q376" i="9"/>
  <c r="P376" i="9"/>
  <c r="O376" i="9"/>
  <c r="N376" i="9"/>
  <c r="M376" i="9"/>
  <c r="L376" i="9"/>
  <c r="K376" i="9"/>
  <c r="J376" i="9"/>
  <c r="I376" i="9"/>
  <c r="H376" i="9"/>
  <c r="G376" i="9"/>
  <c r="AJ370" i="9"/>
  <c r="AI370" i="9"/>
  <c r="AH370" i="9"/>
  <c r="AH371" i="9" s="1"/>
  <c r="AG370" i="9"/>
  <c r="AF370" i="9"/>
  <c r="AE370" i="9"/>
  <c r="AD370" i="9"/>
  <c r="AC370" i="9"/>
  <c r="AB370" i="9"/>
  <c r="AA370" i="9"/>
  <c r="Z370" i="9"/>
  <c r="Y370" i="9"/>
  <c r="X370" i="9"/>
  <c r="W370" i="9"/>
  <c r="V370" i="9"/>
  <c r="U370" i="9"/>
  <c r="T370" i="9"/>
  <c r="S370" i="9"/>
  <c r="R370" i="9"/>
  <c r="Q370" i="9"/>
  <c r="P370" i="9"/>
  <c r="O370" i="9"/>
  <c r="N370" i="9"/>
  <c r="M370" i="9"/>
  <c r="L370" i="9"/>
  <c r="L371" i="9" s="1"/>
  <c r="K370" i="9"/>
  <c r="J370" i="9"/>
  <c r="I370" i="9"/>
  <c r="H370" i="9"/>
  <c r="G370" i="9"/>
  <c r="AJ369" i="9"/>
  <c r="AI369" i="9"/>
  <c r="AH369" i="9"/>
  <c r="AG369" i="9"/>
  <c r="AF369" i="9"/>
  <c r="AE369" i="9"/>
  <c r="AD369" i="9"/>
  <c r="AC369" i="9"/>
  <c r="AB369" i="9"/>
  <c r="AA369" i="9"/>
  <c r="Z369" i="9"/>
  <c r="Y369" i="9"/>
  <c r="X369" i="9"/>
  <c r="W369" i="9"/>
  <c r="V369" i="9"/>
  <c r="U369" i="9"/>
  <c r="T369" i="9"/>
  <c r="S369" i="9"/>
  <c r="R369" i="9"/>
  <c r="R371" i="9" s="1"/>
  <c r="Q369" i="9"/>
  <c r="Q371" i="9" s="1"/>
  <c r="P369" i="9"/>
  <c r="O369" i="9"/>
  <c r="N369" i="9"/>
  <c r="M369" i="9"/>
  <c r="L369" i="9"/>
  <c r="K369" i="9"/>
  <c r="J369" i="9"/>
  <c r="I369" i="9"/>
  <c r="H369" i="9"/>
  <c r="G369" i="9"/>
  <c r="AJ367" i="9"/>
  <c r="AI367" i="9"/>
  <c r="AH367" i="9"/>
  <c r="AG367" i="9"/>
  <c r="AF367" i="9"/>
  <c r="AE367" i="9"/>
  <c r="AD367" i="9"/>
  <c r="AC367" i="9"/>
  <c r="AB367" i="9"/>
  <c r="AB368" i="9" s="1"/>
  <c r="AA367" i="9"/>
  <c r="AA368" i="9" s="1"/>
  <c r="Z367" i="9"/>
  <c r="Y367" i="9"/>
  <c r="X367" i="9"/>
  <c r="W367" i="9"/>
  <c r="V367" i="9"/>
  <c r="U367" i="9"/>
  <c r="T367" i="9"/>
  <c r="S367" i="9"/>
  <c r="R367" i="9"/>
  <c r="Q367" i="9"/>
  <c r="P367" i="9"/>
  <c r="O367" i="9"/>
  <c r="N367" i="9"/>
  <c r="M367" i="9"/>
  <c r="L367" i="9"/>
  <c r="K367" i="9"/>
  <c r="J367" i="9"/>
  <c r="I367" i="9"/>
  <c r="H367" i="9"/>
  <c r="G367" i="9"/>
  <c r="AJ366" i="9"/>
  <c r="AJ368" i="9" s="1"/>
  <c r="AI366" i="9"/>
  <c r="AH366" i="9"/>
  <c r="AG366" i="9"/>
  <c r="AF366" i="9"/>
  <c r="AE366" i="9"/>
  <c r="AD366" i="9"/>
  <c r="AC366" i="9"/>
  <c r="AB366" i="9"/>
  <c r="AA366" i="9"/>
  <c r="Z366" i="9"/>
  <c r="Y366" i="9"/>
  <c r="X366" i="9"/>
  <c r="W366" i="9"/>
  <c r="V366" i="9"/>
  <c r="U366" i="9"/>
  <c r="T366" i="9"/>
  <c r="S366" i="9"/>
  <c r="R366" i="9"/>
  <c r="R368" i="9" s="1"/>
  <c r="Q366" i="9"/>
  <c r="P366" i="9"/>
  <c r="O366" i="9"/>
  <c r="O368" i="9" s="1"/>
  <c r="N366" i="9"/>
  <c r="N368" i="9" s="1"/>
  <c r="M366" i="9"/>
  <c r="L366" i="9"/>
  <c r="K366" i="9"/>
  <c r="J366" i="9"/>
  <c r="I366" i="9"/>
  <c r="H366" i="9"/>
  <c r="G366" i="9"/>
  <c r="AJ357" i="9"/>
  <c r="AI357" i="9"/>
  <c r="AH357" i="9"/>
  <c r="AG357" i="9"/>
  <c r="AF357" i="9"/>
  <c r="AE357" i="9"/>
  <c r="AD357" i="9"/>
  <c r="AC357" i="9"/>
  <c r="AB357" i="9"/>
  <c r="AA357" i="9"/>
  <c r="Z357" i="9"/>
  <c r="Y357" i="9"/>
  <c r="X357" i="9"/>
  <c r="W357" i="9"/>
  <c r="V357" i="9"/>
  <c r="U357" i="9"/>
  <c r="T357" i="9"/>
  <c r="S357" i="9"/>
  <c r="R357" i="9"/>
  <c r="Q357" i="9"/>
  <c r="P357" i="9"/>
  <c r="O357" i="9"/>
  <c r="N357" i="9"/>
  <c r="M357" i="9"/>
  <c r="L357" i="9"/>
  <c r="K357" i="9"/>
  <c r="J357" i="9"/>
  <c r="I357" i="9"/>
  <c r="H357" i="9"/>
  <c r="G357" i="9"/>
  <c r="AJ356" i="9"/>
  <c r="AI356" i="9"/>
  <c r="AH356" i="9"/>
  <c r="AG356" i="9"/>
  <c r="AF356" i="9"/>
  <c r="AE356" i="9"/>
  <c r="AD356" i="9"/>
  <c r="AC356" i="9"/>
  <c r="AB356" i="9"/>
  <c r="AA356" i="9"/>
  <c r="Z356" i="9"/>
  <c r="Y356" i="9"/>
  <c r="X356" i="9"/>
  <c r="W356" i="9"/>
  <c r="V356" i="9"/>
  <c r="U356" i="9"/>
  <c r="T356" i="9"/>
  <c r="S356" i="9"/>
  <c r="R356" i="9"/>
  <c r="Q356" i="9"/>
  <c r="P356" i="9"/>
  <c r="O356" i="9"/>
  <c r="N356" i="9"/>
  <c r="M356" i="9"/>
  <c r="L356" i="9"/>
  <c r="K356" i="9"/>
  <c r="J356" i="9"/>
  <c r="I356" i="9"/>
  <c r="H356" i="9"/>
  <c r="G356" i="9"/>
  <c r="R355" i="9"/>
  <c r="AJ354" i="9"/>
  <c r="AJ355" i="9" s="1"/>
  <c r="AI354" i="9"/>
  <c r="AH354" i="9"/>
  <c r="AG354" i="9"/>
  <c r="AG355" i="9" s="1"/>
  <c r="AF354" i="9"/>
  <c r="AF355" i="9" s="1"/>
  <c r="AE354" i="9"/>
  <c r="AD354" i="9"/>
  <c r="AD355" i="9" s="1"/>
  <c r="AC354" i="9"/>
  <c r="AC355" i="9" s="1"/>
  <c r="AB354" i="9"/>
  <c r="AB355" i="9" s="1"/>
  <c r="AA354" i="9"/>
  <c r="AA355" i="9" s="1"/>
  <c r="Z354" i="9"/>
  <c r="Z355" i="9" s="1"/>
  <c r="Y354" i="9"/>
  <c r="X354" i="9"/>
  <c r="W354" i="9"/>
  <c r="W355" i="9" s="1"/>
  <c r="V354" i="9"/>
  <c r="V355" i="9" s="1"/>
  <c r="U354" i="9"/>
  <c r="U355" i="9" s="1"/>
  <c r="T354" i="9"/>
  <c r="T355" i="9" s="1"/>
  <c r="S354" i="9"/>
  <c r="S355" i="9" s="1"/>
  <c r="R354" i="9"/>
  <c r="Q354" i="9"/>
  <c r="P354" i="9"/>
  <c r="O354" i="9"/>
  <c r="N354" i="9"/>
  <c r="M354" i="9"/>
  <c r="L354" i="9"/>
  <c r="K354" i="9"/>
  <c r="K355" i="9" s="1"/>
  <c r="J354" i="9"/>
  <c r="J355" i="9" s="1"/>
  <c r="I354" i="9"/>
  <c r="I355" i="9" s="1"/>
  <c r="H354" i="9"/>
  <c r="H355" i="9" s="1"/>
  <c r="G354" i="9"/>
  <c r="G355" i="9" s="1"/>
  <c r="AJ353" i="9"/>
  <c r="AI353" i="9"/>
  <c r="AH353" i="9"/>
  <c r="AG353" i="9"/>
  <c r="AF353" i="9"/>
  <c r="AE353" i="9"/>
  <c r="AD353" i="9"/>
  <c r="AC353" i="9"/>
  <c r="AB353" i="9"/>
  <c r="AA353" i="9"/>
  <c r="Z353" i="9"/>
  <c r="Y353" i="9"/>
  <c r="X353" i="9"/>
  <c r="W353" i="9"/>
  <c r="V353" i="9"/>
  <c r="U353" i="9"/>
  <c r="T353" i="9"/>
  <c r="S353" i="9"/>
  <c r="R353" i="9"/>
  <c r="Q353" i="9"/>
  <c r="P353" i="9"/>
  <c r="O353" i="9"/>
  <c r="N353" i="9"/>
  <c r="M353" i="9"/>
  <c r="L353" i="9"/>
  <c r="K353" i="9"/>
  <c r="J353" i="9"/>
  <c r="I353" i="9"/>
  <c r="H353" i="9"/>
  <c r="G353" i="9"/>
  <c r="AJ352" i="9"/>
  <c r="AI352" i="9"/>
  <c r="AH352" i="9"/>
  <c r="AG352" i="9"/>
  <c r="AF352" i="9"/>
  <c r="AE352" i="9"/>
  <c r="AD352" i="9"/>
  <c r="AC352" i="9"/>
  <c r="AB352" i="9"/>
  <c r="AA352" i="9"/>
  <c r="Z352" i="9"/>
  <c r="Y352" i="9"/>
  <c r="X352" i="9"/>
  <c r="W352" i="9"/>
  <c r="V352" i="9"/>
  <c r="U352" i="9"/>
  <c r="T352" i="9"/>
  <c r="S352" i="9"/>
  <c r="R352" i="9"/>
  <c r="Q352" i="9"/>
  <c r="P352" i="9"/>
  <c r="O352" i="9"/>
  <c r="N352" i="9"/>
  <c r="M352" i="9"/>
  <c r="L352" i="9"/>
  <c r="K352" i="9"/>
  <c r="J352" i="9"/>
  <c r="I352" i="9"/>
  <c r="H352" i="9"/>
  <c r="G352" i="9"/>
  <c r="AJ377" i="8"/>
  <c r="AI377" i="8"/>
  <c r="AH377" i="8"/>
  <c r="AG377" i="8"/>
  <c r="AF377" i="8"/>
  <c r="AE377" i="8"/>
  <c r="AD377" i="8"/>
  <c r="AC377" i="8"/>
  <c r="AB377" i="8"/>
  <c r="AA377" i="8"/>
  <c r="Z377" i="8"/>
  <c r="Y377" i="8"/>
  <c r="X377" i="8"/>
  <c r="W377" i="8"/>
  <c r="V377" i="8"/>
  <c r="U377" i="8"/>
  <c r="T377" i="8"/>
  <c r="S377" i="8"/>
  <c r="R377" i="8"/>
  <c r="Q377" i="8"/>
  <c r="P377" i="8"/>
  <c r="O377" i="8"/>
  <c r="N377" i="8"/>
  <c r="M377" i="8"/>
  <c r="L377" i="8"/>
  <c r="K377" i="8"/>
  <c r="J377" i="8"/>
  <c r="I377" i="8"/>
  <c r="H377" i="8"/>
  <c r="G377" i="8"/>
  <c r="AJ376" i="8"/>
  <c r="AI376" i="8"/>
  <c r="AH376" i="8"/>
  <c r="AG376" i="8"/>
  <c r="AF376" i="8"/>
  <c r="AE376" i="8"/>
  <c r="AD376" i="8"/>
  <c r="AC376" i="8"/>
  <c r="AB376" i="8"/>
  <c r="AA376" i="8"/>
  <c r="Z376" i="8"/>
  <c r="Y376" i="8"/>
  <c r="X376" i="8"/>
  <c r="W376" i="8"/>
  <c r="V376" i="8"/>
  <c r="U376" i="8"/>
  <c r="T376" i="8"/>
  <c r="S376" i="8"/>
  <c r="R376" i="8"/>
  <c r="Q376" i="8"/>
  <c r="P376" i="8"/>
  <c r="O376" i="8"/>
  <c r="N376" i="8"/>
  <c r="M376" i="8"/>
  <c r="L376" i="8"/>
  <c r="K376" i="8"/>
  <c r="J376" i="8"/>
  <c r="I376" i="8"/>
  <c r="H376" i="8"/>
  <c r="G376" i="8"/>
  <c r="AJ370" i="8"/>
  <c r="AI370" i="8"/>
  <c r="AH370" i="8"/>
  <c r="AG370" i="8"/>
  <c r="AF370" i="8"/>
  <c r="AE370" i="8"/>
  <c r="AD370" i="8"/>
  <c r="AC370" i="8"/>
  <c r="AB370" i="8"/>
  <c r="AA370" i="8"/>
  <c r="Z370" i="8"/>
  <c r="Y370" i="8"/>
  <c r="X370" i="8"/>
  <c r="W370" i="8"/>
  <c r="V370" i="8"/>
  <c r="U370" i="8"/>
  <c r="T370" i="8"/>
  <c r="S370" i="8"/>
  <c r="R370" i="8"/>
  <c r="Q370" i="8"/>
  <c r="P370" i="8"/>
  <c r="O370" i="8"/>
  <c r="N370" i="8"/>
  <c r="M370" i="8"/>
  <c r="L370" i="8"/>
  <c r="K370" i="8"/>
  <c r="J370" i="8"/>
  <c r="I370" i="8"/>
  <c r="H370" i="8"/>
  <c r="G370" i="8"/>
  <c r="AJ369" i="8"/>
  <c r="AI369" i="8"/>
  <c r="AH369" i="8"/>
  <c r="AG369" i="8"/>
  <c r="AF369" i="8"/>
  <c r="AE369" i="8"/>
  <c r="AD369" i="8"/>
  <c r="AC369" i="8"/>
  <c r="AB369" i="8"/>
  <c r="AA369" i="8"/>
  <c r="AA371" i="8" s="1"/>
  <c r="Z369" i="8"/>
  <c r="Y369" i="8"/>
  <c r="X369" i="8"/>
  <c r="W369" i="8"/>
  <c r="V369" i="8"/>
  <c r="U369" i="8"/>
  <c r="T369" i="8"/>
  <c r="S369" i="8"/>
  <c r="R369" i="8"/>
  <c r="Q369" i="8"/>
  <c r="P369" i="8"/>
  <c r="O369" i="8"/>
  <c r="N369" i="8"/>
  <c r="M369" i="8"/>
  <c r="L369" i="8"/>
  <c r="K369" i="8"/>
  <c r="J369" i="8"/>
  <c r="I369" i="8"/>
  <c r="H369" i="8"/>
  <c r="G369" i="8"/>
  <c r="AJ367" i="8"/>
  <c r="AI367" i="8"/>
  <c r="AH367" i="8"/>
  <c r="AG367" i="8"/>
  <c r="AF367" i="8"/>
  <c r="AE367" i="8"/>
  <c r="AD367" i="8"/>
  <c r="AC367" i="8"/>
  <c r="AB367" i="8"/>
  <c r="AA367" i="8"/>
  <c r="Z367" i="8"/>
  <c r="Y367" i="8"/>
  <c r="X367" i="8"/>
  <c r="W367" i="8"/>
  <c r="V367" i="8"/>
  <c r="U367" i="8"/>
  <c r="T367" i="8"/>
  <c r="S367" i="8"/>
  <c r="R367" i="8"/>
  <c r="Q367" i="8"/>
  <c r="P367" i="8"/>
  <c r="O367" i="8"/>
  <c r="N367" i="8"/>
  <c r="M367" i="8"/>
  <c r="L367" i="8"/>
  <c r="K367" i="8"/>
  <c r="J367" i="8"/>
  <c r="I367" i="8"/>
  <c r="H367" i="8"/>
  <c r="G367" i="8"/>
  <c r="AJ366" i="8"/>
  <c r="AI366" i="8"/>
  <c r="AH366" i="8"/>
  <c r="AH368" i="8" s="1"/>
  <c r="AG366" i="8"/>
  <c r="AF366" i="8"/>
  <c r="AE366" i="8"/>
  <c r="AD366" i="8"/>
  <c r="AC366" i="8"/>
  <c r="AB366" i="8"/>
  <c r="AA366" i="8"/>
  <c r="Z366" i="8"/>
  <c r="Y366" i="8"/>
  <c r="X366" i="8"/>
  <c r="W366" i="8"/>
  <c r="V366" i="8"/>
  <c r="U366" i="8"/>
  <c r="T366" i="8"/>
  <c r="T368" i="8" s="1"/>
  <c r="S366" i="8"/>
  <c r="S368" i="8" s="1"/>
  <c r="R366" i="8"/>
  <c r="R368" i="8" s="1"/>
  <c r="Q366" i="8"/>
  <c r="Q368" i="8" s="1"/>
  <c r="P366" i="8"/>
  <c r="O366" i="8"/>
  <c r="N366" i="8"/>
  <c r="M366" i="8"/>
  <c r="L366" i="8"/>
  <c r="L368" i="8" s="1"/>
  <c r="K366" i="8"/>
  <c r="J366" i="8"/>
  <c r="I366" i="8"/>
  <c r="H366" i="8"/>
  <c r="G366" i="8"/>
  <c r="AJ357" i="8"/>
  <c r="AI357" i="8"/>
  <c r="AH357" i="8"/>
  <c r="AG357" i="8"/>
  <c r="AF357" i="8"/>
  <c r="AE357" i="8"/>
  <c r="AD357" i="8"/>
  <c r="AC357" i="8"/>
  <c r="AB357" i="8"/>
  <c r="AA357" i="8"/>
  <c r="Z357" i="8"/>
  <c r="Y357" i="8"/>
  <c r="X357" i="8"/>
  <c r="W357" i="8"/>
  <c r="V357" i="8"/>
  <c r="U357" i="8"/>
  <c r="T357" i="8"/>
  <c r="S357" i="8"/>
  <c r="R357" i="8"/>
  <c r="Q357" i="8"/>
  <c r="P357" i="8"/>
  <c r="O357" i="8"/>
  <c r="N357" i="8"/>
  <c r="M357" i="8"/>
  <c r="L357" i="8"/>
  <c r="K357" i="8"/>
  <c r="J357" i="8"/>
  <c r="I357" i="8"/>
  <c r="H357" i="8"/>
  <c r="G357" i="8"/>
  <c r="AJ356" i="8"/>
  <c r="AI356" i="8"/>
  <c r="AH356" i="8"/>
  <c r="AG356" i="8"/>
  <c r="AF356" i="8"/>
  <c r="AE356" i="8"/>
  <c r="AD356" i="8"/>
  <c r="AC356" i="8"/>
  <c r="AB356" i="8"/>
  <c r="AA356" i="8"/>
  <c r="Z356" i="8"/>
  <c r="Y356" i="8"/>
  <c r="X356" i="8"/>
  <c r="W356" i="8"/>
  <c r="V356" i="8"/>
  <c r="U356" i="8"/>
  <c r="T356" i="8"/>
  <c r="S356" i="8"/>
  <c r="R356" i="8"/>
  <c r="Q356" i="8"/>
  <c r="P356" i="8"/>
  <c r="O356" i="8"/>
  <c r="N356" i="8"/>
  <c r="M356" i="8"/>
  <c r="L356" i="8"/>
  <c r="K356" i="8"/>
  <c r="J356" i="8"/>
  <c r="I356" i="8"/>
  <c r="H356" i="8"/>
  <c r="G356" i="8"/>
  <c r="AJ354" i="8"/>
  <c r="AJ355" i="8" s="1"/>
  <c r="AI354" i="8"/>
  <c r="AH354" i="8"/>
  <c r="AH355" i="8" s="1"/>
  <c r="AG354" i="8"/>
  <c r="AG355" i="8" s="1"/>
  <c r="AF354" i="8"/>
  <c r="AF355" i="8" s="1"/>
  <c r="AE354" i="8"/>
  <c r="AD354" i="8"/>
  <c r="AC354" i="8"/>
  <c r="AB354" i="8"/>
  <c r="AB355" i="8" s="1"/>
  <c r="AA354" i="8"/>
  <c r="AA355" i="8" s="1"/>
  <c r="Z354" i="8"/>
  <c r="Z355" i="8" s="1"/>
  <c r="Y354" i="8"/>
  <c r="Y355" i="8" s="1"/>
  <c r="X354" i="8"/>
  <c r="X355" i="8" s="1"/>
  <c r="W354" i="8"/>
  <c r="W355" i="8" s="1"/>
  <c r="V354" i="8"/>
  <c r="V355" i="8" s="1"/>
  <c r="U354" i="8"/>
  <c r="U355" i="8" s="1"/>
  <c r="T354" i="8"/>
  <c r="T355" i="8" s="1"/>
  <c r="S354" i="8"/>
  <c r="S355" i="8" s="1"/>
  <c r="R354" i="8"/>
  <c r="R355" i="8" s="1"/>
  <c r="Q354" i="8"/>
  <c r="P354" i="8"/>
  <c r="O354" i="8"/>
  <c r="N354" i="8"/>
  <c r="M354" i="8"/>
  <c r="L354" i="8"/>
  <c r="L355" i="8" s="1"/>
  <c r="K354" i="8"/>
  <c r="K355" i="8" s="1"/>
  <c r="J354" i="8"/>
  <c r="J355" i="8" s="1"/>
  <c r="I354" i="8"/>
  <c r="H354" i="8"/>
  <c r="G354" i="8"/>
  <c r="AJ353" i="8"/>
  <c r="AI353" i="8"/>
  <c r="AH353" i="8"/>
  <c r="AG353" i="8"/>
  <c r="AF353" i="8"/>
  <c r="AE353" i="8"/>
  <c r="AD353" i="8"/>
  <c r="AC353" i="8"/>
  <c r="AB353" i="8"/>
  <c r="AA353" i="8"/>
  <c r="Z353" i="8"/>
  <c r="Y353" i="8"/>
  <c r="X353" i="8"/>
  <c r="W353" i="8"/>
  <c r="V353" i="8"/>
  <c r="U353" i="8"/>
  <c r="T353" i="8"/>
  <c r="S353" i="8"/>
  <c r="R353" i="8"/>
  <c r="Q353" i="8"/>
  <c r="P353" i="8"/>
  <c r="O353" i="8"/>
  <c r="N353" i="8"/>
  <c r="M353" i="8"/>
  <c r="L353" i="8"/>
  <c r="K353" i="8"/>
  <c r="J353" i="8"/>
  <c r="I353" i="8"/>
  <c r="H353" i="8"/>
  <c r="G353" i="8"/>
  <c r="AJ352" i="8"/>
  <c r="AI352" i="8"/>
  <c r="AH352" i="8"/>
  <c r="AG352" i="8"/>
  <c r="AF352" i="8"/>
  <c r="AE352" i="8"/>
  <c r="AD352" i="8"/>
  <c r="AD359" i="8" s="1"/>
  <c r="AC352" i="8"/>
  <c r="AB352" i="8"/>
  <c r="AA352" i="8"/>
  <c r="Z352" i="8"/>
  <c r="Y352" i="8"/>
  <c r="X352" i="8"/>
  <c r="W352" i="8"/>
  <c r="V352" i="8"/>
  <c r="U352" i="8"/>
  <c r="T352" i="8"/>
  <c r="S352" i="8"/>
  <c r="R352" i="8"/>
  <c r="Q352" i="8"/>
  <c r="P352" i="8"/>
  <c r="O352" i="8"/>
  <c r="N352" i="8"/>
  <c r="M352" i="8"/>
  <c r="L352" i="8"/>
  <c r="K352" i="8"/>
  <c r="J352" i="8"/>
  <c r="I352" i="8"/>
  <c r="H352" i="8"/>
  <c r="H359" i="8" s="1"/>
  <c r="G352" i="8"/>
  <c r="AJ377" i="7"/>
  <c r="AI377" i="7"/>
  <c r="AH377" i="7"/>
  <c r="AG377" i="7"/>
  <c r="AF377" i="7"/>
  <c r="AE377" i="7"/>
  <c r="AD377" i="7"/>
  <c r="AC377" i="7"/>
  <c r="AB377" i="7"/>
  <c r="AA377" i="7"/>
  <c r="Z377" i="7"/>
  <c r="Y377" i="7"/>
  <c r="X377" i="7"/>
  <c r="W377" i="7"/>
  <c r="V377" i="7"/>
  <c r="U377" i="7"/>
  <c r="T377" i="7"/>
  <c r="S377" i="7"/>
  <c r="R377" i="7"/>
  <c r="Q377" i="7"/>
  <c r="P377" i="7"/>
  <c r="O377" i="7"/>
  <c r="N377" i="7"/>
  <c r="M377" i="7"/>
  <c r="L377" i="7"/>
  <c r="K377" i="7"/>
  <c r="J377" i="7"/>
  <c r="I377" i="7"/>
  <c r="H377" i="7"/>
  <c r="G377" i="7"/>
  <c r="AJ376" i="7"/>
  <c r="AI376" i="7"/>
  <c r="AH376" i="7"/>
  <c r="AG376" i="7"/>
  <c r="AF376" i="7"/>
  <c r="AE376" i="7"/>
  <c r="AD376" i="7"/>
  <c r="AC376" i="7"/>
  <c r="AB376" i="7"/>
  <c r="AA376" i="7"/>
  <c r="Z376" i="7"/>
  <c r="Y376" i="7"/>
  <c r="X376" i="7"/>
  <c r="W376" i="7"/>
  <c r="V376" i="7"/>
  <c r="U376" i="7"/>
  <c r="T376" i="7"/>
  <c r="S376" i="7"/>
  <c r="R376" i="7"/>
  <c r="Q376" i="7"/>
  <c r="P376" i="7"/>
  <c r="O376" i="7"/>
  <c r="N376" i="7"/>
  <c r="M376" i="7"/>
  <c r="L376" i="7"/>
  <c r="K376" i="7"/>
  <c r="J376" i="7"/>
  <c r="I376" i="7"/>
  <c r="H376" i="7"/>
  <c r="G376" i="7"/>
  <c r="AJ370" i="7"/>
  <c r="AI370" i="7"/>
  <c r="AI371" i="7" s="1"/>
  <c r="AH370" i="7"/>
  <c r="AG370" i="7"/>
  <c r="AG371" i="7" s="1"/>
  <c r="AF370" i="7"/>
  <c r="AE370" i="7"/>
  <c r="AD370" i="7"/>
  <c r="AC370" i="7"/>
  <c r="AB370" i="7"/>
  <c r="AA370" i="7"/>
  <c r="Z370" i="7"/>
  <c r="Y370" i="7"/>
  <c r="X370" i="7"/>
  <c r="W370" i="7"/>
  <c r="V370" i="7"/>
  <c r="U370" i="7"/>
  <c r="T370" i="7"/>
  <c r="S370" i="7"/>
  <c r="R370" i="7"/>
  <c r="Q370" i="7"/>
  <c r="P370" i="7"/>
  <c r="O370" i="7"/>
  <c r="N370" i="7"/>
  <c r="M370" i="7"/>
  <c r="M371" i="7" s="1"/>
  <c r="L370" i="7"/>
  <c r="K370" i="7"/>
  <c r="K371" i="7" s="1"/>
  <c r="J370" i="7"/>
  <c r="J371" i="7" s="1"/>
  <c r="I370" i="7"/>
  <c r="H370" i="7"/>
  <c r="G370" i="7"/>
  <c r="G371" i="7" s="1"/>
  <c r="AJ369" i="7"/>
  <c r="AI369" i="7"/>
  <c r="AH369" i="7"/>
  <c r="AG369" i="7"/>
  <c r="AF369" i="7"/>
  <c r="AE369" i="7"/>
  <c r="AD369" i="7"/>
  <c r="AC369" i="7"/>
  <c r="AB369" i="7"/>
  <c r="AA369" i="7"/>
  <c r="AA371" i="7" s="1"/>
  <c r="Z369" i="7"/>
  <c r="Z371" i="7" s="1"/>
  <c r="Y369" i="7"/>
  <c r="Y371" i="7" s="1"/>
  <c r="X369" i="7"/>
  <c r="X371" i="7" s="1"/>
  <c r="W369" i="7"/>
  <c r="W371" i="7" s="1"/>
  <c r="V369" i="7"/>
  <c r="V371" i="7" s="1"/>
  <c r="U369" i="7"/>
  <c r="T369" i="7"/>
  <c r="S369" i="7"/>
  <c r="S371" i="7" s="1"/>
  <c r="R369" i="7"/>
  <c r="Q369" i="7"/>
  <c r="P369" i="7"/>
  <c r="O369" i="7"/>
  <c r="N369" i="7"/>
  <c r="M369" i="7"/>
  <c r="L369" i="7"/>
  <c r="K369" i="7"/>
  <c r="J369" i="7"/>
  <c r="I369" i="7"/>
  <c r="H369" i="7"/>
  <c r="G369" i="7"/>
  <c r="AJ367" i="7"/>
  <c r="AI367" i="7"/>
  <c r="AH367" i="7"/>
  <c r="AG367" i="7"/>
  <c r="AF367" i="7"/>
  <c r="AE367" i="7"/>
  <c r="AD367" i="7"/>
  <c r="AC367" i="7"/>
  <c r="AB367" i="7"/>
  <c r="AB368" i="7" s="1"/>
  <c r="AA367" i="7"/>
  <c r="Z367" i="7"/>
  <c r="Y367" i="7"/>
  <c r="X367" i="7"/>
  <c r="W367" i="7"/>
  <c r="V367" i="7"/>
  <c r="U367" i="7"/>
  <c r="T367" i="7"/>
  <c r="S367" i="7"/>
  <c r="R367" i="7"/>
  <c r="Q367" i="7"/>
  <c r="P367" i="7"/>
  <c r="O367" i="7"/>
  <c r="N367" i="7"/>
  <c r="M367" i="7"/>
  <c r="L367" i="7"/>
  <c r="K367" i="7"/>
  <c r="J367" i="7"/>
  <c r="I367" i="7"/>
  <c r="H367" i="7"/>
  <c r="G367" i="7"/>
  <c r="AJ366" i="7"/>
  <c r="AI366" i="7"/>
  <c r="AH366" i="7"/>
  <c r="AG366" i="7"/>
  <c r="AF366" i="7"/>
  <c r="AE366" i="7"/>
  <c r="AD366" i="7"/>
  <c r="AC366" i="7"/>
  <c r="AB366" i="7"/>
  <c r="AA366" i="7"/>
  <c r="Z366" i="7"/>
  <c r="Y366" i="7"/>
  <c r="X366" i="7"/>
  <c r="W366" i="7"/>
  <c r="V366" i="7"/>
  <c r="U366" i="7"/>
  <c r="T366" i="7"/>
  <c r="S366" i="7"/>
  <c r="R366" i="7"/>
  <c r="Q366" i="7"/>
  <c r="P366" i="7"/>
  <c r="O366" i="7"/>
  <c r="N366" i="7"/>
  <c r="M366" i="7"/>
  <c r="L366" i="7"/>
  <c r="K366" i="7"/>
  <c r="J366" i="7"/>
  <c r="I366" i="7"/>
  <c r="H366" i="7"/>
  <c r="G366" i="7"/>
  <c r="AJ357" i="7"/>
  <c r="AI357" i="7"/>
  <c r="AH357" i="7"/>
  <c r="AG357" i="7"/>
  <c r="AF357" i="7"/>
  <c r="AE357" i="7"/>
  <c r="AD357" i="7"/>
  <c r="AC357" i="7"/>
  <c r="AB357" i="7"/>
  <c r="AA357" i="7"/>
  <c r="Z357" i="7"/>
  <c r="Y357" i="7"/>
  <c r="X357" i="7"/>
  <c r="W357" i="7"/>
  <c r="V357" i="7"/>
  <c r="U357" i="7"/>
  <c r="T357" i="7"/>
  <c r="S357" i="7"/>
  <c r="R357" i="7"/>
  <c r="Q357" i="7"/>
  <c r="P357" i="7"/>
  <c r="O357" i="7"/>
  <c r="N357" i="7"/>
  <c r="M357" i="7"/>
  <c r="L357" i="7"/>
  <c r="K357" i="7"/>
  <c r="J357" i="7"/>
  <c r="I357" i="7"/>
  <c r="H357" i="7"/>
  <c r="G357" i="7"/>
  <c r="AJ356" i="7"/>
  <c r="AI356" i="7"/>
  <c r="AH356" i="7"/>
  <c r="AG356" i="7"/>
  <c r="AF356" i="7"/>
  <c r="AE356" i="7"/>
  <c r="AD356" i="7"/>
  <c r="AD361" i="7" s="1"/>
  <c r="AC356" i="7"/>
  <c r="AC361" i="7" s="1"/>
  <c r="AB356" i="7"/>
  <c r="AB361" i="7" s="1"/>
  <c r="AA356" i="7"/>
  <c r="Z356" i="7"/>
  <c r="Y356" i="7"/>
  <c r="X356" i="7"/>
  <c r="W356" i="7"/>
  <c r="V356" i="7"/>
  <c r="U356" i="7"/>
  <c r="T356" i="7"/>
  <c r="S356" i="7"/>
  <c r="R356" i="7"/>
  <c r="Q356" i="7"/>
  <c r="P356" i="7"/>
  <c r="O356" i="7"/>
  <c r="N356" i="7"/>
  <c r="M356" i="7"/>
  <c r="L356" i="7"/>
  <c r="K356" i="7"/>
  <c r="J356" i="7"/>
  <c r="I356" i="7"/>
  <c r="H356" i="7"/>
  <c r="H361" i="7" s="1"/>
  <c r="G356" i="7"/>
  <c r="G361" i="7" s="1"/>
  <c r="AJ354" i="7"/>
  <c r="AJ355" i="7" s="1"/>
  <c r="AI354" i="7"/>
  <c r="AI355" i="7" s="1"/>
  <c r="AH354" i="7"/>
  <c r="AH355" i="7" s="1"/>
  <c r="AG354" i="7"/>
  <c r="AG355" i="7" s="1"/>
  <c r="AF354" i="7"/>
  <c r="AE354" i="7"/>
  <c r="AD354" i="7"/>
  <c r="AC354" i="7"/>
  <c r="AB354" i="7"/>
  <c r="AA354" i="7"/>
  <c r="Z354" i="7"/>
  <c r="Z355" i="7" s="1"/>
  <c r="Y354" i="7"/>
  <c r="Y355" i="7" s="1"/>
  <c r="X354" i="7"/>
  <c r="X355" i="7" s="1"/>
  <c r="W354" i="7"/>
  <c r="W355" i="7" s="1"/>
  <c r="V354" i="7"/>
  <c r="V355" i="7" s="1"/>
  <c r="U354" i="7"/>
  <c r="U355" i="7" s="1"/>
  <c r="T354" i="7"/>
  <c r="S354" i="7"/>
  <c r="S360" i="7" s="1"/>
  <c r="R354" i="7"/>
  <c r="Q354" i="7"/>
  <c r="P354" i="7"/>
  <c r="P355" i="7" s="1"/>
  <c r="O354" i="7"/>
  <c r="O355" i="7" s="1"/>
  <c r="N354" i="7"/>
  <c r="N355" i="7" s="1"/>
  <c r="M354" i="7"/>
  <c r="M355" i="7" s="1"/>
  <c r="L354" i="7"/>
  <c r="L355" i="7" s="1"/>
  <c r="K354" i="7"/>
  <c r="K355" i="7" s="1"/>
  <c r="J354" i="7"/>
  <c r="I354" i="7"/>
  <c r="H354" i="7"/>
  <c r="G354" i="7"/>
  <c r="AJ353" i="7"/>
  <c r="AI353" i="7"/>
  <c r="AH353" i="7"/>
  <c r="AG353" i="7"/>
  <c r="AF353" i="7"/>
  <c r="AE353" i="7"/>
  <c r="AD353" i="7"/>
  <c r="AC353" i="7"/>
  <c r="AB353" i="7"/>
  <c r="AA353" i="7"/>
  <c r="Z353" i="7"/>
  <c r="Y353" i="7"/>
  <c r="X353" i="7"/>
  <c r="W353" i="7"/>
  <c r="V353" i="7"/>
  <c r="U353" i="7"/>
  <c r="T353" i="7"/>
  <c r="S353" i="7"/>
  <c r="R353" i="7"/>
  <c r="Q353" i="7"/>
  <c r="P353" i="7"/>
  <c r="O353" i="7"/>
  <c r="N353" i="7"/>
  <c r="M353" i="7"/>
  <c r="L353" i="7"/>
  <c r="K353" i="7"/>
  <c r="J353" i="7"/>
  <c r="I353" i="7"/>
  <c r="H353" i="7"/>
  <c r="G353" i="7"/>
  <c r="AJ352" i="7"/>
  <c r="AI352" i="7"/>
  <c r="AH352" i="7"/>
  <c r="AG352" i="7"/>
  <c r="AF352" i="7"/>
  <c r="AE352" i="7"/>
  <c r="AD352" i="7"/>
  <c r="AC352" i="7"/>
  <c r="AB352" i="7"/>
  <c r="AA352" i="7"/>
  <c r="Z352" i="7"/>
  <c r="Y352" i="7"/>
  <c r="X352" i="7"/>
  <c r="W352" i="7"/>
  <c r="V352" i="7"/>
  <c r="U352" i="7"/>
  <c r="T352" i="7"/>
  <c r="S352" i="7"/>
  <c r="R352" i="7"/>
  <c r="Q352" i="7"/>
  <c r="P352" i="7"/>
  <c r="O352" i="7"/>
  <c r="N352" i="7"/>
  <c r="M352" i="7"/>
  <c r="L352" i="7"/>
  <c r="K352" i="7"/>
  <c r="J352" i="7"/>
  <c r="I352" i="7"/>
  <c r="H352" i="7"/>
  <c r="G352" i="7"/>
  <c r="G352" i="3"/>
  <c r="AJ377" i="3"/>
  <c r="AI377" i="3"/>
  <c r="AH377" i="3"/>
  <c r="AG377" i="3"/>
  <c r="AF377" i="3"/>
  <c r="AE377" i="3"/>
  <c r="AD377" i="3"/>
  <c r="AC377" i="3"/>
  <c r="AB377" i="3"/>
  <c r="AA377" i="3"/>
  <c r="Z377" i="3"/>
  <c r="Y377" i="3"/>
  <c r="X377" i="3"/>
  <c r="W377" i="3"/>
  <c r="V377" i="3"/>
  <c r="U377" i="3"/>
  <c r="T377" i="3"/>
  <c r="S377" i="3"/>
  <c r="R377" i="3"/>
  <c r="Q377" i="3"/>
  <c r="P377" i="3"/>
  <c r="O377" i="3"/>
  <c r="N377" i="3"/>
  <c r="M377" i="3"/>
  <c r="L377" i="3"/>
  <c r="K377" i="3"/>
  <c r="J377" i="3"/>
  <c r="I377" i="3"/>
  <c r="H377" i="3"/>
  <c r="G377" i="3"/>
  <c r="AJ376" i="3"/>
  <c r="AI376" i="3"/>
  <c r="AH376" i="3"/>
  <c r="AG376" i="3"/>
  <c r="AF376" i="3"/>
  <c r="AE376" i="3"/>
  <c r="AD376" i="3"/>
  <c r="AC376" i="3"/>
  <c r="AB376" i="3"/>
  <c r="AA376" i="3"/>
  <c r="Z376" i="3"/>
  <c r="Y376" i="3"/>
  <c r="X376" i="3"/>
  <c r="W376" i="3"/>
  <c r="V376" i="3"/>
  <c r="U376" i="3"/>
  <c r="T376" i="3"/>
  <c r="S376" i="3"/>
  <c r="R376" i="3"/>
  <c r="Q376" i="3"/>
  <c r="P376" i="3"/>
  <c r="O376" i="3"/>
  <c r="N376" i="3"/>
  <c r="M376" i="3"/>
  <c r="L376" i="3"/>
  <c r="K376" i="3"/>
  <c r="J376" i="3"/>
  <c r="I376" i="3"/>
  <c r="H376" i="3"/>
  <c r="G376" i="3"/>
  <c r="AJ370" i="3"/>
  <c r="AI370" i="3"/>
  <c r="AH370" i="3"/>
  <c r="AG370" i="3"/>
  <c r="AF370" i="3"/>
  <c r="AE370" i="3"/>
  <c r="AD370" i="3"/>
  <c r="AC370" i="3"/>
  <c r="AB370" i="3"/>
  <c r="AA370" i="3"/>
  <c r="Z370" i="3"/>
  <c r="Y370" i="3"/>
  <c r="X370" i="3"/>
  <c r="W370" i="3"/>
  <c r="V370" i="3"/>
  <c r="U370" i="3"/>
  <c r="T370" i="3"/>
  <c r="S370" i="3"/>
  <c r="R370" i="3"/>
  <c r="Q370" i="3"/>
  <c r="P370" i="3"/>
  <c r="O370" i="3"/>
  <c r="N370" i="3"/>
  <c r="M370" i="3"/>
  <c r="L370" i="3"/>
  <c r="K370" i="3"/>
  <c r="J370" i="3"/>
  <c r="I370" i="3"/>
  <c r="H370" i="3"/>
  <c r="G370" i="3"/>
  <c r="AJ369" i="3"/>
  <c r="AI369" i="3"/>
  <c r="AH369" i="3"/>
  <c r="AG369" i="3"/>
  <c r="AF369" i="3"/>
  <c r="AE369" i="3"/>
  <c r="AD369" i="3"/>
  <c r="AC369" i="3"/>
  <c r="AC371" i="3" s="1"/>
  <c r="AB369" i="3"/>
  <c r="AA369" i="3"/>
  <c r="Z369" i="3"/>
  <c r="Y369" i="3"/>
  <c r="X369" i="3"/>
  <c r="W369" i="3"/>
  <c r="V369" i="3"/>
  <c r="U369" i="3"/>
  <c r="T369" i="3"/>
  <c r="S369" i="3"/>
  <c r="R369" i="3"/>
  <c r="Q369" i="3"/>
  <c r="P369" i="3"/>
  <c r="O369" i="3"/>
  <c r="N369" i="3"/>
  <c r="M369" i="3"/>
  <c r="L369" i="3"/>
  <c r="K369" i="3"/>
  <c r="J369" i="3"/>
  <c r="I369" i="3"/>
  <c r="H369" i="3"/>
  <c r="G369" i="3"/>
  <c r="G371" i="3" s="1"/>
  <c r="AJ367" i="3"/>
  <c r="AI367" i="3"/>
  <c r="AH367" i="3"/>
  <c r="AG367" i="3"/>
  <c r="AF367" i="3"/>
  <c r="AE367" i="3"/>
  <c r="AD367" i="3"/>
  <c r="AC367" i="3"/>
  <c r="AB367" i="3"/>
  <c r="AA367" i="3"/>
  <c r="Z367" i="3"/>
  <c r="Y367" i="3"/>
  <c r="X367" i="3"/>
  <c r="W367" i="3"/>
  <c r="V367" i="3"/>
  <c r="U367" i="3"/>
  <c r="T367" i="3"/>
  <c r="S367" i="3"/>
  <c r="R367" i="3"/>
  <c r="Q367" i="3"/>
  <c r="P367" i="3"/>
  <c r="O367" i="3"/>
  <c r="N367" i="3"/>
  <c r="M367" i="3"/>
  <c r="L367" i="3"/>
  <c r="K367" i="3"/>
  <c r="J367" i="3"/>
  <c r="I367" i="3"/>
  <c r="H367" i="3"/>
  <c r="G367" i="3"/>
  <c r="AJ366" i="3"/>
  <c r="AI366" i="3"/>
  <c r="AH366" i="3"/>
  <c r="AG366" i="3"/>
  <c r="AF366" i="3"/>
  <c r="AE366" i="3"/>
  <c r="AD366" i="3"/>
  <c r="AC366" i="3"/>
  <c r="AB366" i="3"/>
  <c r="AA366" i="3"/>
  <c r="Z366" i="3"/>
  <c r="Y366" i="3"/>
  <c r="X366" i="3"/>
  <c r="W366" i="3"/>
  <c r="V366" i="3"/>
  <c r="U366" i="3"/>
  <c r="T366" i="3"/>
  <c r="S366" i="3"/>
  <c r="R366" i="3"/>
  <c r="Q366" i="3"/>
  <c r="P366" i="3"/>
  <c r="O366" i="3"/>
  <c r="N366" i="3"/>
  <c r="M366" i="3"/>
  <c r="L366" i="3"/>
  <c r="K366" i="3"/>
  <c r="J366" i="3"/>
  <c r="I366" i="3"/>
  <c r="H366" i="3"/>
  <c r="G366" i="3"/>
  <c r="AJ357" i="3"/>
  <c r="AI357" i="3"/>
  <c r="AH357" i="3"/>
  <c r="AG357" i="3"/>
  <c r="AF357" i="3"/>
  <c r="AE357" i="3"/>
  <c r="AD357" i="3"/>
  <c r="AC357" i="3"/>
  <c r="AB357" i="3"/>
  <c r="AA357" i="3"/>
  <c r="Z357" i="3"/>
  <c r="Y357" i="3"/>
  <c r="X357" i="3"/>
  <c r="W357" i="3"/>
  <c r="V357" i="3"/>
  <c r="U357" i="3"/>
  <c r="T357" i="3"/>
  <c r="S357" i="3"/>
  <c r="R357" i="3"/>
  <c r="Q357" i="3"/>
  <c r="P357" i="3"/>
  <c r="O357" i="3"/>
  <c r="N357" i="3"/>
  <c r="M357" i="3"/>
  <c r="L357" i="3"/>
  <c r="K357" i="3"/>
  <c r="J357" i="3"/>
  <c r="I357" i="3"/>
  <c r="H357" i="3"/>
  <c r="G357" i="3"/>
  <c r="AJ356" i="3"/>
  <c r="AI356" i="3"/>
  <c r="AH356" i="3"/>
  <c r="AG356" i="3"/>
  <c r="AG361" i="3" s="1"/>
  <c r="AF356" i="3"/>
  <c r="AE356" i="3"/>
  <c r="AD356" i="3"/>
  <c r="AC356" i="3"/>
  <c r="AB356" i="3"/>
  <c r="AA356" i="3"/>
  <c r="Z356" i="3"/>
  <c r="Y356" i="3"/>
  <c r="X356" i="3"/>
  <c r="W356" i="3"/>
  <c r="V356" i="3"/>
  <c r="U356" i="3"/>
  <c r="T356" i="3"/>
  <c r="S356" i="3"/>
  <c r="R356" i="3"/>
  <c r="Q356" i="3"/>
  <c r="P356" i="3"/>
  <c r="O356" i="3"/>
  <c r="N356" i="3"/>
  <c r="M356" i="3"/>
  <c r="L356" i="3"/>
  <c r="K356" i="3"/>
  <c r="K361" i="3" s="1"/>
  <c r="J356" i="3"/>
  <c r="I356" i="3"/>
  <c r="H356" i="3"/>
  <c r="G356" i="3"/>
  <c r="AJ354" i="3"/>
  <c r="AJ355" i="3" s="1"/>
  <c r="AI354" i="3"/>
  <c r="AI355" i="3" s="1"/>
  <c r="AH354" i="3"/>
  <c r="AH355" i="3" s="1"/>
  <c r="AG354" i="3"/>
  <c r="AG355" i="3" s="1"/>
  <c r="AF354" i="3"/>
  <c r="AF355" i="3" s="1"/>
  <c r="AE354" i="3"/>
  <c r="AE355" i="3" s="1"/>
  <c r="AD354" i="3"/>
  <c r="AD355" i="3" s="1"/>
  <c r="AC354" i="3"/>
  <c r="AC355" i="3" s="1"/>
  <c r="AB354" i="3"/>
  <c r="AB355" i="3" s="1"/>
  <c r="AA354" i="3"/>
  <c r="AA355" i="3" s="1"/>
  <c r="Z354" i="3"/>
  <c r="Z355" i="3" s="1"/>
  <c r="Y354" i="3"/>
  <c r="Y355" i="3" s="1"/>
  <c r="X354" i="3"/>
  <c r="X355" i="3" s="1"/>
  <c r="W354" i="3"/>
  <c r="W355" i="3" s="1"/>
  <c r="W363" i="3" s="1"/>
  <c r="V354" i="3"/>
  <c r="V355" i="3" s="1"/>
  <c r="U354" i="3"/>
  <c r="U355" i="3" s="1"/>
  <c r="T354" i="3"/>
  <c r="T355" i="3" s="1"/>
  <c r="S354" i="3"/>
  <c r="S355" i="3" s="1"/>
  <c r="R354" i="3"/>
  <c r="Q354" i="3"/>
  <c r="Q355" i="3" s="1"/>
  <c r="P354" i="3"/>
  <c r="O354" i="3"/>
  <c r="N354" i="3"/>
  <c r="N355" i="3" s="1"/>
  <c r="M354" i="3"/>
  <c r="M355" i="3" s="1"/>
  <c r="L354" i="3"/>
  <c r="L355" i="3" s="1"/>
  <c r="K354" i="3"/>
  <c r="K355" i="3" s="1"/>
  <c r="J354" i="3"/>
  <c r="J355" i="3" s="1"/>
  <c r="I354" i="3"/>
  <c r="I355" i="3" s="1"/>
  <c r="H354" i="3"/>
  <c r="H355" i="3" s="1"/>
  <c r="G354" i="3"/>
  <c r="AJ353" i="3"/>
  <c r="AI353" i="3"/>
  <c r="AH353" i="3"/>
  <c r="AG353" i="3"/>
  <c r="AF353" i="3"/>
  <c r="AE353" i="3"/>
  <c r="AD353" i="3"/>
  <c r="AC353" i="3"/>
  <c r="AB353" i="3"/>
  <c r="AA353" i="3"/>
  <c r="Z353" i="3"/>
  <c r="Y353" i="3"/>
  <c r="X353" i="3"/>
  <c r="W353" i="3"/>
  <c r="V353" i="3"/>
  <c r="U353" i="3"/>
  <c r="T353" i="3"/>
  <c r="S353" i="3"/>
  <c r="R353" i="3"/>
  <c r="Q353" i="3"/>
  <c r="P353" i="3"/>
  <c r="O353" i="3"/>
  <c r="N353" i="3"/>
  <c r="M353" i="3"/>
  <c r="L353" i="3"/>
  <c r="K353" i="3"/>
  <c r="J353" i="3"/>
  <c r="I353" i="3"/>
  <c r="H353" i="3"/>
  <c r="G353" i="3"/>
  <c r="AJ352" i="3"/>
  <c r="AI352" i="3"/>
  <c r="AH352" i="3"/>
  <c r="AG352" i="3"/>
  <c r="AF352" i="3"/>
  <c r="AE352" i="3"/>
  <c r="AD352" i="3"/>
  <c r="AC352" i="3"/>
  <c r="AB352" i="3"/>
  <c r="AA352" i="3"/>
  <c r="Z352" i="3"/>
  <c r="Y352" i="3"/>
  <c r="X352" i="3"/>
  <c r="W352" i="3"/>
  <c r="V352" i="3"/>
  <c r="U352" i="3"/>
  <c r="T352" i="3"/>
  <c r="S352" i="3"/>
  <c r="R352" i="3"/>
  <c r="Q352" i="3"/>
  <c r="P352" i="3"/>
  <c r="O352" i="3"/>
  <c r="N352" i="3"/>
  <c r="M352" i="3"/>
  <c r="L352" i="3"/>
  <c r="K352" i="3"/>
  <c r="J352" i="3"/>
  <c r="I352" i="3"/>
  <c r="H352" i="3"/>
  <c r="G353" i="2"/>
  <c r="AJ377" i="2"/>
  <c r="AI377" i="2"/>
  <c r="AH377" i="2"/>
  <c r="AG377" i="2"/>
  <c r="AF377" i="2"/>
  <c r="AE377" i="2"/>
  <c r="AD377" i="2"/>
  <c r="AC377" i="2"/>
  <c r="AB377" i="2"/>
  <c r="AA377" i="2"/>
  <c r="Z377" i="2"/>
  <c r="Y377" i="2"/>
  <c r="X377" i="2"/>
  <c r="W377" i="2"/>
  <c r="V377" i="2"/>
  <c r="U377" i="2"/>
  <c r="T377" i="2"/>
  <c r="S377" i="2"/>
  <c r="R377" i="2"/>
  <c r="Q377" i="2"/>
  <c r="P377" i="2"/>
  <c r="O377" i="2"/>
  <c r="N377" i="2"/>
  <c r="M377" i="2"/>
  <c r="L377" i="2"/>
  <c r="K377" i="2"/>
  <c r="J377" i="2"/>
  <c r="I377" i="2"/>
  <c r="H377" i="2"/>
  <c r="G377" i="2"/>
  <c r="AJ376" i="2"/>
  <c r="AI376" i="2"/>
  <c r="AH376" i="2"/>
  <c r="AG376" i="2"/>
  <c r="AF376" i="2"/>
  <c r="AE376" i="2"/>
  <c r="AD376" i="2"/>
  <c r="AC376" i="2"/>
  <c r="AB376" i="2"/>
  <c r="AA376" i="2"/>
  <c r="Z376" i="2"/>
  <c r="Y376" i="2"/>
  <c r="X376" i="2"/>
  <c r="W376" i="2"/>
  <c r="V376" i="2"/>
  <c r="U376" i="2"/>
  <c r="T376" i="2"/>
  <c r="S376" i="2"/>
  <c r="R376" i="2"/>
  <c r="Q376" i="2"/>
  <c r="P376" i="2"/>
  <c r="O376" i="2"/>
  <c r="N376" i="2"/>
  <c r="M376" i="2"/>
  <c r="L376" i="2"/>
  <c r="K376" i="2"/>
  <c r="J376" i="2"/>
  <c r="I376" i="2"/>
  <c r="H376" i="2"/>
  <c r="G376" i="2"/>
  <c r="AJ370" i="2"/>
  <c r="AI370" i="2"/>
  <c r="AH370" i="2"/>
  <c r="AG370" i="2"/>
  <c r="AF370" i="2"/>
  <c r="AE370" i="2"/>
  <c r="AD370" i="2"/>
  <c r="AC370" i="2"/>
  <c r="AB370" i="2"/>
  <c r="AA370" i="2"/>
  <c r="Z370" i="2"/>
  <c r="Y370" i="2"/>
  <c r="X370" i="2"/>
  <c r="W370" i="2"/>
  <c r="V370" i="2"/>
  <c r="U370" i="2"/>
  <c r="T370" i="2"/>
  <c r="S370" i="2"/>
  <c r="R370" i="2"/>
  <c r="Q370" i="2"/>
  <c r="P370" i="2"/>
  <c r="O370" i="2"/>
  <c r="N370" i="2"/>
  <c r="M370" i="2"/>
  <c r="L370" i="2"/>
  <c r="K370" i="2"/>
  <c r="J370" i="2"/>
  <c r="I370" i="2"/>
  <c r="H370" i="2"/>
  <c r="G370" i="2"/>
  <c r="AJ369" i="2"/>
  <c r="AI369" i="2"/>
  <c r="AH369" i="2"/>
  <c r="AG369" i="2"/>
  <c r="AF369" i="2"/>
  <c r="AE369" i="2"/>
  <c r="AD369" i="2"/>
  <c r="AC369" i="2"/>
  <c r="AB369" i="2"/>
  <c r="AA369" i="2"/>
  <c r="Z369" i="2"/>
  <c r="Y369" i="2"/>
  <c r="X369" i="2"/>
  <c r="W369" i="2"/>
  <c r="V369" i="2"/>
  <c r="U369" i="2"/>
  <c r="T369" i="2"/>
  <c r="S369" i="2"/>
  <c r="R369" i="2"/>
  <c r="Q369" i="2"/>
  <c r="P369" i="2"/>
  <c r="O369" i="2"/>
  <c r="N369" i="2"/>
  <c r="M369" i="2"/>
  <c r="L369" i="2"/>
  <c r="K369" i="2"/>
  <c r="J369" i="2"/>
  <c r="I369" i="2"/>
  <c r="H369" i="2"/>
  <c r="G369" i="2"/>
  <c r="AJ367" i="2"/>
  <c r="AI367" i="2"/>
  <c r="AH367" i="2"/>
  <c r="AG367" i="2"/>
  <c r="AF367" i="2"/>
  <c r="AE367" i="2"/>
  <c r="AD367" i="2"/>
  <c r="AC367" i="2"/>
  <c r="AB367" i="2"/>
  <c r="AA367" i="2"/>
  <c r="Z367" i="2"/>
  <c r="Y367" i="2"/>
  <c r="X367" i="2"/>
  <c r="W367" i="2"/>
  <c r="V367" i="2"/>
  <c r="U367" i="2"/>
  <c r="T367" i="2"/>
  <c r="S367" i="2"/>
  <c r="R367" i="2"/>
  <c r="Q367" i="2"/>
  <c r="P367" i="2"/>
  <c r="O367" i="2"/>
  <c r="N367" i="2"/>
  <c r="M367" i="2"/>
  <c r="L367" i="2"/>
  <c r="K367" i="2"/>
  <c r="J367" i="2"/>
  <c r="I367" i="2"/>
  <c r="H367" i="2"/>
  <c r="G367" i="2"/>
  <c r="AJ366" i="2"/>
  <c r="AI366" i="2"/>
  <c r="AH366" i="2"/>
  <c r="AH368" i="2" s="1"/>
  <c r="AG366" i="2"/>
  <c r="AF366" i="2"/>
  <c r="AE366" i="2"/>
  <c r="AD366" i="2"/>
  <c r="AC366" i="2"/>
  <c r="AB366" i="2"/>
  <c r="AA366" i="2"/>
  <c r="Z366" i="2"/>
  <c r="Y366" i="2"/>
  <c r="X366" i="2"/>
  <c r="W366" i="2"/>
  <c r="V366" i="2"/>
  <c r="U366" i="2"/>
  <c r="T366" i="2"/>
  <c r="S366" i="2"/>
  <c r="S368" i="2" s="1"/>
  <c r="R366" i="2"/>
  <c r="R368" i="2" s="1"/>
  <c r="Q366" i="2"/>
  <c r="P366" i="2"/>
  <c r="O366" i="2"/>
  <c r="N366" i="2"/>
  <c r="M366" i="2"/>
  <c r="L366" i="2"/>
  <c r="L368" i="2" s="1"/>
  <c r="K366" i="2"/>
  <c r="J366" i="2"/>
  <c r="I366" i="2"/>
  <c r="H366" i="2"/>
  <c r="G366" i="2"/>
  <c r="AJ357" i="2"/>
  <c r="AI357" i="2"/>
  <c r="AH357" i="2"/>
  <c r="AG357" i="2"/>
  <c r="AF357" i="2"/>
  <c r="AE357" i="2"/>
  <c r="AD357" i="2"/>
  <c r="AC357" i="2"/>
  <c r="AB357" i="2"/>
  <c r="AA357" i="2"/>
  <c r="Z357" i="2"/>
  <c r="Y357" i="2"/>
  <c r="X357" i="2"/>
  <c r="W357" i="2"/>
  <c r="V357" i="2"/>
  <c r="U357" i="2"/>
  <c r="T357" i="2"/>
  <c r="S357" i="2"/>
  <c r="R357" i="2"/>
  <c r="Q357" i="2"/>
  <c r="P357" i="2"/>
  <c r="O357" i="2"/>
  <c r="N357" i="2"/>
  <c r="M357" i="2"/>
  <c r="L357" i="2"/>
  <c r="K357" i="2"/>
  <c r="J357" i="2"/>
  <c r="I357" i="2"/>
  <c r="H357" i="2"/>
  <c r="G357" i="2"/>
  <c r="AJ356" i="2"/>
  <c r="AI356" i="2"/>
  <c r="AH356" i="2"/>
  <c r="AG356" i="2"/>
  <c r="AF356" i="2"/>
  <c r="AE356" i="2"/>
  <c r="AD356" i="2"/>
  <c r="AC356" i="2"/>
  <c r="AB356" i="2"/>
  <c r="AA356" i="2"/>
  <c r="Z356" i="2"/>
  <c r="Y356" i="2"/>
  <c r="X356" i="2"/>
  <c r="W356" i="2"/>
  <c r="V356" i="2"/>
  <c r="U356" i="2"/>
  <c r="T356" i="2"/>
  <c r="S356" i="2"/>
  <c r="R356" i="2"/>
  <c r="Q356" i="2"/>
  <c r="P356" i="2"/>
  <c r="O356" i="2"/>
  <c r="N356" i="2"/>
  <c r="M356" i="2"/>
  <c r="L356" i="2"/>
  <c r="K356" i="2"/>
  <c r="J356" i="2"/>
  <c r="I356" i="2"/>
  <c r="H356" i="2"/>
  <c r="G356" i="2"/>
  <c r="AJ354" i="2"/>
  <c r="AI354" i="2"/>
  <c r="AH354" i="2"/>
  <c r="AH355" i="2" s="1"/>
  <c r="AG354" i="2"/>
  <c r="AG355" i="2" s="1"/>
  <c r="AF354" i="2"/>
  <c r="AF355" i="2" s="1"/>
  <c r="AE354" i="2"/>
  <c r="AE355" i="2" s="1"/>
  <c r="AD354" i="2"/>
  <c r="AD355" i="2" s="1"/>
  <c r="AC354" i="2"/>
  <c r="AC360" i="2" s="1"/>
  <c r="AB354" i="2"/>
  <c r="AA354" i="2"/>
  <c r="Z354" i="2"/>
  <c r="Z355" i="2" s="1"/>
  <c r="Y354" i="2"/>
  <c r="Y355" i="2" s="1"/>
  <c r="X354" i="2"/>
  <c r="X355" i="2" s="1"/>
  <c r="W354" i="2"/>
  <c r="W355" i="2" s="1"/>
  <c r="V354" i="2"/>
  <c r="V355" i="2" s="1"/>
  <c r="U354" i="2"/>
  <c r="U355" i="2" s="1"/>
  <c r="T354" i="2"/>
  <c r="T355" i="2" s="1"/>
  <c r="S354" i="2"/>
  <c r="S355" i="2" s="1"/>
  <c r="R354" i="2"/>
  <c r="R355" i="2" s="1"/>
  <c r="Q354" i="2"/>
  <c r="P354" i="2"/>
  <c r="O354" i="2"/>
  <c r="N354" i="2"/>
  <c r="M354" i="2"/>
  <c r="M355" i="2" s="1"/>
  <c r="L354" i="2"/>
  <c r="L355" i="2" s="1"/>
  <c r="K354" i="2"/>
  <c r="K355" i="2" s="1"/>
  <c r="J354" i="2"/>
  <c r="J355" i="2" s="1"/>
  <c r="I354" i="2"/>
  <c r="I355" i="2" s="1"/>
  <c r="H354" i="2"/>
  <c r="H355" i="2" s="1"/>
  <c r="G354" i="2"/>
  <c r="G360" i="2" s="1"/>
  <c r="AJ353" i="2"/>
  <c r="AI353" i="2"/>
  <c r="AH353" i="2"/>
  <c r="AG353" i="2"/>
  <c r="AF353" i="2"/>
  <c r="AE353" i="2"/>
  <c r="AD353" i="2"/>
  <c r="AC353" i="2"/>
  <c r="AB353" i="2"/>
  <c r="AB359" i="2" s="1"/>
  <c r="AA353" i="2"/>
  <c r="Z353" i="2"/>
  <c r="Y353" i="2"/>
  <c r="X353" i="2"/>
  <c r="W353" i="2"/>
  <c r="V353" i="2"/>
  <c r="U353" i="2"/>
  <c r="T353" i="2"/>
  <c r="S353" i="2"/>
  <c r="R353" i="2"/>
  <c r="Q353" i="2"/>
  <c r="P353" i="2"/>
  <c r="O353" i="2"/>
  <c r="N353" i="2"/>
  <c r="M353" i="2"/>
  <c r="L353" i="2"/>
  <c r="K353" i="2"/>
  <c r="J353" i="2"/>
  <c r="I353" i="2"/>
  <c r="H353" i="2"/>
  <c r="AJ352" i="2"/>
  <c r="AI352" i="2"/>
  <c r="AH352" i="2"/>
  <c r="AG352" i="2"/>
  <c r="AF352" i="2"/>
  <c r="AE352" i="2"/>
  <c r="AD352" i="2"/>
  <c r="AC352" i="2"/>
  <c r="AB352" i="2"/>
  <c r="AA352" i="2"/>
  <c r="Z352" i="2"/>
  <c r="Y352" i="2"/>
  <c r="X352" i="2"/>
  <c r="W352" i="2"/>
  <c r="V352" i="2"/>
  <c r="U352" i="2"/>
  <c r="T352" i="2"/>
  <c r="S352" i="2"/>
  <c r="R352" i="2"/>
  <c r="Q352" i="2"/>
  <c r="P352" i="2"/>
  <c r="O352" i="2"/>
  <c r="N352" i="2"/>
  <c r="M352" i="2"/>
  <c r="L352" i="2"/>
  <c r="K352" i="2"/>
  <c r="J352" i="2"/>
  <c r="I352" i="2"/>
  <c r="H352" i="2"/>
  <c r="G352" i="2"/>
  <c r="AA349" i="9" a="1"/>
  <c r="M351" i="9" a="1"/>
  <c r="Y349" i="9" a="1"/>
  <c r="AE349" i="9" a="1"/>
  <c r="H351" i="9" a="1"/>
  <c r="AJ351" i="9" a="1"/>
  <c r="G349" i="9" a="1"/>
  <c r="AE351" i="9" a="1"/>
  <c r="O351" i="9" a="1"/>
  <c r="AD349" i="9" a="1"/>
  <c r="L349" i="9" a="1"/>
  <c r="I349" i="9" a="1"/>
  <c r="AF349" i="9" a="1"/>
  <c r="AH351" i="9" a="1"/>
  <c r="AF351" i="9" a="1"/>
  <c r="K351" i="9" a="1"/>
  <c r="Q349" i="9" a="1"/>
  <c r="Z349" i="9" a="1"/>
  <c r="X351" i="9" a="1"/>
  <c r="Z351" i="9" a="1"/>
  <c r="T349" i="9" a="1"/>
  <c r="J349" i="9" a="1"/>
  <c r="U349" i="9" a="1"/>
  <c r="AI351" i="9" a="1"/>
  <c r="N349" i="9" a="1"/>
  <c r="AJ349" i="9" a="1"/>
  <c r="L351" i="9" a="1"/>
  <c r="X349" i="9" a="1"/>
  <c r="AB349" i="9" a="1"/>
  <c r="N351" i="9" a="1"/>
  <c r="J351" i="9" a="1"/>
  <c r="G351" i="9" a="1"/>
  <c r="AC349" i="9" a="1"/>
  <c r="R349" i="9" a="1"/>
  <c r="V351" i="9" a="1"/>
  <c r="Q351" i="9" a="1"/>
  <c r="I351" i="9" a="1"/>
  <c r="M349" i="9" a="1"/>
  <c r="P351" i="9" a="1"/>
  <c r="W349" i="9" a="1"/>
  <c r="W351" i="9" a="1"/>
  <c r="AD351" i="9" a="1"/>
  <c r="R351" i="9" a="1"/>
  <c r="AB351" i="9" a="1"/>
  <c r="K349" i="9" a="1"/>
  <c r="AC351" i="9" a="1"/>
  <c r="S351" i="9" a="1"/>
  <c r="AI349" i="9" a="1"/>
  <c r="T351" i="9" a="1"/>
  <c r="U351" i="9" a="1"/>
  <c r="O349" i="9" a="1"/>
  <c r="V349" i="9" a="1"/>
  <c r="AG351" i="9" a="1"/>
  <c r="AH349" i="9" a="1"/>
  <c r="Y351" i="9" a="1"/>
  <c r="P349" i="9" a="1"/>
  <c r="S349" i="9" a="1"/>
  <c r="AA351" i="9" a="1"/>
  <c r="H349" i="9" a="1"/>
  <c r="AG349" i="9" a="1"/>
  <c r="I351" i="8" a="1"/>
  <c r="U351" i="8" a="1"/>
  <c r="J349" i="8" a="1"/>
  <c r="N349" i="8" a="1"/>
  <c r="S351" i="8" a="1"/>
  <c r="AI349" i="8" a="1"/>
  <c r="T351" i="8" a="1"/>
  <c r="U349" i="8" a="1"/>
  <c r="O349" i="8" a="1"/>
  <c r="Y351" i="8" a="1"/>
  <c r="H349" i="8" a="1"/>
  <c r="L349" i="8" a="1"/>
  <c r="AJ349" i="8" a="1"/>
  <c r="AI351" i="8" a="1"/>
  <c r="R349" i="8" a="1"/>
  <c r="V351" i="8" a="1"/>
  <c r="X349" i="8" a="1"/>
  <c r="K349" i="8" a="1"/>
  <c r="AF349" i="8" a="1"/>
  <c r="AF351" i="8" a="1"/>
  <c r="AA351" i="8" a="1"/>
  <c r="X351" i="8" a="1"/>
  <c r="L351" i="8" a="1"/>
  <c r="AC349" i="8" a="1"/>
  <c r="Q349" i="8" a="1"/>
  <c r="AH351" i="8" a="1"/>
  <c r="AH349" i="8" a="1"/>
  <c r="K351" i="8" a="1"/>
  <c r="V349" i="8" a="1"/>
  <c r="AB349" i="8" a="1"/>
  <c r="N351" i="8" a="1"/>
  <c r="Z351" i="8" a="1"/>
  <c r="Y349" i="8" a="1"/>
  <c r="T349" i="8" a="1"/>
  <c r="R351" i="8" a="1"/>
  <c r="AE349" i="8" a="1"/>
  <c r="S349" i="8" a="1"/>
  <c r="P351" i="8" a="1"/>
  <c r="G351" i="8" a="1"/>
  <c r="Z349" i="8" a="1"/>
  <c r="AG349" i="8" a="1"/>
  <c r="AD349" i="8" a="1"/>
  <c r="AA349" i="8" a="1"/>
  <c r="H351" i="8" a="1"/>
  <c r="AB351" i="8" a="1"/>
  <c r="G349" i="8" a="1"/>
  <c r="Q351" i="8" a="1"/>
  <c r="AJ351" i="8" a="1"/>
  <c r="AC351" i="8" a="1"/>
  <c r="AE351" i="8" a="1"/>
  <c r="AG351" i="8" a="1"/>
  <c r="W351" i="8" a="1"/>
  <c r="O351" i="8" a="1"/>
  <c r="J351" i="8" a="1"/>
  <c r="P349" i="8" a="1"/>
  <c r="W349" i="8" a="1"/>
  <c r="M351" i="8" a="1"/>
  <c r="I349" i="8" a="1"/>
  <c r="AD351" i="8" a="1"/>
  <c r="M349" i="8" a="1"/>
  <c r="AJ349" i="7" a="1"/>
  <c r="AB349" i="7" a="1"/>
  <c r="L351" i="7" a="1"/>
  <c r="O351" i="7" a="1"/>
  <c r="Q351" i="7" a="1"/>
  <c r="X351" i="7" a="1"/>
  <c r="O349" i="7" a="1"/>
  <c r="S349" i="7" a="1"/>
  <c r="G351" i="7" a="1"/>
  <c r="L349" i="7" a="1"/>
  <c r="W351" i="7" a="1"/>
  <c r="N349" i="7" a="1"/>
  <c r="X349" i="7" a="1"/>
  <c r="R351" i="7" a="1"/>
  <c r="S351" i="7" a="1"/>
  <c r="R349" i="7" a="1"/>
  <c r="AD349" i="7" a="1"/>
  <c r="U351" i="7" a="1"/>
  <c r="G349" i="7" a="1"/>
  <c r="M351" i="7" a="1"/>
  <c r="T349" i="7" a="1"/>
  <c r="AD351" i="7" a="1"/>
  <c r="H351" i="7" a="1"/>
  <c r="P349" i="7" a="1"/>
  <c r="M349" i="7" a="1"/>
  <c r="N351" i="7" a="1"/>
  <c r="AI349" i="7" a="1"/>
  <c r="AG349" i="7" a="1"/>
  <c r="H349" i="7" a="1"/>
  <c r="P351" i="7" a="1"/>
  <c r="AI351" i="7" a="1"/>
  <c r="AA349" i="7" a="1"/>
  <c r="T351" i="7" a="1"/>
  <c r="K351" i="7" a="1"/>
  <c r="AB351" i="7" a="1"/>
  <c r="K349" i="7" a="1"/>
  <c r="AF349" i="7" a="1"/>
  <c r="AC349" i="7" a="1"/>
  <c r="AA351" i="7" a="1"/>
  <c r="V349" i="7" a="1"/>
  <c r="I349" i="7" a="1"/>
  <c r="AG351" i="7" a="1"/>
  <c r="V351" i="7" a="1"/>
  <c r="AF351" i="7" a="1"/>
  <c r="AC351" i="7" a="1"/>
  <c r="U349" i="7" a="1"/>
  <c r="AE351" i="7" a="1"/>
  <c r="Q349" i="7" a="1"/>
  <c r="Y351" i="7" a="1"/>
  <c r="Z349" i="7" a="1"/>
  <c r="Z351" i="7" a="1"/>
  <c r="AH351" i="7" a="1"/>
  <c r="J351" i="7" a="1"/>
  <c r="AE349" i="7" a="1"/>
  <c r="AJ351" i="7" a="1"/>
  <c r="W349" i="7" a="1"/>
  <c r="I351" i="7" a="1"/>
  <c r="Y349" i="7" a="1"/>
  <c r="J349" i="7" a="1"/>
  <c r="AH349" i="7" a="1"/>
  <c r="I351" i="3" a="1"/>
  <c r="J351" i="3" a="1"/>
  <c r="AI349" i="3" a="1"/>
  <c r="U349" i="3" a="1"/>
  <c r="AB351" i="3" a="1"/>
  <c r="J349" i="3" a="1"/>
  <c r="W349" i="3" a="1"/>
  <c r="V351" i="3" a="1"/>
  <c r="V349" i="3" a="1"/>
  <c r="X351" i="3" a="1"/>
  <c r="L351" i="3" a="1"/>
  <c r="AA349" i="3" a="1"/>
  <c r="G349" i="3" a="1"/>
  <c r="H351" i="3" a="1"/>
  <c r="AF351" i="3" a="1"/>
  <c r="O351" i="3" a="1"/>
  <c r="AC351" i="3" a="1"/>
  <c r="AG351" i="3" a="1"/>
  <c r="P349" i="3" a="1"/>
  <c r="AA351" i="3" a="1"/>
  <c r="I349" i="3" a="1"/>
  <c r="Q349" i="3" a="1"/>
  <c r="S349" i="3" a="1"/>
  <c r="AF349" i="3" a="1"/>
  <c r="AG349" i="3" a="1"/>
  <c r="L349" i="3" a="1"/>
  <c r="AI351" i="3" a="1"/>
  <c r="N351" i="3" a="1"/>
  <c r="Q351" i="3" a="1"/>
  <c r="G351" i="3" a="1"/>
  <c r="Z349" i="3" a="1"/>
  <c r="M349" i="3" a="1"/>
  <c r="AB349" i="3" a="1"/>
  <c r="W351" i="3" a="1"/>
  <c r="AD351" i="3" a="1"/>
  <c r="Y351" i="3" a="1"/>
  <c r="P351" i="3" a="1"/>
  <c r="Y349" i="3" a="1"/>
  <c r="U351" i="3" a="1"/>
  <c r="AJ349" i="3" a="1"/>
  <c r="R351" i="3" a="1"/>
  <c r="M351" i="3" a="1"/>
  <c r="X349" i="3" a="1"/>
  <c r="K349" i="3" a="1"/>
  <c r="AC349" i="3" a="1"/>
  <c r="Z351" i="3" a="1"/>
  <c r="AH349" i="3" a="1"/>
  <c r="T351" i="3" a="1"/>
  <c r="AE351" i="3" a="1"/>
  <c r="AD349" i="3" a="1"/>
  <c r="T349" i="3" a="1"/>
  <c r="AH351" i="3" a="1"/>
  <c r="N349" i="3" a="1"/>
  <c r="K351" i="3" a="1"/>
  <c r="H349" i="3" a="1"/>
  <c r="O349" i="3" a="1"/>
  <c r="R349" i="3" a="1"/>
  <c r="AE349" i="3" a="1"/>
  <c r="S351" i="3" a="1"/>
  <c r="AJ351" i="3" a="1"/>
  <c r="AE351" i="2" a="1"/>
  <c r="P349" i="2" a="1"/>
  <c r="AH351" i="2" a="1"/>
  <c r="G351" i="2" a="1"/>
  <c r="Z351" i="2" a="1"/>
  <c r="AI349" i="2" a="1"/>
  <c r="U349" i="2" a="1"/>
  <c r="R349" i="2" a="1"/>
  <c r="K349" i="2" a="1"/>
  <c r="M349" i="2" a="1"/>
  <c r="U351" i="2" a="1"/>
  <c r="AD349" i="2" a="1"/>
  <c r="AF349" i="2" a="1"/>
  <c r="AG349" i="2" a="1"/>
  <c r="AH349" i="2" a="1"/>
  <c r="AD351" i="2" a="1"/>
  <c r="G349" i="2" a="1"/>
  <c r="W351" i="2" a="1"/>
  <c r="H349" i="2" a="1"/>
  <c r="AJ351" i="2" a="1"/>
  <c r="L351" i="2" a="1"/>
  <c r="S349" i="2" a="1"/>
  <c r="K351" i="2" a="1"/>
  <c r="V349" i="2" a="1"/>
  <c r="X351" i="2" a="1"/>
  <c r="P351" i="2" a="1"/>
  <c r="X349" i="2" a="1"/>
  <c r="AA351" i="2" a="1"/>
  <c r="AC351" i="2" a="1"/>
  <c r="AC349" i="2" a="1"/>
  <c r="J349" i="2" a="1"/>
  <c r="AI351" i="2" a="1"/>
  <c r="O349" i="2" a="1"/>
  <c r="AB351" i="2" a="1"/>
  <c r="H351" i="2" a="1"/>
  <c r="S351" i="2" a="1"/>
  <c r="T351" i="2" a="1"/>
  <c r="R351" i="2" a="1"/>
  <c r="T349" i="2" a="1"/>
  <c r="AG351" i="2" a="1"/>
  <c r="Q349" i="2" a="1"/>
  <c r="N349" i="2" a="1"/>
  <c r="AE349" i="2" a="1"/>
  <c r="AB349" i="2" a="1"/>
  <c r="Y351" i="2" a="1"/>
  <c r="M351" i="2" a="1"/>
  <c r="Z349" i="2" a="1"/>
  <c r="Q351" i="2" a="1"/>
  <c r="W349" i="2" a="1"/>
  <c r="AA349" i="2" a="1"/>
  <c r="O351" i="2" a="1"/>
  <c r="I351" i="2" a="1"/>
  <c r="N351" i="2" a="1"/>
  <c r="L349" i="2" a="1"/>
  <c r="I349" i="2" a="1"/>
  <c r="AF351" i="2" a="1"/>
  <c r="J351" i="2" a="1"/>
  <c r="AJ349" i="2" a="1"/>
  <c r="Y349" i="2" a="1"/>
  <c r="V351" i="2" a="1"/>
  <c r="K361" i="9" l="1"/>
  <c r="AG361" i="9"/>
  <c r="O360" i="8"/>
  <c r="Q360" i="7"/>
  <c r="T371" i="7"/>
  <c r="N371" i="7"/>
  <c r="AJ371" i="7"/>
  <c r="AB371" i="7"/>
  <c r="AE360" i="7"/>
  <c r="N368" i="3"/>
  <c r="O368" i="3"/>
  <c r="U371" i="3"/>
  <c r="H371" i="3"/>
  <c r="I371" i="3"/>
  <c r="AE371" i="3"/>
  <c r="T363" i="3"/>
  <c r="AI361" i="3"/>
  <c r="M368" i="3"/>
  <c r="AD371" i="3"/>
  <c r="G360" i="3"/>
  <c r="G368" i="3"/>
  <c r="AC368" i="3"/>
  <c r="AC373" i="3" s="1"/>
  <c r="Q359" i="2"/>
  <c r="M371" i="2"/>
  <c r="AI371" i="2"/>
  <c r="U371" i="2"/>
  <c r="O359" i="2"/>
  <c r="T368" i="2"/>
  <c r="L359" i="9"/>
  <c r="AH359" i="9"/>
  <c r="Z363" i="9"/>
  <c r="U360" i="9"/>
  <c r="R361" i="9"/>
  <c r="V360" i="9"/>
  <c r="AB363" i="9"/>
  <c r="S361" i="9"/>
  <c r="W360" i="9"/>
  <c r="G363" i="9"/>
  <c r="AC363" i="9"/>
  <c r="AE361" i="9"/>
  <c r="Y363" i="8"/>
  <c r="O368" i="8"/>
  <c r="Q371" i="8"/>
  <c r="S371" i="8"/>
  <c r="V360" i="8"/>
  <c r="AB371" i="8"/>
  <c r="U360" i="8"/>
  <c r="O359" i="8"/>
  <c r="G371" i="8"/>
  <c r="AC371" i="8"/>
  <c r="M359" i="8"/>
  <c r="P359" i="8"/>
  <c r="H360" i="8"/>
  <c r="AD360" i="8"/>
  <c r="H371" i="8"/>
  <c r="AD371" i="8"/>
  <c r="AE361" i="8"/>
  <c r="S359" i="8"/>
  <c r="K371" i="8"/>
  <c r="K373" i="8" s="1"/>
  <c r="J368" i="8"/>
  <c r="AF368" i="8"/>
  <c r="L359" i="8"/>
  <c r="R371" i="8"/>
  <c r="G359" i="8"/>
  <c r="AC359" i="8"/>
  <c r="AI371" i="8"/>
  <c r="AF360" i="7"/>
  <c r="H371" i="7"/>
  <c r="W359" i="7"/>
  <c r="I371" i="7"/>
  <c r="L361" i="3"/>
  <c r="AH361" i="3"/>
  <c r="P368" i="3"/>
  <c r="V371" i="3"/>
  <c r="H363" i="3"/>
  <c r="AD363" i="3"/>
  <c r="I363" i="3"/>
  <c r="AE363" i="3"/>
  <c r="AJ371" i="3"/>
  <c r="V359" i="3"/>
  <c r="N363" i="3"/>
  <c r="H368" i="3"/>
  <c r="Q363" i="3"/>
  <c r="AD368" i="3"/>
  <c r="X363" i="3"/>
  <c r="AC363" i="3"/>
  <c r="L371" i="2"/>
  <c r="L373" i="2" s="1"/>
  <c r="AH371" i="2"/>
  <c r="AH373" i="2" s="1"/>
  <c r="V371" i="2"/>
  <c r="J368" i="2"/>
  <c r="N371" i="2"/>
  <c r="AJ371" i="2"/>
  <c r="K368" i="2"/>
  <c r="K373" i="2" s="1"/>
  <c r="AG368" i="2"/>
  <c r="T379" i="7"/>
  <c r="AB360" i="9"/>
  <c r="L361" i="9"/>
  <c r="AH361" i="9"/>
  <c r="AI361" i="9"/>
  <c r="H360" i="9"/>
  <c r="AD360" i="9"/>
  <c r="J360" i="9"/>
  <c r="AF360" i="9"/>
  <c r="X359" i="9"/>
  <c r="W371" i="9"/>
  <c r="AE355" i="9"/>
  <c r="AE363" i="9" s="1"/>
  <c r="Z360" i="9"/>
  <c r="AA360" i="9"/>
  <c r="P359" i="9"/>
  <c r="Q359" i="9"/>
  <c r="Q362" i="9" s="1"/>
  <c r="H361" i="9"/>
  <c r="AD361" i="9"/>
  <c r="R359" i="9"/>
  <c r="S359" i="9"/>
  <c r="K359" i="9"/>
  <c r="AG359" i="9"/>
  <c r="AF361" i="9"/>
  <c r="L355" i="9"/>
  <c r="L363" i="9" s="1"/>
  <c r="Q361" i="9"/>
  <c r="R363" i="9"/>
  <c r="Q368" i="9"/>
  <c r="Q373" i="9" s="1"/>
  <c r="M359" i="9"/>
  <c r="AI359" i="9"/>
  <c r="AA363" i="9"/>
  <c r="P379" i="9"/>
  <c r="AB359" i="9"/>
  <c r="AB362" i="9" s="1"/>
  <c r="AD363" i="9"/>
  <c r="G359" i="9"/>
  <c r="AD359" i="9"/>
  <c r="AE359" i="9"/>
  <c r="N359" i="9"/>
  <c r="Q379" i="9"/>
  <c r="AI371" i="9"/>
  <c r="Y359" i="9"/>
  <c r="I363" i="9"/>
  <c r="AJ371" i="9"/>
  <c r="AJ373" i="9" s="1"/>
  <c r="Z359" i="9"/>
  <c r="J363" i="9"/>
  <c r="AJ361" i="9"/>
  <c r="O371" i="9"/>
  <c r="H363" i="9"/>
  <c r="H359" i="9"/>
  <c r="I359" i="9"/>
  <c r="S363" i="9"/>
  <c r="AH355" i="9"/>
  <c r="AH363" i="9" s="1"/>
  <c r="T359" i="9"/>
  <c r="AJ359" i="9"/>
  <c r="O359" i="9"/>
  <c r="X379" i="9"/>
  <c r="M371" i="9"/>
  <c r="N371" i="9"/>
  <c r="N373" i="9" s="1"/>
  <c r="AA359" i="9"/>
  <c r="X368" i="9"/>
  <c r="P371" i="9"/>
  <c r="S373" i="8"/>
  <c r="AF363" i="8"/>
  <c r="AG363" i="8"/>
  <c r="AH363" i="8"/>
  <c r="K361" i="8"/>
  <c r="L361" i="8"/>
  <c r="N361" i="8"/>
  <c r="AH361" i="8"/>
  <c r="I359" i="8"/>
  <c r="AE359" i="8"/>
  <c r="T359" i="8"/>
  <c r="AG361" i="8"/>
  <c r="J359" i="8"/>
  <c r="AF359" i="8"/>
  <c r="X363" i="8"/>
  <c r="P361" i="8"/>
  <c r="J363" i="8"/>
  <c r="AF361" i="8"/>
  <c r="K363" i="8"/>
  <c r="AJ363" i="8"/>
  <c r="W360" i="8"/>
  <c r="G360" i="8"/>
  <c r="AC360" i="8"/>
  <c r="G368" i="8"/>
  <c r="AC368" i="8"/>
  <c r="I371" i="8"/>
  <c r="AE371" i="8"/>
  <c r="AA363" i="8"/>
  <c r="AB363" i="8"/>
  <c r="X360" i="8"/>
  <c r="H368" i="8"/>
  <c r="H373" i="8" s="1"/>
  <c r="AD368" i="8"/>
  <c r="Q359" i="8"/>
  <c r="I360" i="8"/>
  <c r="AE360" i="8"/>
  <c r="I368" i="8"/>
  <c r="I373" i="8" s="1"/>
  <c r="AE368" i="8"/>
  <c r="AE373" i="8" s="1"/>
  <c r="AG371" i="8"/>
  <c r="U359" i="8"/>
  <c r="U362" i="8" s="1"/>
  <c r="X361" i="8"/>
  <c r="Q379" i="8"/>
  <c r="I379" i="8"/>
  <c r="AE379" i="8"/>
  <c r="L363" i="8"/>
  <c r="Y379" i="8"/>
  <c r="Y361" i="8"/>
  <c r="Z361" i="8"/>
  <c r="AA361" i="8"/>
  <c r="L371" i="8"/>
  <c r="L373" i="8" s="1"/>
  <c r="U371" i="8"/>
  <c r="M371" i="8"/>
  <c r="N371" i="8"/>
  <c r="I361" i="8"/>
  <c r="AI368" i="8"/>
  <c r="O371" i="8"/>
  <c r="J361" i="8"/>
  <c r="AJ368" i="8"/>
  <c r="P371" i="8"/>
  <c r="U371" i="7"/>
  <c r="J368" i="7"/>
  <c r="J373" i="7" s="1"/>
  <c r="P371" i="7"/>
  <c r="L368" i="7"/>
  <c r="R361" i="7"/>
  <c r="Y359" i="7"/>
  <c r="Q359" i="7"/>
  <c r="S361" i="7"/>
  <c r="S359" i="7"/>
  <c r="AB359" i="7"/>
  <c r="AA359" i="7"/>
  <c r="G359" i="7"/>
  <c r="AC359" i="7"/>
  <c r="W361" i="7"/>
  <c r="AD359" i="7"/>
  <c r="V359" i="7"/>
  <c r="X361" i="7"/>
  <c r="K368" i="7"/>
  <c r="R359" i="7"/>
  <c r="Q355" i="7"/>
  <c r="Q363" i="7" s="1"/>
  <c r="Y361" i="7"/>
  <c r="S355" i="7"/>
  <c r="S363" i="7" s="1"/>
  <c r="L363" i="7"/>
  <c r="AH363" i="7"/>
  <c r="M363" i="7"/>
  <c r="AI363" i="7"/>
  <c r="AJ363" i="7"/>
  <c r="O363" i="7"/>
  <c r="N360" i="7"/>
  <c r="O360" i="7"/>
  <c r="O362" i="7" s="1"/>
  <c r="Q371" i="7"/>
  <c r="P360" i="7"/>
  <c r="R371" i="7"/>
  <c r="AF355" i="7"/>
  <c r="AF363" i="7" s="1"/>
  <c r="T361" i="7"/>
  <c r="R368" i="7"/>
  <c r="U363" i="7"/>
  <c r="S368" i="7"/>
  <c r="I379" i="7"/>
  <c r="AE379" i="7"/>
  <c r="H359" i="7"/>
  <c r="V363" i="7"/>
  <c r="T368" i="7"/>
  <c r="T373" i="7" s="1"/>
  <c r="W363" i="7"/>
  <c r="G368" i="7"/>
  <c r="G373" i="7" s="1"/>
  <c r="AC368" i="7"/>
  <c r="AC373" i="7" s="1"/>
  <c r="AE371" i="7"/>
  <c r="K361" i="7"/>
  <c r="AG361" i="7"/>
  <c r="H368" i="7"/>
  <c r="AD368" i="7"/>
  <c r="AF371" i="7"/>
  <c r="L379" i="7"/>
  <c r="AH379" i="7"/>
  <c r="Z379" i="7"/>
  <c r="R379" i="7"/>
  <c r="M379" i="7"/>
  <c r="AI379" i="7"/>
  <c r="T360" i="7"/>
  <c r="Z363" i="7"/>
  <c r="AF368" i="7"/>
  <c r="U360" i="7"/>
  <c r="M359" i="7"/>
  <c r="AI359" i="7"/>
  <c r="AA360" i="7"/>
  <c r="N361" i="7"/>
  <c r="AJ361" i="7"/>
  <c r="O379" i="7"/>
  <c r="G379" i="7"/>
  <c r="AC379" i="7"/>
  <c r="U379" i="7"/>
  <c r="N363" i="7"/>
  <c r="H379" i="7"/>
  <c r="AD379" i="7"/>
  <c r="N359" i="7"/>
  <c r="AJ359" i="7"/>
  <c r="O361" i="7"/>
  <c r="AH368" i="7"/>
  <c r="W360" i="7"/>
  <c r="O359" i="7"/>
  <c r="P361" i="7"/>
  <c r="X360" i="7"/>
  <c r="P359" i="7"/>
  <c r="P362" i="7" s="1"/>
  <c r="Q361" i="7"/>
  <c r="AD371" i="7"/>
  <c r="W359" i="3"/>
  <c r="AF360" i="3"/>
  <c r="Z359" i="3"/>
  <c r="AA359" i="3"/>
  <c r="S363" i="3"/>
  <c r="AB363" i="3"/>
  <c r="H360" i="3"/>
  <c r="I360" i="3"/>
  <c r="AG360" i="3"/>
  <c r="AA363" i="3"/>
  <c r="U363" i="3"/>
  <c r="AD360" i="3"/>
  <c r="Z363" i="3"/>
  <c r="H361" i="3"/>
  <c r="AD361" i="3"/>
  <c r="R359" i="3"/>
  <c r="AA360" i="3"/>
  <c r="I361" i="3"/>
  <c r="AE361" i="3"/>
  <c r="AE360" i="3"/>
  <c r="G355" i="3"/>
  <c r="G363" i="3" s="1"/>
  <c r="Q368" i="3"/>
  <c r="W371" i="3"/>
  <c r="J360" i="3"/>
  <c r="R368" i="3"/>
  <c r="X371" i="3"/>
  <c r="K360" i="3"/>
  <c r="S368" i="3"/>
  <c r="Q359" i="3"/>
  <c r="K368" i="3"/>
  <c r="AG368" i="3"/>
  <c r="AG373" i="3" s="1"/>
  <c r="Q371" i="3"/>
  <c r="S359" i="3"/>
  <c r="Y363" i="3"/>
  <c r="J361" i="3"/>
  <c r="AF361" i="3"/>
  <c r="J363" i="3"/>
  <c r="T368" i="3"/>
  <c r="Y371" i="3"/>
  <c r="I359" i="3"/>
  <c r="AE359" i="3"/>
  <c r="AF363" i="3"/>
  <c r="U368" i="3"/>
  <c r="U373" i="3" s="1"/>
  <c r="V363" i="3"/>
  <c r="Y368" i="3"/>
  <c r="Z368" i="3"/>
  <c r="AI368" i="3"/>
  <c r="AA368" i="3"/>
  <c r="R371" i="3"/>
  <c r="R373" i="3" s="1"/>
  <c r="AJ368" i="3"/>
  <c r="AJ373" i="3" s="1"/>
  <c r="AB368" i="3"/>
  <c r="K371" i="3"/>
  <c r="K373" i="3" s="1"/>
  <c r="AG371" i="3"/>
  <c r="L371" i="3"/>
  <c r="AH371" i="3"/>
  <c r="W379" i="3"/>
  <c r="O379" i="3"/>
  <c r="AJ361" i="3"/>
  <c r="M371" i="3"/>
  <c r="AI371" i="3"/>
  <c r="AI373" i="3" s="1"/>
  <c r="P379" i="3"/>
  <c r="N371" i="3"/>
  <c r="N373" i="3" s="1"/>
  <c r="Q379" i="3"/>
  <c r="AB360" i="3"/>
  <c r="L363" i="3"/>
  <c r="O371" i="3"/>
  <c r="O373" i="3" s="1"/>
  <c r="AC360" i="3"/>
  <c r="U359" i="3"/>
  <c r="M363" i="3"/>
  <c r="P371" i="3"/>
  <c r="K371" i="2"/>
  <c r="AG371" i="2"/>
  <c r="AG373" i="2" s="1"/>
  <c r="O360" i="2"/>
  <c r="P360" i="2"/>
  <c r="O373" i="9"/>
  <c r="S379" i="9"/>
  <c r="AA361" i="9"/>
  <c r="AB361" i="9"/>
  <c r="T363" i="9"/>
  <c r="U379" i="9"/>
  <c r="T361" i="9"/>
  <c r="U361" i="9"/>
  <c r="V361" i="9"/>
  <c r="W361" i="9"/>
  <c r="X361" i="9"/>
  <c r="AF363" i="9"/>
  <c r="Y361" i="9"/>
  <c r="R379" i="9"/>
  <c r="AG363" i="9"/>
  <c r="Z361" i="9"/>
  <c r="Y379" i="9"/>
  <c r="G361" i="9"/>
  <c r="AC361" i="9"/>
  <c r="U363" i="9"/>
  <c r="V379" i="9"/>
  <c r="W379" i="9"/>
  <c r="O379" i="9"/>
  <c r="I361" i="9"/>
  <c r="J361" i="9"/>
  <c r="AA371" i="9"/>
  <c r="AA373" i="9" s="1"/>
  <c r="G360" i="9"/>
  <c r="AC359" i="9"/>
  <c r="U359" i="9"/>
  <c r="M361" i="9"/>
  <c r="AB371" i="9"/>
  <c r="AB373" i="9" s="1"/>
  <c r="T371" i="9"/>
  <c r="Z379" i="9"/>
  <c r="V359" i="9"/>
  <c r="N360" i="9"/>
  <c r="AJ360" i="9"/>
  <c r="G371" i="9"/>
  <c r="AC371" i="9"/>
  <c r="U371" i="9"/>
  <c r="AA379" i="9"/>
  <c r="I360" i="9"/>
  <c r="AE360" i="9"/>
  <c r="W359" i="9"/>
  <c r="O360" i="9"/>
  <c r="H371" i="9"/>
  <c r="AD371" i="9"/>
  <c r="V371" i="9"/>
  <c r="AB379" i="9"/>
  <c r="T379" i="9"/>
  <c r="AE371" i="9"/>
  <c r="K360" i="9"/>
  <c r="G368" i="9"/>
  <c r="J371" i="9"/>
  <c r="X371" i="9"/>
  <c r="AD379" i="9"/>
  <c r="L360" i="9"/>
  <c r="AH360" i="9"/>
  <c r="S360" i="9"/>
  <c r="V368" i="9"/>
  <c r="K371" i="9"/>
  <c r="K373" i="9" s="1"/>
  <c r="AG371" i="9"/>
  <c r="Y371" i="9"/>
  <c r="I379" i="9"/>
  <c r="AE379" i="9"/>
  <c r="Q360" i="9"/>
  <c r="I371" i="9"/>
  <c r="AG360" i="9"/>
  <c r="R360" i="9"/>
  <c r="AC368" i="9"/>
  <c r="AF371" i="9"/>
  <c r="H379" i="9"/>
  <c r="T360" i="9"/>
  <c r="W368" i="9"/>
  <c r="Z371" i="9"/>
  <c r="AI349" i="9"/>
  <c r="U351" i="9"/>
  <c r="AC351" i="9"/>
  <c r="Y349" i="9"/>
  <c r="O351" i="9"/>
  <c r="AF351" i="9"/>
  <c r="P351" i="9"/>
  <c r="L349" i="9"/>
  <c r="AB349" i="9"/>
  <c r="M349" i="9"/>
  <c r="AC349" i="9"/>
  <c r="AH349" i="9"/>
  <c r="Q349" i="9"/>
  <c r="AJ349" i="9"/>
  <c r="I351" i="9"/>
  <c r="X349" i="9"/>
  <c r="J351" i="9"/>
  <c r="AE351" i="9"/>
  <c r="G349" i="9"/>
  <c r="Z349" i="9"/>
  <c r="H349" i="9"/>
  <c r="Q351" i="9"/>
  <c r="R351" i="9"/>
  <c r="N349" i="9"/>
  <c r="AD349" i="9"/>
  <c r="O349" i="9"/>
  <c r="T351" i="9"/>
  <c r="Z351" i="9"/>
  <c r="R349" i="9"/>
  <c r="G351" i="9"/>
  <c r="AA351" i="9"/>
  <c r="S349" i="9"/>
  <c r="W349" i="9"/>
  <c r="AB351" i="9"/>
  <c r="P349" i="9"/>
  <c r="AA349" i="9"/>
  <c r="H351" i="9"/>
  <c r="S351" i="9"/>
  <c r="AD351" i="9"/>
  <c r="K351" i="9"/>
  <c r="V351" i="9"/>
  <c r="AG351" i="9"/>
  <c r="I349" i="9"/>
  <c r="T349" i="9"/>
  <c r="AE349" i="9"/>
  <c r="L351" i="9"/>
  <c r="W351" i="9"/>
  <c r="AH351" i="9"/>
  <c r="J349" i="9"/>
  <c r="U349" i="9"/>
  <c r="AF349" i="9"/>
  <c r="M351" i="9"/>
  <c r="X351" i="9"/>
  <c r="AI351" i="9"/>
  <c r="K349" i="9"/>
  <c r="V349" i="9"/>
  <c r="AG349" i="9"/>
  <c r="N351" i="9"/>
  <c r="Y351" i="9"/>
  <c r="AJ351" i="9"/>
  <c r="P368" i="9"/>
  <c r="S371" i="9"/>
  <c r="M379" i="9"/>
  <c r="AI379" i="9"/>
  <c r="N355" i="9"/>
  <c r="N363" i="9" s="1"/>
  <c r="N379" i="9"/>
  <c r="AJ379" i="9"/>
  <c r="AI368" i="9"/>
  <c r="R373" i="9"/>
  <c r="AI360" i="9"/>
  <c r="AI355" i="9"/>
  <c r="AI363" i="9" s="1"/>
  <c r="G379" i="9"/>
  <c r="P360" i="9"/>
  <c r="P361" i="9"/>
  <c r="AC360" i="9"/>
  <c r="M368" i="9"/>
  <c r="J379" i="9"/>
  <c r="AG379" i="9"/>
  <c r="L379" i="9"/>
  <c r="V363" i="9"/>
  <c r="O355" i="9"/>
  <c r="O363" i="9" s="1"/>
  <c r="S368" i="9"/>
  <c r="AF379" i="9"/>
  <c r="H368" i="9"/>
  <c r="AD368" i="9"/>
  <c r="M360" i="9"/>
  <c r="M355" i="9"/>
  <c r="M363" i="9" s="1"/>
  <c r="AJ363" i="9"/>
  <c r="AC379" i="9"/>
  <c r="K379" i="9"/>
  <c r="K363" i="9"/>
  <c r="AH379" i="9"/>
  <c r="W363" i="9"/>
  <c r="P355" i="9"/>
  <c r="P363" i="9" s="1"/>
  <c r="N361" i="9"/>
  <c r="J359" i="9"/>
  <c r="AF359" i="9"/>
  <c r="X355" i="9"/>
  <c r="X363" i="9" s="1"/>
  <c r="X360" i="9"/>
  <c r="Q355" i="9"/>
  <c r="Q363" i="9" s="1"/>
  <c r="O361" i="9"/>
  <c r="I368" i="9"/>
  <c r="I373" i="9" s="1"/>
  <c r="AE368" i="9"/>
  <c r="T368" i="9"/>
  <c r="Y355" i="9"/>
  <c r="Y363" i="9" s="1"/>
  <c r="Y360" i="9"/>
  <c r="J368" i="9"/>
  <c r="AF368" i="9"/>
  <c r="K368" i="9"/>
  <c r="AG368" i="9"/>
  <c r="Y368" i="9"/>
  <c r="L368" i="9"/>
  <c r="L373" i="9" s="1"/>
  <c r="AH368" i="9"/>
  <c r="AH373" i="9" s="1"/>
  <c r="Z368" i="9"/>
  <c r="U368" i="9"/>
  <c r="Z363" i="8"/>
  <c r="AD355" i="8"/>
  <c r="AD363" i="8" s="1"/>
  <c r="O361" i="8"/>
  <c r="O362" i="8" s="1"/>
  <c r="AB361" i="8"/>
  <c r="U363" i="8"/>
  <c r="AE355" i="8"/>
  <c r="AE363" i="8" s="1"/>
  <c r="G361" i="8"/>
  <c r="AD361" i="8"/>
  <c r="V359" i="8"/>
  <c r="T371" i="8"/>
  <c r="T373" i="8" s="1"/>
  <c r="T379" i="8"/>
  <c r="G355" i="8"/>
  <c r="G363" i="8" s="1"/>
  <c r="V368" i="8"/>
  <c r="U379" i="8"/>
  <c r="J360" i="8"/>
  <c r="AF360" i="8"/>
  <c r="X359" i="8"/>
  <c r="H355" i="8"/>
  <c r="H363" i="8" s="1"/>
  <c r="W368" i="8"/>
  <c r="V371" i="8"/>
  <c r="V379" i="8"/>
  <c r="K360" i="8"/>
  <c r="AG360" i="8"/>
  <c r="Y359" i="8"/>
  <c r="I355" i="8"/>
  <c r="I363" i="8" s="1"/>
  <c r="X368" i="8"/>
  <c r="W371" i="8"/>
  <c r="W379" i="8"/>
  <c r="O379" i="8"/>
  <c r="L360" i="8"/>
  <c r="AH360" i="8"/>
  <c r="Z359" i="8"/>
  <c r="R363" i="8"/>
  <c r="Z360" i="8"/>
  <c r="Y368" i="8"/>
  <c r="J371" i="8"/>
  <c r="AF371" i="8"/>
  <c r="X371" i="8"/>
  <c r="X379" i="8"/>
  <c r="P379" i="8"/>
  <c r="Y371" i="8"/>
  <c r="AJ359" i="8"/>
  <c r="T363" i="8"/>
  <c r="AB360" i="8"/>
  <c r="AA368" i="8"/>
  <c r="AA373" i="8" s="1"/>
  <c r="AH371" i="8"/>
  <c r="AH373" i="8" s="1"/>
  <c r="Z371" i="8"/>
  <c r="R379" i="8"/>
  <c r="H361" i="8"/>
  <c r="AC361" i="8"/>
  <c r="S363" i="8"/>
  <c r="AA360" i="8"/>
  <c r="V363" i="8"/>
  <c r="AJ371" i="8"/>
  <c r="AB359" i="8"/>
  <c r="W363" i="8"/>
  <c r="AA359" i="8"/>
  <c r="AA362" i="8" s="1"/>
  <c r="AB368" i="8"/>
  <c r="R359" i="8"/>
  <c r="U361" i="8"/>
  <c r="S379" i="8"/>
  <c r="AI359" i="8"/>
  <c r="Z368" i="8"/>
  <c r="N359" i="8"/>
  <c r="O355" i="8"/>
  <c r="O363" i="8" s="1"/>
  <c r="AC355" i="8"/>
  <c r="AC363" i="8" s="1"/>
  <c r="AJ349" i="8"/>
  <c r="G351" i="8"/>
  <c r="T349" i="8"/>
  <c r="AE351" i="8"/>
  <c r="W349" i="8"/>
  <c r="L351" i="8"/>
  <c r="AH351" i="8"/>
  <c r="O351" i="8"/>
  <c r="X349" i="8"/>
  <c r="P351" i="8"/>
  <c r="Y349" i="8"/>
  <c r="Z351" i="8"/>
  <c r="I349" i="8"/>
  <c r="M349" i="8"/>
  <c r="AI349" i="8"/>
  <c r="AA351" i="8"/>
  <c r="O349" i="8"/>
  <c r="AB351" i="8"/>
  <c r="AC351" i="8"/>
  <c r="Q349" i="8"/>
  <c r="I351" i="8"/>
  <c r="Q351" i="8"/>
  <c r="Z349" i="8"/>
  <c r="R351" i="8"/>
  <c r="AB349" i="8"/>
  <c r="L349" i="8"/>
  <c r="T351" i="8"/>
  <c r="AE349" i="8"/>
  <c r="W351" i="8"/>
  <c r="AH349" i="8"/>
  <c r="N349" i="8"/>
  <c r="P349" i="8"/>
  <c r="AA349" i="8"/>
  <c r="H351" i="8"/>
  <c r="S351" i="8"/>
  <c r="AD351" i="8"/>
  <c r="G349" i="8"/>
  <c r="R349" i="8"/>
  <c r="AC349" i="8"/>
  <c r="J351" i="8"/>
  <c r="U351" i="8"/>
  <c r="AF351" i="8"/>
  <c r="H349" i="8"/>
  <c r="S349" i="8"/>
  <c r="AD349" i="8"/>
  <c r="K351" i="8"/>
  <c r="V351" i="8"/>
  <c r="AG351" i="8"/>
  <c r="X351" i="8"/>
  <c r="J349" i="8"/>
  <c r="U349" i="8"/>
  <c r="AF349" i="8"/>
  <c r="M351" i="8"/>
  <c r="K349" i="8"/>
  <c r="V349" i="8"/>
  <c r="AG349" i="8"/>
  <c r="N351" i="8"/>
  <c r="Y351" i="8"/>
  <c r="AJ351" i="8"/>
  <c r="AI351" i="8"/>
  <c r="U368" i="8"/>
  <c r="K368" i="8"/>
  <c r="AG368" i="8"/>
  <c r="M360" i="8"/>
  <c r="M355" i="8"/>
  <c r="M363" i="8" s="1"/>
  <c r="AI360" i="8"/>
  <c r="AI355" i="8"/>
  <c r="AI363" i="8" s="1"/>
  <c r="Z379" i="8"/>
  <c r="N360" i="8"/>
  <c r="AJ360" i="8"/>
  <c r="AA379" i="8"/>
  <c r="W359" i="8"/>
  <c r="AB379" i="8"/>
  <c r="P360" i="8"/>
  <c r="P355" i="8"/>
  <c r="P363" i="8" s="1"/>
  <c r="M361" i="8"/>
  <c r="G379" i="8"/>
  <c r="AC379" i="8"/>
  <c r="Q373" i="8"/>
  <c r="M379" i="8"/>
  <c r="AI379" i="8"/>
  <c r="T361" i="8"/>
  <c r="R360" i="8"/>
  <c r="M368" i="8"/>
  <c r="M373" i="8" s="1"/>
  <c r="K359" i="8"/>
  <c r="AG359" i="8"/>
  <c r="S360" i="8"/>
  <c r="S362" i="8" s="1"/>
  <c r="N368" i="8"/>
  <c r="V361" i="8"/>
  <c r="T360" i="8"/>
  <c r="AI361" i="8"/>
  <c r="Q355" i="8"/>
  <c r="Q363" i="8" s="1"/>
  <c r="Q361" i="8"/>
  <c r="H379" i="8"/>
  <c r="AD379" i="8"/>
  <c r="R373" i="8"/>
  <c r="R361" i="8"/>
  <c r="K379" i="8"/>
  <c r="AG379" i="8"/>
  <c r="N355" i="8"/>
  <c r="N363" i="8" s="1"/>
  <c r="AH359" i="8"/>
  <c r="S361" i="8"/>
  <c r="L379" i="8"/>
  <c r="AH379" i="8"/>
  <c r="Q360" i="8"/>
  <c r="N379" i="8"/>
  <c r="AJ379" i="8"/>
  <c r="W361" i="8"/>
  <c r="AJ361" i="8"/>
  <c r="P368" i="8"/>
  <c r="J379" i="8"/>
  <c r="AF379" i="8"/>
  <c r="Y360" i="8"/>
  <c r="AG363" i="7"/>
  <c r="AF361" i="7"/>
  <c r="K373" i="7"/>
  <c r="K363" i="7"/>
  <c r="L359" i="7"/>
  <c r="AH359" i="7"/>
  <c r="Z359" i="7"/>
  <c r="T355" i="7"/>
  <c r="T363" i="7" s="1"/>
  <c r="S373" i="7"/>
  <c r="Z360" i="7"/>
  <c r="J361" i="7"/>
  <c r="AE368" i="7"/>
  <c r="T359" i="7"/>
  <c r="V360" i="7"/>
  <c r="AG368" i="7"/>
  <c r="AG373" i="7" s="1"/>
  <c r="U359" i="7"/>
  <c r="V379" i="7"/>
  <c r="N379" i="7"/>
  <c r="AJ379" i="7"/>
  <c r="I359" i="7"/>
  <c r="AE359" i="7"/>
  <c r="J355" i="7"/>
  <c r="J363" i="7" s="1"/>
  <c r="W379" i="7"/>
  <c r="J359" i="7"/>
  <c r="AF359" i="7"/>
  <c r="AI360" i="7"/>
  <c r="X379" i="7"/>
  <c r="AJ360" i="7"/>
  <c r="U361" i="7"/>
  <c r="L371" i="7"/>
  <c r="AH371" i="7"/>
  <c r="AA379" i="7"/>
  <c r="AC371" i="7"/>
  <c r="AG360" i="7"/>
  <c r="V361" i="7"/>
  <c r="AB379" i="7"/>
  <c r="U368" i="7"/>
  <c r="M368" i="7"/>
  <c r="M373" i="7" s="1"/>
  <c r="AI368" i="7"/>
  <c r="AI373" i="7" s="1"/>
  <c r="X363" i="7"/>
  <c r="Z361" i="7"/>
  <c r="O371" i="7"/>
  <c r="Y363" i="7"/>
  <c r="AA361" i="7"/>
  <c r="W368" i="7"/>
  <c r="W373" i="7" s="1"/>
  <c r="X368" i="7"/>
  <c r="X373" i="7" s="1"/>
  <c r="P368" i="7"/>
  <c r="J379" i="7"/>
  <c r="AF379" i="7"/>
  <c r="K359" i="7"/>
  <c r="AG359" i="7"/>
  <c r="Y360" i="7"/>
  <c r="AA355" i="7"/>
  <c r="AA363" i="7" s="1"/>
  <c r="I368" i="7"/>
  <c r="I373" i="7" s="1"/>
  <c r="K379" i="7"/>
  <c r="AG379" i="7"/>
  <c r="Y379" i="7"/>
  <c r="Q379" i="7"/>
  <c r="T359" i="3"/>
  <c r="W361" i="3"/>
  <c r="X361" i="3"/>
  <c r="Y361" i="3"/>
  <c r="W360" i="3"/>
  <c r="W362" i="3" s="1"/>
  <c r="Z361" i="3"/>
  <c r="X360" i="3"/>
  <c r="AA361" i="3"/>
  <c r="Y360" i="3"/>
  <c r="V368" i="3"/>
  <c r="AB361" i="3"/>
  <c r="Z360" i="3"/>
  <c r="I368" i="3"/>
  <c r="I373" i="3" s="1"/>
  <c r="AE368" i="3"/>
  <c r="AE373" i="3" s="1"/>
  <c r="W368" i="3"/>
  <c r="AA371" i="3"/>
  <c r="S371" i="3"/>
  <c r="G361" i="3"/>
  <c r="AC361" i="3"/>
  <c r="J368" i="3"/>
  <c r="AF368" i="3"/>
  <c r="X368" i="3"/>
  <c r="AB371" i="3"/>
  <c r="T371" i="3"/>
  <c r="Y359" i="3"/>
  <c r="Z371" i="3"/>
  <c r="AF371" i="3"/>
  <c r="R379" i="3"/>
  <c r="M359" i="3"/>
  <c r="N359" i="3"/>
  <c r="AJ359" i="3"/>
  <c r="AB359" i="3"/>
  <c r="T379" i="3"/>
  <c r="X359" i="3"/>
  <c r="AI359" i="3"/>
  <c r="K363" i="3"/>
  <c r="O359" i="3"/>
  <c r="G359" i="3"/>
  <c r="AC359" i="3"/>
  <c r="U379" i="3"/>
  <c r="J371" i="3"/>
  <c r="S379" i="3"/>
  <c r="P359" i="3"/>
  <c r="H359" i="3"/>
  <c r="AD359" i="3"/>
  <c r="V379" i="3"/>
  <c r="N351" i="7"/>
  <c r="V349" i="7"/>
  <c r="O351" i="7"/>
  <c r="P351" i="7"/>
  <c r="H349" i="7"/>
  <c r="AD349" i="7"/>
  <c r="V351" i="7"/>
  <c r="I349" i="7"/>
  <c r="AE349" i="7"/>
  <c r="W351" i="7"/>
  <c r="J349" i="7"/>
  <c r="AF349" i="7"/>
  <c r="X351" i="7"/>
  <c r="M349" i="7"/>
  <c r="AH351" i="7"/>
  <c r="Z351" i="7"/>
  <c r="T349" i="7"/>
  <c r="U349" i="7"/>
  <c r="W349" i="7"/>
  <c r="X349" i="7"/>
  <c r="K349" i="7"/>
  <c r="AG349" i="7"/>
  <c r="Y351" i="7"/>
  <c r="L349" i="7"/>
  <c r="AH349" i="7"/>
  <c r="AI349" i="7"/>
  <c r="AG351" i="7"/>
  <c r="S349" i="7"/>
  <c r="K351" i="7"/>
  <c r="L351" i="7"/>
  <c r="AI351" i="7"/>
  <c r="M351" i="7"/>
  <c r="AJ351" i="7"/>
  <c r="AA351" i="7"/>
  <c r="N349" i="7"/>
  <c r="Y349" i="7"/>
  <c r="AJ349" i="7"/>
  <c r="Q351" i="7"/>
  <c r="AB351" i="7"/>
  <c r="O349" i="7"/>
  <c r="AA349" i="7"/>
  <c r="AD351" i="7"/>
  <c r="G351" i="7"/>
  <c r="P349" i="7"/>
  <c r="H351" i="7"/>
  <c r="S351" i="7"/>
  <c r="Z349" i="7"/>
  <c r="R351" i="7"/>
  <c r="AC351" i="7"/>
  <c r="Q349" i="7"/>
  <c r="AB349" i="7"/>
  <c r="I351" i="7"/>
  <c r="T351" i="7"/>
  <c r="AE351" i="7"/>
  <c r="G349" i="7"/>
  <c r="R349" i="7"/>
  <c r="AC349" i="7"/>
  <c r="J351" i="7"/>
  <c r="U351" i="7"/>
  <c r="AF351" i="7"/>
  <c r="L360" i="7"/>
  <c r="M360" i="7"/>
  <c r="V368" i="7"/>
  <c r="V373" i="7" s="1"/>
  <c r="O368" i="7"/>
  <c r="P363" i="7"/>
  <c r="Y368" i="7"/>
  <c r="Y373" i="7"/>
  <c r="R355" i="7"/>
  <c r="R363" i="7" s="1"/>
  <c r="R360" i="7"/>
  <c r="Z368" i="7"/>
  <c r="Z373" i="7"/>
  <c r="AB373" i="7"/>
  <c r="AA368" i="7"/>
  <c r="AA373" i="7" s="1"/>
  <c r="P379" i="7"/>
  <c r="G360" i="7"/>
  <c r="G362" i="7" s="1"/>
  <c r="G355" i="7"/>
  <c r="G363" i="7" s="1"/>
  <c r="AC360" i="7"/>
  <c r="AC355" i="7"/>
  <c r="AC363" i="7" s="1"/>
  <c r="X359" i="7"/>
  <c r="AH360" i="7"/>
  <c r="AD360" i="7"/>
  <c r="AD355" i="7"/>
  <c r="AD363" i="7" s="1"/>
  <c r="I355" i="7"/>
  <c r="I363" i="7" s="1"/>
  <c r="I361" i="7"/>
  <c r="AE355" i="7"/>
  <c r="AE363" i="7" s="1"/>
  <c r="AE361" i="7"/>
  <c r="I360" i="7"/>
  <c r="Q368" i="7"/>
  <c r="S379" i="7"/>
  <c r="AH361" i="7"/>
  <c r="J360" i="7"/>
  <c r="AB360" i="7"/>
  <c r="AB355" i="7"/>
  <c r="AB363" i="7" s="1"/>
  <c r="H360" i="7"/>
  <c r="H355" i="7"/>
  <c r="H363" i="7" s="1"/>
  <c r="L361" i="7"/>
  <c r="M361" i="7"/>
  <c r="AI361" i="7"/>
  <c r="K360" i="7"/>
  <c r="N368" i="7"/>
  <c r="N373" i="7" s="1"/>
  <c r="AJ368" i="7"/>
  <c r="AJ373" i="7" s="1"/>
  <c r="Q351" i="3"/>
  <c r="R351" i="3"/>
  <c r="Z351" i="3"/>
  <c r="AH349" i="3"/>
  <c r="AA351" i="3"/>
  <c r="AI349" i="3"/>
  <c r="AB351" i="3"/>
  <c r="M349" i="3"/>
  <c r="AC351" i="3"/>
  <c r="N349" i="3"/>
  <c r="G351" i="3"/>
  <c r="AD351" i="3"/>
  <c r="W349" i="3"/>
  <c r="X349" i="3"/>
  <c r="Z349" i="3"/>
  <c r="AJ349" i="3"/>
  <c r="H351" i="3"/>
  <c r="P351" i="3"/>
  <c r="AA349" i="3"/>
  <c r="O349" i="3"/>
  <c r="Y349" i="3"/>
  <c r="S351" i="3"/>
  <c r="L349" i="3"/>
  <c r="P349" i="3"/>
  <c r="O351" i="3"/>
  <c r="T351" i="3"/>
  <c r="I349" i="3"/>
  <c r="AE349" i="3"/>
  <c r="AH351" i="3"/>
  <c r="J349" i="3"/>
  <c r="U349" i="3"/>
  <c r="AF349" i="3"/>
  <c r="M351" i="3"/>
  <c r="X351" i="3"/>
  <c r="AI351" i="3"/>
  <c r="AB349" i="3"/>
  <c r="AC349" i="3"/>
  <c r="H349" i="3"/>
  <c r="V351" i="3"/>
  <c r="W351" i="3"/>
  <c r="Q349" i="3"/>
  <c r="AE351" i="3"/>
  <c r="R349" i="3"/>
  <c r="U351" i="3"/>
  <c r="S349" i="3"/>
  <c r="K351" i="3"/>
  <c r="L351" i="3"/>
  <c r="K349" i="3"/>
  <c r="V349" i="3"/>
  <c r="N351" i="3"/>
  <c r="Y351" i="3"/>
  <c r="AJ351" i="3"/>
  <c r="I351" i="3"/>
  <c r="G349" i="3"/>
  <c r="J351" i="3"/>
  <c r="AF351" i="3"/>
  <c r="AD349" i="3"/>
  <c r="AG351" i="3"/>
  <c r="T349" i="3"/>
  <c r="AG349" i="3"/>
  <c r="P360" i="3"/>
  <c r="P355" i="3"/>
  <c r="P363" i="3" s="1"/>
  <c r="P361" i="3"/>
  <c r="AF359" i="3"/>
  <c r="AF362" i="3" s="1"/>
  <c r="Q361" i="3"/>
  <c r="L360" i="3"/>
  <c r="L359" i="3"/>
  <c r="AH360" i="3"/>
  <c r="AH359" i="3"/>
  <c r="AH362" i="3" s="1"/>
  <c r="R355" i="3"/>
  <c r="R363" i="3" s="1"/>
  <c r="R361" i="3"/>
  <c r="AG359" i="3"/>
  <c r="Q360" i="3"/>
  <c r="R360" i="3"/>
  <c r="S360" i="3"/>
  <c r="T360" i="3"/>
  <c r="U360" i="3"/>
  <c r="Y379" i="3"/>
  <c r="T361" i="3"/>
  <c r="V360" i="3"/>
  <c r="Z379" i="3"/>
  <c r="U361" i="3"/>
  <c r="AA379" i="3"/>
  <c r="V361" i="3"/>
  <c r="G379" i="3"/>
  <c r="AC379" i="3"/>
  <c r="AH368" i="3"/>
  <c r="H379" i="3"/>
  <c r="AD379" i="3"/>
  <c r="AG363" i="3"/>
  <c r="I379" i="3"/>
  <c r="AE379" i="3"/>
  <c r="AH363" i="3"/>
  <c r="J359" i="3"/>
  <c r="J379" i="3"/>
  <c r="AF379" i="3"/>
  <c r="K359" i="3"/>
  <c r="K379" i="3"/>
  <c r="AG379" i="3"/>
  <c r="AJ363" i="3"/>
  <c r="L379" i="3"/>
  <c r="AH379" i="3"/>
  <c r="M379" i="3"/>
  <c r="AI379" i="3"/>
  <c r="N379" i="3"/>
  <c r="AJ379" i="3"/>
  <c r="S361" i="3"/>
  <c r="AB379" i="3"/>
  <c r="M373" i="3"/>
  <c r="M360" i="3"/>
  <c r="AI360" i="3"/>
  <c r="M361" i="3"/>
  <c r="G373" i="3"/>
  <c r="X379" i="3"/>
  <c r="L368" i="3"/>
  <c r="N360" i="3"/>
  <c r="AJ360" i="3"/>
  <c r="N361" i="3"/>
  <c r="H373" i="3"/>
  <c r="AI363" i="3"/>
  <c r="O360" i="3"/>
  <c r="O355" i="3"/>
  <c r="O363" i="3" s="1"/>
  <c r="O361" i="3"/>
  <c r="AA368" i="2"/>
  <c r="Z359" i="2"/>
  <c r="S359" i="2"/>
  <c r="AA359" i="2"/>
  <c r="AH363" i="2"/>
  <c r="AI360" i="2"/>
  <c r="X368" i="2"/>
  <c r="U368" i="2"/>
  <c r="U373" i="2" s="1"/>
  <c r="M368" i="2"/>
  <c r="L361" i="2"/>
  <c r="AH361" i="2"/>
  <c r="AJ368" i="2"/>
  <c r="Y359" i="2"/>
  <c r="AI368" i="2"/>
  <c r="S360" i="2"/>
  <c r="T359" i="2"/>
  <c r="Q368" i="2"/>
  <c r="U360" i="2"/>
  <c r="M359" i="2"/>
  <c r="AI359" i="2"/>
  <c r="AA360" i="2"/>
  <c r="Y368" i="2"/>
  <c r="Z368" i="2"/>
  <c r="V379" i="2"/>
  <c r="V360" i="2"/>
  <c r="N359" i="2"/>
  <c r="AJ359" i="2"/>
  <c r="AB360" i="2"/>
  <c r="X360" i="2"/>
  <c r="H363" i="2"/>
  <c r="AD363" i="2"/>
  <c r="Y360" i="2"/>
  <c r="I363" i="2"/>
  <c r="P379" i="2"/>
  <c r="R359" i="2"/>
  <c r="J363" i="2"/>
  <c r="Q379" i="2"/>
  <c r="W379" i="2"/>
  <c r="K363" i="2"/>
  <c r="R379" i="2"/>
  <c r="L363" i="2"/>
  <c r="S379" i="2"/>
  <c r="G359" i="2"/>
  <c r="AC359" i="2"/>
  <c r="M363" i="2"/>
  <c r="T379" i="2"/>
  <c r="N360" i="2"/>
  <c r="AJ360" i="2"/>
  <c r="O371" i="2"/>
  <c r="U379" i="2"/>
  <c r="Z363" i="2"/>
  <c r="AE363" i="2"/>
  <c r="Y371" i="2"/>
  <c r="G379" i="2"/>
  <c r="AG359" i="2"/>
  <c r="Q361" i="2"/>
  <c r="AG363" i="2"/>
  <c r="R371" i="2"/>
  <c r="R373" i="2" s="1"/>
  <c r="X379" i="2"/>
  <c r="Q360" i="2"/>
  <c r="S371" i="2"/>
  <c r="S373" i="2" s="1"/>
  <c r="S363" i="2"/>
  <c r="R360" i="2"/>
  <c r="AB371" i="2"/>
  <c r="T371" i="2"/>
  <c r="T373" i="2" s="1"/>
  <c r="AF363" i="2"/>
  <c r="Q371" i="2"/>
  <c r="AC371" i="2"/>
  <c r="I361" i="2"/>
  <c r="AE361" i="2"/>
  <c r="AC368" i="2"/>
  <c r="H371" i="2"/>
  <c r="AD371" i="2"/>
  <c r="J361" i="2"/>
  <c r="AF361" i="2"/>
  <c r="H368" i="2"/>
  <c r="AD368" i="2"/>
  <c r="V368" i="2"/>
  <c r="I371" i="2"/>
  <c r="AE371" i="2"/>
  <c r="AC379" i="2"/>
  <c r="Y361" i="2"/>
  <c r="P371" i="2"/>
  <c r="J359" i="2"/>
  <c r="O379" i="2"/>
  <c r="G371" i="2"/>
  <c r="G368" i="2"/>
  <c r="K361" i="2"/>
  <c r="AG361" i="2"/>
  <c r="I368" i="2"/>
  <c r="AE368" i="2"/>
  <c r="W368" i="2"/>
  <c r="J371" i="2"/>
  <c r="J373" i="2" s="1"/>
  <c r="AF371" i="2"/>
  <c r="AA361" i="2"/>
  <c r="W359" i="2"/>
  <c r="S361" i="2"/>
  <c r="AF379" i="2"/>
  <c r="T361" i="2"/>
  <c r="L379" i="2"/>
  <c r="AE359" i="2"/>
  <c r="AB355" i="2"/>
  <c r="AB363" i="2" s="1"/>
  <c r="O368" i="2"/>
  <c r="AI379" i="2"/>
  <c r="Y363" i="2"/>
  <c r="X361" i="2"/>
  <c r="G361" i="2"/>
  <c r="AC361" i="2"/>
  <c r="AB361" i="2"/>
  <c r="H361" i="2"/>
  <c r="H379" i="2"/>
  <c r="Y379" i="2"/>
  <c r="H360" i="2"/>
  <c r="I360" i="2"/>
  <c r="AE360" i="2"/>
  <c r="G355" i="2"/>
  <c r="G363" i="2" s="1"/>
  <c r="Z371" i="2"/>
  <c r="AF360" i="2"/>
  <c r="X359" i="2"/>
  <c r="AB379" i="2"/>
  <c r="K360" i="2"/>
  <c r="Z360" i="2"/>
  <c r="L360" i="2"/>
  <c r="AH360" i="2"/>
  <c r="R363" i="2"/>
  <c r="AD379" i="2"/>
  <c r="U359" i="2"/>
  <c r="V359" i="2"/>
  <c r="AA379" i="2"/>
  <c r="I379" i="2"/>
  <c r="AE379" i="2"/>
  <c r="Z361" i="2"/>
  <c r="AD361" i="2"/>
  <c r="T360" i="2"/>
  <c r="AB368" i="2"/>
  <c r="W371" i="2"/>
  <c r="X371" i="2"/>
  <c r="AD360" i="2"/>
  <c r="Z379" i="2"/>
  <c r="T363" i="2"/>
  <c r="J379" i="2"/>
  <c r="U363" i="2"/>
  <c r="K379" i="2"/>
  <c r="AG379" i="2"/>
  <c r="P359" i="2"/>
  <c r="V363" i="2"/>
  <c r="AA355" i="2"/>
  <c r="AA363" i="2" s="1"/>
  <c r="U361" i="2"/>
  <c r="N368" i="2"/>
  <c r="AH379" i="2"/>
  <c r="I359" i="2"/>
  <c r="W363" i="2"/>
  <c r="V361" i="2"/>
  <c r="M379" i="2"/>
  <c r="X363" i="2"/>
  <c r="AC355" i="2"/>
  <c r="AC363" i="2" s="1"/>
  <c r="W361" i="2"/>
  <c r="P368" i="2"/>
  <c r="N379" i="2"/>
  <c r="AJ379" i="2"/>
  <c r="AH349" i="2"/>
  <c r="Q351" i="2"/>
  <c r="AI349" i="2"/>
  <c r="N349" i="2"/>
  <c r="AB351" i="2"/>
  <c r="O349" i="2"/>
  <c r="Z349" i="2"/>
  <c r="G351" i="2"/>
  <c r="R351" i="2"/>
  <c r="AC351" i="2"/>
  <c r="W349" i="2"/>
  <c r="Z351" i="2"/>
  <c r="P351" i="2"/>
  <c r="P349" i="2"/>
  <c r="AD351" i="2"/>
  <c r="Q349" i="2"/>
  <c r="AB349" i="2"/>
  <c r="T351" i="2"/>
  <c r="AE351" i="2"/>
  <c r="G349" i="2"/>
  <c r="R349" i="2"/>
  <c r="AC349" i="2"/>
  <c r="J351" i="2"/>
  <c r="U351" i="2"/>
  <c r="AF351" i="2"/>
  <c r="M349" i="2"/>
  <c r="AJ349" i="2"/>
  <c r="S351" i="2"/>
  <c r="I351" i="2"/>
  <c r="L351" i="2"/>
  <c r="W351" i="2"/>
  <c r="U349" i="2"/>
  <c r="AF349" i="2"/>
  <c r="M351" i="2"/>
  <c r="AI351" i="2"/>
  <c r="L349" i="2"/>
  <c r="AA349" i="2"/>
  <c r="H349" i="2"/>
  <c r="AE349" i="2"/>
  <c r="X351" i="2"/>
  <c r="V351" i="2"/>
  <c r="K349" i="2"/>
  <c r="AG349" i="2"/>
  <c r="N351" i="2"/>
  <c r="Y351" i="2"/>
  <c r="AJ351" i="2"/>
  <c r="O351" i="2"/>
  <c r="X349" i="2"/>
  <c r="AA351" i="2"/>
  <c r="Y349" i="2"/>
  <c r="H351" i="2"/>
  <c r="S349" i="2"/>
  <c r="AD349" i="2"/>
  <c r="K351" i="2"/>
  <c r="AG351" i="2"/>
  <c r="I349" i="2"/>
  <c r="T349" i="2"/>
  <c r="AH351" i="2"/>
  <c r="J349" i="2"/>
  <c r="V349" i="2"/>
  <c r="AI361" i="2"/>
  <c r="H359" i="2"/>
  <c r="AD359" i="2"/>
  <c r="N361" i="2"/>
  <c r="AJ361" i="2"/>
  <c r="M361" i="2"/>
  <c r="W360" i="2"/>
  <c r="O361" i="2"/>
  <c r="O362" i="2" s="1"/>
  <c r="P361" i="2"/>
  <c r="L359" i="2"/>
  <c r="O355" i="2"/>
  <c r="O363" i="2" s="1"/>
  <c r="P355" i="2"/>
  <c r="P363" i="2" s="1"/>
  <c r="Q355" i="2"/>
  <c r="Q363" i="2" s="1"/>
  <c r="AF359" i="2"/>
  <c r="AI355" i="2"/>
  <c r="AI363" i="2" s="1"/>
  <c r="K359" i="2"/>
  <c r="N355" i="2"/>
  <c r="N363" i="2" s="1"/>
  <c r="AJ355" i="2"/>
  <c r="AJ363" i="2" s="1"/>
  <c r="AH359" i="2"/>
  <c r="R361" i="2"/>
  <c r="AG360" i="2"/>
  <c r="AA371" i="2"/>
  <c r="J360" i="2"/>
  <c r="M360" i="2"/>
  <c r="AF368" i="2"/>
  <c r="AF373" i="2" s="1"/>
  <c r="AH362" i="9" l="1"/>
  <c r="L362" i="9"/>
  <c r="U373" i="9"/>
  <c r="U362" i="9"/>
  <c r="O362" i="9"/>
  <c r="H362" i="9"/>
  <c r="Y362" i="8"/>
  <c r="AJ373" i="8"/>
  <c r="AE362" i="8"/>
  <c r="I362" i="8"/>
  <c r="O373" i="8"/>
  <c r="AI373" i="8"/>
  <c r="W373" i="8"/>
  <c r="AB373" i="8"/>
  <c r="AF362" i="7"/>
  <c r="H373" i="7"/>
  <c r="U373" i="7"/>
  <c r="Q373" i="7"/>
  <c r="AE362" i="7"/>
  <c r="AF373" i="7"/>
  <c r="I362" i="7"/>
  <c r="W362" i="7"/>
  <c r="AD373" i="3"/>
  <c r="Z373" i="3"/>
  <c r="P373" i="3"/>
  <c r="V373" i="3"/>
  <c r="AB373" i="3"/>
  <c r="N373" i="2"/>
  <c r="AI373" i="2"/>
  <c r="V373" i="2"/>
  <c r="AJ373" i="2"/>
  <c r="M373" i="2"/>
  <c r="AG373" i="9"/>
  <c r="AI362" i="9"/>
  <c r="X362" i="9"/>
  <c r="V373" i="9"/>
  <c r="AD373" i="8"/>
  <c r="AF373" i="8"/>
  <c r="J373" i="8"/>
  <c r="AC373" i="8"/>
  <c r="AD362" i="8"/>
  <c r="G373" i="8"/>
  <c r="AC362" i="8"/>
  <c r="G362" i="8"/>
  <c r="H362" i="8"/>
  <c r="P362" i="8"/>
  <c r="Y362" i="7"/>
  <c r="AG362" i="7"/>
  <c r="Q362" i="7"/>
  <c r="K362" i="7"/>
  <c r="AJ362" i="7"/>
  <c r="P373" i="7"/>
  <c r="AA362" i="7"/>
  <c r="N362" i="7"/>
  <c r="L373" i="7"/>
  <c r="S362" i="7"/>
  <c r="S373" i="3"/>
  <c r="R362" i="3"/>
  <c r="AG362" i="3"/>
  <c r="W373" i="3"/>
  <c r="Q373" i="3"/>
  <c r="Z362" i="3"/>
  <c r="S362" i="2"/>
  <c r="W373" i="9"/>
  <c r="K362" i="9"/>
  <c r="S362" i="9"/>
  <c r="AI373" i="9"/>
  <c r="AE362" i="9"/>
  <c r="X373" i="9"/>
  <c r="AD362" i="9"/>
  <c r="Y362" i="9"/>
  <c r="T362" i="9"/>
  <c r="AC373" i="9"/>
  <c r="J373" i="9"/>
  <c r="Z373" i="9"/>
  <c r="R362" i="9"/>
  <c r="I362" i="9"/>
  <c r="AG362" i="9"/>
  <c r="G362" i="9"/>
  <c r="AF362" i="9"/>
  <c r="M373" i="9"/>
  <c r="AJ362" i="9"/>
  <c r="M362" i="9"/>
  <c r="P373" i="9"/>
  <c r="S373" i="9"/>
  <c r="AA362" i="9"/>
  <c r="AF373" i="9"/>
  <c r="G373" i="9"/>
  <c r="AE373" i="9"/>
  <c r="V362" i="9"/>
  <c r="AC362" i="9"/>
  <c r="Z362" i="9"/>
  <c r="AF362" i="8"/>
  <c r="J362" i="8"/>
  <c r="V373" i="8"/>
  <c r="P373" i="8"/>
  <c r="L362" i="8"/>
  <c r="AJ362" i="8"/>
  <c r="T362" i="8"/>
  <c r="N373" i="8"/>
  <c r="X362" i="8"/>
  <c r="V362" i="8"/>
  <c r="M362" i="8"/>
  <c r="Z373" i="8"/>
  <c r="X373" i="8"/>
  <c r="AG373" i="8"/>
  <c r="Q362" i="8"/>
  <c r="U373" i="8"/>
  <c r="Y373" i="8"/>
  <c r="AB362" i="7"/>
  <c r="AI362" i="7"/>
  <c r="AH362" i="7"/>
  <c r="R373" i="7"/>
  <c r="R362" i="7"/>
  <c r="AD362" i="7"/>
  <c r="AE373" i="7"/>
  <c r="AC362" i="7"/>
  <c r="X362" i="7"/>
  <c r="AD373" i="7"/>
  <c r="H362" i="7"/>
  <c r="V362" i="7"/>
  <c r="T362" i="7"/>
  <c r="AH373" i="7"/>
  <c r="I362" i="3"/>
  <c r="AA362" i="3"/>
  <c r="AH373" i="3"/>
  <c r="T373" i="3"/>
  <c r="H362" i="3"/>
  <c r="X373" i="3"/>
  <c r="AD362" i="3"/>
  <c r="N362" i="3"/>
  <c r="K362" i="3"/>
  <c r="AE362" i="3"/>
  <c r="S362" i="3"/>
  <c r="G362" i="3"/>
  <c r="U362" i="3"/>
  <c r="J362" i="3"/>
  <c r="Y373" i="3"/>
  <c r="L373" i="3"/>
  <c r="T362" i="3"/>
  <c r="AC362" i="3"/>
  <c r="AA373" i="3"/>
  <c r="X362" i="3"/>
  <c r="AB362" i="3"/>
  <c r="AJ362" i="3"/>
  <c r="Q362" i="2"/>
  <c r="T362" i="2"/>
  <c r="X373" i="2"/>
  <c r="AD373" i="2"/>
  <c r="H373" i="2"/>
  <c r="Y373" i="2"/>
  <c r="AA362" i="2"/>
  <c r="X362" i="2"/>
  <c r="Z362" i="2"/>
  <c r="AA373" i="2"/>
  <c r="P362" i="9"/>
  <c r="T373" i="9"/>
  <c r="W362" i="9"/>
  <c r="AD373" i="9"/>
  <c r="J362" i="9"/>
  <c r="H373" i="9"/>
  <c r="Y373" i="9"/>
  <c r="N362" i="9"/>
  <c r="AI362" i="8"/>
  <c r="AH362" i="8"/>
  <c r="AG362" i="8"/>
  <c r="N362" i="8"/>
  <c r="AB362" i="8"/>
  <c r="K362" i="8"/>
  <c r="R362" i="8"/>
  <c r="Z362" i="8"/>
  <c r="W362" i="8"/>
  <c r="Z362" i="7"/>
  <c r="O373" i="7"/>
  <c r="J362" i="7"/>
  <c r="M362" i="7"/>
  <c r="L362" i="7"/>
  <c r="U362" i="7"/>
  <c r="Y362" i="3"/>
  <c r="Q362" i="3"/>
  <c r="AI362" i="3"/>
  <c r="J373" i="3"/>
  <c r="AF373" i="3"/>
  <c r="M362" i="3"/>
  <c r="O362" i="3"/>
  <c r="V362" i="3"/>
  <c r="P362" i="3"/>
  <c r="L362" i="3"/>
  <c r="G362" i="2"/>
  <c r="G373" i="2"/>
  <c r="W373" i="2"/>
  <c r="I362" i="2"/>
  <c r="AE373" i="2"/>
  <c r="I373" i="2"/>
  <c r="AJ362" i="2"/>
  <c r="AB362" i="2"/>
  <c r="Q373" i="2"/>
  <c r="AG362" i="2"/>
  <c r="R362" i="2"/>
  <c r="AI362" i="2"/>
  <c r="V362" i="2"/>
  <c r="AC362" i="2"/>
  <c r="Z373" i="2"/>
  <c r="Y362" i="2"/>
  <c r="AC373" i="2"/>
  <c r="AE362" i="2"/>
  <c r="N362" i="2"/>
  <c r="O373" i="2"/>
  <c r="P373" i="2"/>
  <c r="P362" i="2"/>
  <c r="AB373" i="2"/>
  <c r="J362" i="2"/>
  <c r="M362" i="2"/>
  <c r="W362" i="2"/>
  <c r="U362" i="2"/>
  <c r="AH362" i="2"/>
  <c r="AD362" i="2"/>
  <c r="K362" i="2"/>
  <c r="H362" i="2"/>
  <c r="AF362" i="2"/>
  <c r="L362" i="2"/>
</calcChain>
</file>

<file path=xl/metadata.xml><?xml version="1.0" encoding="utf-8"?>
<metadata xmlns="http://schemas.openxmlformats.org/spreadsheetml/2006/main" xmlns:xda="http://schemas.microsoft.com/office/spreadsheetml/2017/dynamicarray">
  <metadataTypes count="2">
    <metadataType name="XLMDX"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metadataStrings count="475">
    <s v="ThisWorkbookDataModel"/>
    <s v="[FFR_Year].[FFR_Year].&amp;[2026]"/>
    <s v="[FFR_Fields].[Section].&amp;[Statements]"/>
    <s v="[FFR_Fields].[Line].&amp;[001]"/>
    <s v="[FFR_Fields].[Description].&amp;[Rents receivable]"/>
    <s v="[FFR_Fields].[Line].&amp;[002]"/>
    <s v="[FFR_Fields].[Description].&amp;[Service charges]"/>
    <s v="[FFR_Fields].[Line].&amp;[003]"/>
    <s v="[FFR_Fields].[Description].&amp;[Rent losses from voids]"/>
    <s v="[FFR_Fields].[Line].&amp;[004]"/>
    <s v="[FFR_Fields].[Description].&amp;[Amortised government grants]"/>
    <s v="[FFR_Fields].[Line].&amp;[005]"/>
    <s v="[FFR_Fields].[Description].&amp;[Government grants taken to income]"/>
    <s v="[FFR_Fields].[Line].&amp;[006]"/>
    <s v="[FFR_Fields].[Description].&amp;[Total revenue grants]"/>
    <s v="[FFR_Fields].[Line].&amp;[007]"/>
    <s v="[FFR_Fields].[Description].&amp;[Major repair grants]"/>
    <s v="[FFR_Fields].[Line].&amp;[008]"/>
    <s v="[FFR_Fields].[Description].&amp;[Other social housing lettings income]"/>
    <s v="[FFR_Fields].[Line].&amp;[009]"/>
    <s v="[FFR_Fields].[Description].&amp;[Income from social housing lettings]"/>
    <s v="[FFR_Fields].[Line].&amp;[010]"/>
    <s v="[FFR_Fields].[Description].&amp;[Charges for support services]"/>
    <s v="[FFR_Fields].[Line].&amp;[011]"/>
    <s v="[FFR_Fields].[Description].&amp;[Shared ownership first tranche sale receipts]"/>
    <s v="[FFR_Fields].[Line].&amp;[012]"/>
    <s v="[FFR_Fields].[Description].&amp;[Income from other social housing activities]"/>
    <s v="[FFR_Fields].[Line].&amp;[013]"/>
    <s v="[FFR_Fields].[Description].&amp;[Receipts from properties developed for sale]"/>
    <s v="[FFR_Fields].[Line].&amp;[014]"/>
    <s v="[FFR_Fields].[Description].&amp;[Income from non-social housing activities]"/>
    <s v="[FFR_Fields].[Line].&amp;[015]"/>
    <s v="[FFR_Fields].[Description].&amp;[Turnover]"/>
    <s v="[FFR_Fields].[Line].&amp;[016]"/>
    <s v="[FFR_Fields].[Description].&amp;[Management costs]"/>
    <s v="[FFR_Fields].[Line].&amp;[017]"/>
    <s v="[FFR_Fields].[Description].&amp;[Service costs]"/>
    <s v="[FFR_Fields].[Line].&amp;[018]"/>
    <s v="[FFR_Fields].[Description].&amp;[Routine and planned maintenance]"/>
    <s v="[FFR_Fields].[Line].&amp;[019]"/>
    <s v="[FFR_Fields].[Description].&amp;[Major repairs]"/>
    <s v="[FFR_Fields].[Line].&amp;[020]"/>
    <s v="[FFR_Fields].[Description].&amp;[Rent losses from bad debts]"/>
    <s v="[FFR_Fields].[Line].&amp;[021]"/>
    <s v="[FFR_Fields].[Description].&amp;[Lease charges]"/>
    <s v="[FFR_Fields].[Line].&amp;[022]"/>
    <s v="[FFR_Fields].[Description].&amp;[Depreciation charge]"/>
    <s v="[FFR_Fields].[Line].&amp;[023]"/>
    <s v="[FFR_Fields].[Description].&amp;[Impairment]"/>
    <s v="[FFR_Fields].[Line].&amp;[024]"/>
    <s v="[FFR_Fields].[Description].&amp;[Other social housing expenditure - lettings]"/>
    <s v="[FFR_Fields].[Line].&amp;[025]"/>
    <s v="[FFR_Fields].[Description].&amp;[Expenditure on social housing lettings]"/>
    <s v="[FFR_Fields].[Line].&amp;[026]"/>
    <s v="[FFR_Fields].[Description].&amp;[Support costs]"/>
    <s v="[FFR_Fields].[Line].&amp;[027]"/>
    <s v="[FFR_Fields].[Description].&amp;[Cost of sales - shared ownership first tranche sales]"/>
    <s v="[FFR_Fields].[Line].&amp;[028]"/>
    <s v="[FFR_Fields].[Description].&amp;[Other social housing costs non letting]"/>
    <s v="[FFR_Fields].[Line].&amp;[029]"/>
    <s v="[FFR_Fields].[Description].&amp;[Cost of sales - properties developed for sale]"/>
    <s v="[FFR_Fields].[Line].&amp;[030]"/>
    <s v="[FFR_Fields].[Description].&amp;[Other non-social housing costs]"/>
    <s v="[FFR_Fields].[Line].&amp;[031]"/>
    <s v="[FFR_Fields].[Description].&amp;[Exceptional items]"/>
    <s v="[FFR_Fields].[Line].&amp;[032]"/>
    <s v="[FFR_Fields].[Description].&amp;[Operating expenditure]"/>
    <s v="[FFR_Fields].[Line].&amp;[033]"/>
    <s v="[FFR_Fields].[Description].&amp;[Operating surplus (excluding fixed asset sales)]"/>
    <s v="[FFR_Fields].[Line].&amp;[034]"/>
    <s v="[FFR_Fields].[Description].&amp;[Surplus on staircasing sales]"/>
    <s v="[FFR_Fields].[Line].&amp;[035]"/>
    <s v="[FFR_Fields].[Description].&amp;[Surplus on RTB and / or RTA sales]"/>
    <s v="[FFR_Fields].[Line].&amp;[036]"/>
    <s v="[FFR_Fields].[Description].&amp;[Surplus on other social housing sales]"/>
    <s v="[FFR_Fields].[Line].&amp;[037]"/>
    <s v="[FFR_Fields].[Description].&amp;[Surplus on other sales]"/>
    <s v="[FFR_Fields].[Line].&amp;[038]"/>
    <s v="[FFR_Fields].[Description].&amp;[Profit/(loss) on the sale of fixed assets]"/>
    <s v="[FFR_Fields].[Line].&amp;[039]"/>
    <s v="[FFR_Fields].[Description].&amp;[Operating surplus (including fixed asset sales)]"/>
    <s v="[FFR_Fields].[Line].&amp;[040]"/>
    <s v="[FFR_Fields].[Description].&amp;[Share of surplus / (deficit) in joint ventures and associates]"/>
    <s v="[FFR_Fields].[Line].&amp;[041]"/>
    <s v="[FFR_Fields].[Description].&amp;[Interest receivable and similar receipts]"/>
    <s v="[FFR_Fields].[Line].&amp;[042]"/>
    <s v="[FFR_Fields].[Description].&amp;[Interest payable and similar charges]"/>
    <s v="[FFR_Fields].[Line].&amp;[043]"/>
    <s v="[FFR_Fields].[Description].&amp;[Movement in fair value of financial instruments]"/>
    <s v="[FFR_Fields].[Line].&amp;[044]"/>
    <s v="[FFR_Fields].[Description].&amp;[Decrease in valuation of housing properties]"/>
    <s v="[FFR_Fields].[Line].&amp;[045]"/>
    <s v="[FFR_Fields].[Description].&amp;[Reversal of previous decrease in valuation of housing properties]"/>
    <s v="[FFR_Fields].[Line].&amp;[046]"/>
    <s v="[FFR_Fields].[Description].&amp;[Change in the value of investment property]"/>
    <s v="[FFR_Fields].[Line].&amp;[047]"/>
    <s v="[FFR_Fields].[Description].&amp;[Other (losses) and gains]"/>
    <s v="[FFR_Fields].[Line].&amp;[048]"/>
    <s v="[FFR_Fields].[Description].&amp;[Surplus for the year before tax]"/>
    <s v="[FFR_Fields].[Line].&amp;[049]"/>
    <s v="[FFR_Fields].[Description].&amp;[Corporation tax payable]"/>
    <s v="[FFR_Fields].[Line].&amp;[050]"/>
    <s v="[FFR_Fields].[Description].&amp;[Surplus for the year]"/>
    <s v="[FFR_Fields].[Line].&amp;[051]"/>
    <s v="[FFR_Fields].[Description].&amp;[Unrealised surplus / (deficit) on revaluation of housing properties]"/>
    <s v="[FFR_Fields].[Line].&amp;[052]"/>
    <s v="[FFR_Fields].[Description].&amp;[Actuarial (loss) / gain in respect of pension schemes]"/>
    <s v="[FFR_Fields].[Line].&amp;[053]"/>
    <s v="[FFR_Fields].[Description].&amp;[Change in fair value of hedged instruments]"/>
    <s v="[FFR_Fields].[Line].&amp;[054]"/>
    <s v="[FFR_Fields].[Description].&amp;[Total comprehensive income for the year]"/>
    <s v="[FFR_Fields].[Line].&amp;[056]"/>
    <s v="[FFR_Fields].[Description].&amp;[Capitalised major repairs (SOCI)]"/>
    <s v="[FFR_Fields].[Line].&amp;[056a]"/>
    <s v="[FFR_Fields].[Description].&amp;[Capitalised major repairs - grant received]"/>
    <s v="[FFR_Fields].[Line].&amp;[057]"/>
    <s v="[FFR_Fields].[Description].&amp;[Gross arrears]"/>
    <s v="[FFR_Fields].[Line].&amp;[058]"/>
    <s v="[FFR_Fields].[Description].&amp;[Income from support services]"/>
    <s v="[FFR_Fields].[Line].&amp;[059]"/>
    <s v="[FFR_Fields].[Description].&amp;[Number of units covered by income from support services]"/>
    <s v="[FFR_Fields].[Line].&amp;[060]"/>
    <s v="[FFR_Fields].[Description].&amp;[Intangible assets and goodwill]"/>
    <s v="[FFR_Fields].[Line].&amp;[061]"/>
    <s v="[FFR_Fields].[Description].&amp;[Tangible fixed assets: housing properties at cost]"/>
    <s v="[FFR_Fields].[Line].&amp;[062]"/>
    <s v="[FFR_Fields].[Description].&amp;[Tangible fixed assets: housing properties at valuation]"/>
    <s v="[FFR_Fields].[Line].&amp;[063]"/>
    <s v="[FFR_Fields].[Description].&amp;[Tangible fixed assets: Other]"/>
    <s v="[FFR_Fields].[Line].&amp;[064]"/>
    <s v="[FFR_Fields].[Description].&amp;[Less - (depreciation)]"/>
    <s v="[FFR_Fields].[Line].&amp;[065]"/>
    <s v="[FFR_Fields].[Description].&amp;[Investment properties]"/>
    <s v="[FFR_Fields].[Line].&amp;[066]"/>
    <s v="[FFR_Fields].[Description].&amp;[Investment in joint ventures and associates]"/>
    <s v="[FFR_Fields].[Line].&amp;[067]"/>
    <s v="[FFR_Fields].[Description].&amp;[Other investments]"/>
    <s v="[FFR_Fields].[Line].&amp;[068]"/>
    <s v="[FFR_Fields].[Description].&amp;[HomeBuy - Loan]"/>
    <s v="[FFR_Fields].[Line].&amp;[069]"/>
    <s v="[FFR_Fields].[Description].&amp;[Other fixed assets]"/>
    <s v="[FFR_Fields].[Line].&amp;[070]"/>
    <s v="[FFR_Fields].[Description].&amp;[Total fixed assets]"/>
    <s v="[FFR_Fields].[Line].&amp;[071]"/>
    <s v="[FFR_Fields].[Description].&amp;[Properties for sale]"/>
    <s v="[FFR_Fields].[Line].&amp;[072]"/>
    <s v="[FFR_Fields].[Description].&amp;[Stock and WIP]"/>
    <s v="[FFR_Fields].[Line].&amp;[073]"/>
    <s v="[FFR_Fields].[Description].&amp;[Debtors and other current assets]"/>
    <s v="[FFR_Fields].[Line].&amp;[074]"/>
    <s v="[FFR_Fields].[Description].&amp;[Cash and short term investments]"/>
    <s v="[FFR_Fields].[Line].&amp;[075]"/>
    <s v="[FFR_Fields].[Description].&amp;[Total current assets]"/>
    <s v="[FFR_Fields].[Line].&amp;[076]"/>
    <s v="[FFR_Fields].[Description].&amp;[Total short term debt]"/>
    <s v="[FFR_Fields].[Line].&amp;[077]"/>
    <s v="[FFR_Fields].[Description].&amp;[Creditors and other current liabilities]"/>
    <s v="[FFR_Fields].[Line].&amp;[078]"/>
    <s v="[FFR_Fields].[Description].&amp;[Deferred capital grant: due within one year]"/>
    <s v="[FFR_Fields].[Line].&amp;[079]"/>
    <s v="[FFR_Fields].[Description].&amp;[Total creditors: amounts falling due within one year]"/>
    <s v="[FFR_Fields].[Line].&amp;[080]"/>
    <s v="[FFR_Fields].[Description].&amp;[Net current assets]"/>
    <s v="[FFR_Fields].[Line].&amp;[081]"/>
    <s v="[FFR_Fields].[Description].&amp;[Total assets less current liabilities]"/>
    <s v="[FFR_Fields].[Line].&amp;[082]"/>
    <s v="[FFR_Fields].[Description].&amp;[Long-term debt]"/>
    <s v="[FFR_Fields].[Line].&amp;[083]"/>
    <s v="[FFR_Fields].[Description].&amp;[Finance lease obligations]"/>
    <s v="[FFR_Fields].[Line].&amp;[084]"/>
    <s v="[FFR_Fields].[Description].&amp;[Fair value derivative financial instruments]"/>
    <s v="[FFR_Fields].[Line].&amp;[085]"/>
    <s v="[FFR_Fields].[Description].&amp;[Other long-term creditors]"/>
    <s v="[FFR_Fields].[Line].&amp;[086]"/>
    <s v="[FFR_Fields].[Description].&amp;[Deferred capital grant: due after more than one year]"/>
    <s v="[FFR_Fields].[Line].&amp;[087]"/>
    <s v="[FFR_Fields].[Description].&amp;[HomeBuy grant: deferred income]"/>
    <s v="[FFR_Fields].[Line].&amp;[088]"/>
    <s v="[FFR_Fields].[Description].&amp;[Total creditors: amounts falling due after more than one year]"/>
    <s v="[FFR_Fields].[Line].&amp;[089]"/>
    <s v="[FFR_Fields].[Description].&amp;[Pension provisions]"/>
    <s v="[FFR_Fields].[Line].&amp;[090]"/>
    <s v="[FFR_Fields].[Description].&amp;[Other provisions]"/>
    <s v="[FFR_Fields].[Line].&amp;[091]"/>
    <s v="[FFR_Fields].[Description].&amp;[Total net assets]"/>
    <s v="[FFR_Fields].[Line].&amp;[092]"/>
    <s v="[FFR_Fields].[Description].&amp;[Income and expenditure reserve]"/>
    <s v="[FFR_Fields].[Line].&amp;[093]"/>
    <s v="[FFR_Fields].[Description].&amp;[Revaluation reserve]"/>
    <s v="[FFR_Fields].[Line].&amp;[094]"/>
    <s v="[FFR_Fields].[Description].&amp;[Other reserves]"/>
    <s v="[FFR_Fields].[Line].&amp;[095]"/>
    <s v="[FFR_Fields].[Description].&amp;[Total reserves]"/>
    <s v="[FFR_Fields].[Line].&amp;[096]"/>
    <s v="[FFR_Fields].[Description].&amp;[Short term debt drawn and repayable]"/>
    <s v="[FFR_Fields].[Line].&amp;[097]"/>
    <s v="[FFR_Fields].[Description].&amp;[Long term debt drawn and repayable]"/>
    <s v="[FFR_Fields].[Line].&amp;[098]"/>
    <s v="[FFR_Fields].[Description].&amp;[Current agreed facilities]"/>
    <s v="[FFR_Fields].[Line].&amp;[099]"/>
    <s v="[FFR_Fields].[Description].&amp;[Cumulative new additional facilities raised]"/>
    <s v="[FFR_Fields].[Line].&amp;[100]"/>
    <s v="[FFR_Fields].[Description].&amp;[Cumulative repayment of new additional facilities raised]"/>
    <s v="[FFR_Fields].[Line].&amp;[101]"/>
    <s v="[FFR_Fields].[Description].&amp;[Total closing new additional facilities]"/>
    <s v="[FFR_Fields].[Line].&amp;[102]"/>
    <s v="[FFR_Fields].[Description].&amp;[Operating surplus]"/>
    <s v="[FFR_Fields].[Line].&amp;[103]"/>
    <s v="[FFR_Fields].[Description].&amp;[Fixed asset depreciation]"/>
    <s v="[FFR_Fields].[Line].&amp;[104]"/>
    <s v="[FFR_Fields].[Description].&amp;[Capitalised major repairs (SOCF)]"/>
    <s v="[FFR_Fields].[Line].&amp;[104a]"/>
    <s v="[FFR_Fields].[Description].&amp;[Capitalised major repairs  - grants received]"/>
    <s v="[FFR_Fields].[Line].&amp;[105]"/>
    <s v="[FFR_Fields].[Description].&amp;[Movement in debtors and creditors]"/>
    <s v="[FFR_Fields].[Line].&amp;[106]"/>
    <s v="[FFR_Fields].[Description].&amp;[Other adjustments]"/>
    <s v="[FFR_Fields].[Line].&amp;[107]"/>
    <s v="[FFR_Fields].[Description].&amp;[Adjustment for grants taken to income]"/>
    <s v="[FFR_Fields].[Line].&amp;[108]"/>
    <s v="[FFR_Fields].[Description].&amp;[Adjustments for current asset cost of sales]"/>
    <s v="[FFR_Fields].[Line].&amp;[109]"/>
    <s v="[FFR_Fields].[Description].&amp;[Adjustments for current asset receipts]"/>
    <s v="[FFR_Fields].[Line].&amp;[110]"/>
    <s v="[FFR_Fields].[Description].&amp;[Net cash flow from operating activities excluding sales]"/>
    <s v="[FFR_Fields].[Line].&amp;[111]"/>
    <s v="[FFR_Fields].[Description].&amp;[Interest received]"/>
    <s v="[FFR_Fields].[Line].&amp;[112]"/>
    <s v="[FFR_Fields].[Description].&amp;[Interest paid]"/>
    <s v="[FFR_Fields].[Line].&amp;[113]"/>
    <s v="[FFR_Fields].[Description].&amp;[Corporation tax paid]"/>
    <s v="[FFR_Fields].[Line].&amp;[114]"/>
    <s v="[FFR_Fields].[Description].&amp;[Payments to acquire and develop housing properties]"/>
    <s v="[FFR_Fields].[Line].&amp;[115]"/>
    <s v="[FFR_Fields].[Description].&amp;[Receipts from sale of housing current assets]"/>
    <s v="[FFR_Fields].[Line].&amp;[116]"/>
    <s v="[FFR_Fields].[Description].&amp;[Receipts from disposal of housing fixed assets]"/>
    <s v="[FFR_Fields].[Line].&amp;[116a]"/>
    <s v="[FFR_Fields].[Description].&amp;[Receipts from disposal of housing fixed assets (bulk sales/other sales)]"/>
    <s v="[FFR_Fields].[Line].&amp;[117]"/>
    <s v="[FFR_Fields].[Description].&amp;[Total capital grants received]"/>
    <s v="[FFR_Fields].[Line].&amp;[118]"/>
    <s v="[FFR_Fields].[Description].&amp;[Total capital grants repaid]"/>
    <s v="[FFR_Fields].[Line].&amp;[119]"/>
    <s v="[FFR_Fields].[Description].&amp;[Cash flow (to)/ from joint ventures and associates]"/>
    <s v="[FFR_Fields].[Line].&amp;[119a]"/>
    <s v="[FFR_Fields].[Description].&amp;[Cash flow (to)/from non-consolidated related group companies]"/>
    <s v="[FFR_Fields].[Line].&amp;[120]"/>
    <s v="[FFR_Fields].[Description].&amp;[Net payments for other fixed assets]"/>
    <s v="[FFR_Fields].[Line].&amp;[121]"/>
    <s v="[FFR_Fields].[Description].&amp;[HomeBuy grant/(loan) surplus/(deficit)]"/>
    <s v="[FFR_Fields].[Line].&amp;[122]"/>
    <s v="[FFR_Fields].[Description].&amp;[Other financial (purchases)/sales]"/>
    <s v="[FFR_Fields].[Line].&amp;[123]"/>
    <s v="[FFR_Fields].[Description].&amp;[Net cash flow from capital expenditure and financial investment]"/>
    <s v="[FFR_Fields].[Line].&amp;[124]"/>
    <s v="[FFR_Fields].[Description].&amp;[Cash flow before use of resources and funding]"/>
    <s v="[FFR_Fields].[Line].&amp;[125]"/>
    <s v="[FFR_Fields].[Description].&amp;[Loan repayments]"/>
    <s v="[FFR_Fields].[Line].&amp;[126]"/>
    <s v="[FFR_Fields].[Description].&amp;[Loan prepayments - including non-contractual RCF payments]"/>
    <s v="[FFR_Fields].[Line].&amp;[127]"/>
    <s v="[FFR_Fields].[Description].&amp;[Loan drawdowns]"/>
    <s v="[FFR_Fields].[Line].&amp;[128]"/>
    <s v="[FFR_Fields].[Description].&amp;[Other financing flows]"/>
    <s v="[FFR_Fields].[Line].&amp;[129]"/>
    <s v="[FFR_Fields].[Description].&amp;[Financing cash flows]"/>
    <s v="[FFR_Fields].[Line].&amp;[130]"/>
    <s v="[FFR_Fields].[Description].&amp;[Cash, bank and short term investments b/f]"/>
    <s v="[FFR_Fields].[Line].&amp;[131]"/>
    <s v="[FFR_Fields].[Description].&amp;[Increase/ (decrease) in cash and short term investments]"/>
    <s v="[FFR_Fields].[Line].&amp;[132]"/>
    <s v="[FFR_Fields].[Description].&amp;[Cash, bank and short term investments c/f]"/>
    <s v="[FFR_Fields].[Section].&amp;[Assumptions]"/>
    <s v="[FFR_Fields].[Description].&amp;[CPI Inflation % (forecast rate in the year)]"/>
    <s v="[FFR_Fields].[Description].&amp;[RPI Inflation % (forecast rate in the year)]"/>
    <s v="[FFR_Fields].[Line].&amp;[003a]"/>
    <s v="[FFR_Fields].[Description].&amp;[CPI inflation % used to calculate rent increase/decrease in the forecast year]"/>
    <s v="[FFR_Fields].[Line].&amp;[003b]"/>
    <s v="[FFR_Fields].[Description].&amp;[Differential % above CPI used to calculate rent increase/decrease in the forecast year]"/>
    <s v="[FFR_Fields].[Description].&amp;[Routine and planned maintenance costs]"/>
    <s v="[FFR_Fields].[Description].&amp;[Major repairs cost]"/>
    <s v="[FFR_Fields].[Description].&amp;[Salaries]"/>
    <s v="[FFR_Fields].[Description].&amp;[Management costs (CPI Diff Assumption)]"/>
    <s v="[FFR_Fields].[Description].&amp;[Build costs]"/>
    <s v="[FFR_Fields].[Description].&amp;[Sales values]"/>
    <s v="[FFR_Fields].[Description].&amp;[Reference rate (SONIA/other including the risk premium)]"/>
    <s v="[FFR_Fields].[Description].&amp;[Loan margin over reference rate - variable rate debt (existing debt)]"/>
    <s v="[FFR_Fields].[Description].&amp;[Loan margin over reference rate - variable rate debt (new debt raised in the plan)]"/>
    <s v="[FFR_Fields].[Description].&amp;[% Fixed rate debt]"/>
    <s v="[FFR_Fields].[Description].&amp;[Fixed rate debt average interest % (existing debt)]"/>
    <s v="[FFR_Fields].[Description].&amp;[Fixed rate average interest % (new debt raised in the plan)]"/>
    <s v="[FFR_Fields].[Description].&amp;[Total housing units owned and / or managed at year end]"/>
    <s v="[FFR_Fields].[Calc].&amp;[SUM]"/>
    <s v="[FFR_Fields].[Description].&amp;[Total housing units owned at year end]"/>
    <s v="[FFR_Fields].[Description].&amp;[Total housing units managed at year end]"/>
    <s v="[FFR_Fields].[Description].&amp;[Total housing units as per tenure input lines below]"/>
    <s v="[FFR_Fields].[Description].&amp;[Total number of social leasehold housing units owned and / or managed at year end]"/>
    <s v="[FFR_Fields].[Description].&amp;[Total number of non-social leasehold housing units owned and / or managed at year end]"/>
    <s v="[FFR_Fields].[Description].&amp;[Total number of leasehold units at year end]"/>
    <s v="[FFR_Fields].[Description].&amp;[General needs opening social rent units]"/>
    <s v="[FFR_Fields].[Description].&amp;[of which general needs social rent units managed but not owned]"/>
    <s v="[FFR_Fields].[Description].&amp;[General needs social rent - committed units developed or acquired]"/>
    <s v="[FFR_Fields].[Description].&amp;[General needs social rent - uncommitted units developed or acquired]"/>
    <s v="[FFR_Fields].[Description].&amp;[General needs social rent - units transferred or acquired (to)/from other RPs]"/>
    <s v="[FFR_Fields].[Description].&amp;[Units converted (from)/to general needs social rent]"/>
    <s v="[FFR_Fields].[Description].&amp;[General needs social rent units sold/disposed]"/>
    <s v="[FFR_Fields].[Description].&amp;[General needs social rent units demolished]"/>
    <s v="[FFR_Fields].[Description].&amp;[General needs opening Affordable Rent units]"/>
    <s v="[FFR_Fields].[Description].&amp;[of which general needs Affordable Rent units managed but not owned]"/>
    <s v="[FFR_Fields].[Description].&amp;[General needs Affordable Rent - committed units developed or acquired]"/>
    <s v="[FFR_Fields].[Description].&amp;[General needs Affordable Rent - uncommitted units developed or acquired]"/>
    <s v="[FFR_Fields].[Description].&amp;[General needs Affordable Rent - units transferred or acquired (to)/from other RPs]"/>
    <s v="[FFR_Fields].[Description].&amp;[Units converted (from)/to general needs Affordable Rent]"/>
    <s v="[FFR_Fields].[Description].&amp;[General needs Affordable Rent units sold/disposed]"/>
    <s v="[FFR_Fields].[Description].&amp;[General needs Affordable Rent units demolished]"/>
    <s v="[FFR_Fields].[Description].&amp;[General needs sales income (cash)]"/>
    <s v="[FFR_Fields].[Description].&amp;[Average annual rent - general needs social rent units]"/>
    <s v="[FFR_Fields].[Description].&amp;[Average annual rent - new general needs social rent units]"/>
    <s v="[FFR_Fields].[Description].&amp;[Average annual rent - general needs Affordable Rent units]"/>
    <s v="[FFR_Fields].[Description].&amp;[Average annual rent - new general needs Affordable Rent units]"/>
    <s v="[FFR_Fields].[Description].&amp;[General needs Capital expenditure - committed (cash)]"/>
    <s v="[FFR_Fields].[Description].&amp;[General needs Capital expenditure - uncommitted (cash)]"/>
    <s v="[FFR_Fields].[Description].&amp;[General needs total capital expenditure (cash)]"/>
    <s v="[FFR_Fields].[Description].&amp;[General needs total grant income - committed (cash)]"/>
    <s v="[FFR_Fields].[Description].&amp;[General needs total grant income - uncommitted (cash)]"/>
    <s v="[FFR_Fields].[Description].&amp;[General needs grant income (cash)]"/>
    <s v="[FFR_Fields].[Description].&amp;[LCHO opening units]"/>
    <s v="[FFR_Fields].[Description].&amp;[of which LCHO units managed but not owned]"/>
    <s v="[FFR_Fields].[Description].&amp;[LCHO - committed units developed or acquired]"/>
    <s v="[FFR_Fields].[Description].&amp;[LCHO - uncommitted units developed or acquired]"/>
    <s v="[FFR_Fields].[Description].&amp;[LCHO - units transferred or acquired (to)/from other RPs]"/>
    <s v="[FFR_Fields].[Line].&amp;[055]"/>
    <s v="[FFR_Fields].[Description].&amp;[Units converted (from)/to LCHO]"/>
    <s v="[FFR_Fields].[Description].&amp;[LCHO units sold/disposed/fully staircased]"/>
    <s v="[FFR_Fields].[Description].&amp;[LCHO units demolished]"/>
    <s v="[FFR_Fields].[Description].&amp;[LCHO units partially staircased]"/>
    <s v="[FFR_Fields].[Description].&amp;[LCHO first tranche units sold]"/>
    <s v="[FFR_Fields].[Description].&amp;[Average % first tranche sale]"/>
    <s v="[FFR_Fields].[Description].&amp;[LCHO non-first tranche sales income (cash)]"/>
    <s v="[FFR_Fields].[Description].&amp;[Average annual rent - LCHO units]"/>
    <s v="[FFR_Fields].[Description].&amp;[Average annual rent - new LCHO units completed and available for rent]"/>
    <s v="[FFR_Fields].[Description].&amp;[LCHO first tranche sales - committed (cash)]"/>
    <s v="[FFR_Fields].[Description].&amp;[LCHO first tranche sales - uncommitted (cash)]"/>
    <s v="[FFR_Fields].[Description].&amp;[LCHO capital expenditure - committed (cash)]"/>
    <s v="[FFR_Fields].[Description].&amp;[LCHO capital expenditure - uncommitted (cash)]"/>
    <s v="[FFR_Fields].[Description].&amp;[LCHO total capital expenditure (cash)]"/>
    <s v="[FFR_Fields].[Description].&amp;[LCHO total grant income - committed (cash)]"/>
    <s v="[FFR_Fields].[Description].&amp;[LCHO total grant income - uncommitted (cash)]"/>
    <s v="[FFR_Fields].[Description].&amp;[LCHO grant income (cash)]"/>
    <s v="[FFR_Fields].[Description].&amp;[Supported opening social rent units]"/>
    <s v="[FFR_Fields].[Description].&amp;[of which supported social rent units managed but not owned]"/>
    <s v="[FFR_Fields].[Description].&amp;[Supported social rent - committed units developed or acquired]"/>
    <s v="[FFR_Fields].[Description].&amp;[Supported social rent - uncommitted units developed or acquired]"/>
    <s v="[FFR_Fields].[Description].&amp;[Supported social rent - units transferred or acquired (to)/from other RPs]"/>
    <s v="[FFR_Fields].[Description].&amp;[Units converted (from)/to supported social rent]"/>
    <s v="[FFR_Fields].[Description].&amp;[Supported social rent units sold/disposed]"/>
    <s v="[FFR_Fields].[Description].&amp;[Supported social rent units demolished]"/>
    <s v="[FFR_Fields].[Description].&amp;[Supported opening Affordable Rent units]"/>
    <s v="[FFR_Fields].[Description].&amp;[of which supported Affordable Rent units managed but not owned]"/>
    <s v="[FFR_Fields].[Description].&amp;[Supported Affordable Rent - committed units developed or acquired]"/>
    <s v="[FFR_Fields].[Description].&amp;[Supported Affordable Rent - uncommitted units developed or acquired]"/>
    <s v="[FFR_Fields].[Description].&amp;[Supported Affordable Rent - units transferred or acquired (to)/from other RPs]"/>
    <s v="[FFR_Fields].[Description].&amp;[Supported units converted (from)/to Affordable Rent]"/>
    <s v="[FFR_Fields].[Description].&amp;[Supported Affordable Rent units sold/disposed]"/>
    <s v="[FFR_Fields].[Description].&amp;[Supported Affordable Rent units demolished]"/>
    <s v="[FFR_Fields].[Description].&amp;[Supported sales income (cash)]"/>
    <s v="[FFR_Fields].[Description].&amp;[Average annual rent - supported social rent units]"/>
    <s v="[FFR_Fields].[Description].&amp;[Average annual rent - new supported social rent units]"/>
    <s v="[FFR_Fields].[Description].&amp;[Average annual rent - supported Affordable Rent units]"/>
    <s v="[FFR_Fields].[Description].&amp;[Average annual rent - new supported Affordable Rent units]"/>
    <s v="[FFR_Fields].[Description].&amp;[Supported capital expenditure - committed (cash)]"/>
    <s v="[FFR_Fields].[Description].&amp;[Supported capital expenditure - uncommitted (cash)]"/>
    <s v="[FFR_Fields].[Description].&amp;[Supported total capital expenditure (cash)]"/>
    <s v="[FFR_Fields].[Description].&amp;[Supported total grant income - committed (cash)]"/>
    <s v="[FFR_Fields].[Description].&amp;[Supported total grant income - uncommitted (cash)]"/>
    <s v="[FFR_Fields].[Description].&amp;[Supported grant income (cash)]"/>
    <s v="[FFR_Fields].[Description].&amp;[Other social opening units]"/>
    <s v="[FFR_Fields].[Description].&amp;[of which other social units managed but not owned]"/>
    <s v="[FFR_Fields].[Description].&amp;[Other social - committed units developed or acquired]"/>
    <s v="[FFR_Fields].[Description].&amp;[Other social - uncommitted units developed or acquired]"/>
    <s v="[FFR_Fields].[Description].&amp;[Other social - units transferred or acquired (to)/from other RPs]"/>
    <s v="[FFR_Fields].[Description].&amp;[Units converted from/(to) another tenure]"/>
    <s v="[FFR_Fields].[Description].&amp;[Other social  units sold/disposed]"/>
    <s v="[FFR_Fields].[Description].&amp;[Other social units demolished]"/>
    <s v="[FFR_Fields].[Description].&amp;[Other social sales income (cash)]"/>
    <s v="[FFR_Fields].[Description].&amp;[Average annual rent - other social units]"/>
    <s v="[FFR_Fields].[Description].&amp;[Average annual rent - new other social units available for rent]"/>
    <s v="[FFR_Fields].[Description].&amp;[Other social capital expenditure - committed (cash)]"/>
    <s v="[FFR_Fields].[Description].&amp;[Other social capital expenditure - uncommitted (cash)]"/>
    <s v="[FFR_Fields].[Description].&amp;[Other social total capital expenditure (cash)]"/>
    <s v="[FFR_Fields].[Description].&amp;[Other social total grant income - committed (cash)]"/>
    <s v="[FFR_Fields].[Description].&amp;[Other social total grant income - uncommitted (cash)]"/>
    <s v="[FFR_Fields].[Description].&amp;[Other social grant income (cash)]"/>
    <s v="[FFR_Fields].[Description].&amp;[Outright sale - committed units developed or acquired]"/>
    <s v="[FFR_Fields].[Description].&amp;[Outright sale - uncommitted units developed or acquired]"/>
    <s v="[FFR_Fields].[Description].&amp;[Units converted (from)/to outright sales]"/>
    <s v="[FFR_Fields].[Description].&amp;[Outright sales units sold/disposed]"/>
    <s v="[FFR_Fields].[Description].&amp;[Outright sales income - committed (cash)]"/>
    <s v="[FFR_Fields].[Description].&amp;[Outright sales income - uncommitted (cash)]"/>
    <s v="[FFR_Fields].[Description].&amp;[Outright sales cost of sales - committed (cash)]"/>
    <s v="[FFR_Fields].[Description].&amp;[Outright sales cost of sales - uncommitted (cash)]"/>
    <s v="[FFR_Fields].[Description].&amp;[Outright sales total cost of sales (cash)]"/>
    <s v="[FFR_Fields].[Description].&amp;[Non-social rental opening units]"/>
    <s v="[FFR_Fields].[Description].&amp;[of which non-social rental units managed but not owned]"/>
    <s v="[FFR_Fields].[Description].&amp;[Non-social rental - committed units developed or acquired]"/>
    <s v="[FFR_Fields].[Description].&amp;[Non-social rental - uncommitted units developed or acquired]"/>
    <s v="[FFR_Fields].[Description].&amp;[Non-social rental - units transferred or acquired (to)/from other RPs]"/>
    <s v="[FFR_Fields].[Description].&amp;[Non-social rental units converted from/(to) another tenure]"/>
    <s v="[FFR_Fields].[Description].&amp;[Non-social rental units sold/disposed]"/>
    <s v="[FFR_Fields].[Description].&amp;[Non-social rental units demolished]"/>
    <s v="[FFR_Fields].[Line].&amp;[133]"/>
    <s v="[FFR_Fields].[Description].&amp;[Non-social rental sales income (cash)]"/>
    <s v="[FFR_Fields].[Line].&amp;[134]"/>
    <s v="[FFR_Fields].[Description].&amp;[Average annual rent - non-social rental units]"/>
    <s v="[FFR_Fields].[Line].&amp;[135]"/>
    <s v="[FFR_Fields].[Description].&amp;[Average annual rent - new non-social rental units available for rent]"/>
    <s v="[FFR_Fields].[Line].&amp;[136]"/>
    <s v="[FFR_Fields].[Description].&amp;[Non-social rental capital expenditure - committed (cash)]"/>
    <s v="[FFR_Fields].[Line].&amp;[137]"/>
    <s v="[FFR_Fields].[Description].&amp;[Non-social rental capital expenditure - uncommitted (cash)]"/>
    <s v="[FFR_Fields].[Line].&amp;[138]"/>
    <s v="[FFR_Fields].[Description].&amp;[Non-social rental total capital expenditure (cash)]"/>
    <s v="[FFR_Fields].[Line].&amp;[139]"/>
    <s v="[FFR_Fields].[Description].&amp;[Land bank expenditure - committed (cash)]"/>
    <s v="[FFR_Fields].[Line].&amp;[140]"/>
    <s v="[FFR_Fields].[Description].&amp;[Land bank expenditure - uncommitted (cash)]"/>
    <s v="[FFR_Fields].[Line].&amp;[141]"/>
    <s v="[FFR_Fields].[Description].&amp;[Other capital expenditure - committed (cash)]"/>
    <s v="[FFR_Fields].[Line].&amp;[142]"/>
    <s v="[FFR_Fields].[Description].&amp;[Other capital expenditure - uncommitted (cash)]"/>
    <s v="[FFR_Fields].[Line].&amp;[143]"/>
    <s v="[FFR_Fields].[Description].&amp;[Total capital expenditure (cash)]"/>
    <s v="[FFR_Fields].[Line].&amp;[144]"/>
    <s v="[FFR_Fields].[Description].&amp;[Building and fire safety costs included in SOCI]"/>
    <s v="[FFR_Fields].[Line].&amp;[144a]"/>
    <s v="[FFR_Fields].[Description].&amp;[Building &amp; Fire Safety (11m+) SOCI]"/>
    <s v="[FFR_Fields].[Line].&amp;[145]"/>
    <s v="[FFR_Fields].[Description].&amp;[Capitalised building and fire safety costs]"/>
    <s v="[FFR_Fields].[Line].&amp;[145a]"/>
    <s v="[FFR_Fields].[Description].&amp;[Building &amp; Fire Safety (11m+) Capital]"/>
    <s v="[FFR_Fields].[Line].&amp;[146]"/>
    <s v="[FFR_Fields].[Description].&amp;[Non-Reg Entities - Income]"/>
    <s v="[FFR_Fields].[Line].&amp;[147]"/>
    <s v="[FFR_Fields].[Description].&amp;[Non-Reg Entities - Expenditure]"/>
    <s v="[FFR_Fields].[Line].&amp;[148]"/>
    <s v="[FFR_Fields].[Description].&amp;[Non-Reg Entities - Assets]"/>
    <s v="[FFR_Fields].[Line].&amp;[149]"/>
    <s v="[FFR_Fields].[Description].&amp;[Non-Reg Entities - Liabilities]"/>
    <s v="[FFR_Fields].[Line].&amp;[150]"/>
    <s v="[FFR_Fields].[Description].&amp;[Non-Reg Entities - Level of external debt]"/>
    <s v="[FFR_Fields].[Line].&amp;[151]"/>
    <s v="[FFR_Fields].[Description].&amp;[Non-Reg Entities - Level of external income]"/>
    <s v="[FFR_Fields].[Line].&amp;[152]"/>
    <s v="[FFR_Fields].[Description].&amp;[JV - Income]"/>
    <s v="[FFR_Fields].[Line].&amp;[153]"/>
    <s v="[FFR_Fields].[Description].&amp;[JV - Expenditure]"/>
    <s v="[FFR_Fields].[Line].&amp;[154]"/>
    <s v="[FFR_Fields].[Description].&amp;[JV - Assets]"/>
    <s v="[FFR_Fields].[Line].&amp;[155]"/>
    <s v="[FFR_Fields].[Description].&amp;[JV - Liabilities]"/>
    <s v="[FFR_Fields].[Line].&amp;[156]"/>
    <s v="[FFR_Fields].[Description].&amp;[JV - Level of external debt]"/>
    <s v="[FFR_Fields].[Line].&amp;[157]"/>
    <s v="[FFR_Fields].[Description].&amp;[JV - Level of external income]"/>
    <s v="[FFR_Fields].[Line].&amp;[158]"/>
    <s v="[FFR_Fields].[Description].&amp;[Market sale income]"/>
    <s v="[FFR_Fields].[Line].&amp;[159]"/>
    <s v="[FFR_Fields].[Description].&amp;[Market sale expenditure]"/>
    <s v="[FFR_Fields].[Line].&amp;[160]"/>
    <s v="[FFR_Fields].[Description].&amp;[Number of market sale units sold]"/>
    <s v="[FFR_Fields].[Description].&amp;[Capitalised interest]"/>
    <s v="[FFR_Fields].[Field_Code].&amp;[FFR021]"/>
    <s v="[FFR_Fields].[Field_Code].&amp;[FFR022]"/>
    <s v="[FFR_Fields].[Field_Code].&amp;[FFR085]"/>
  </metadataStrings>
  <mdxMetadata count="435">
    <mdx n="0" f="m">
      <t c="1">
        <n x="1"/>
      </t>
    </mdx>
    <mdx n="0" f="m">
      <t c="3">
        <n x="2"/>
        <n x="3"/>
        <n x="4"/>
      </t>
    </mdx>
    <mdx n="0" f="m">
      <t c="3">
        <n x="2"/>
        <n x="5"/>
        <n x="6"/>
      </t>
    </mdx>
    <mdx n="0" f="m">
      <t c="3">
        <n x="2"/>
        <n x="7"/>
        <n x="8"/>
      </t>
    </mdx>
    <mdx n="0" f="m">
      <t c="3">
        <n x="2"/>
        <n x="9"/>
        <n x="10"/>
      </t>
    </mdx>
    <mdx n="0" f="m">
      <t c="3">
        <n x="2"/>
        <n x="11"/>
        <n x="12"/>
      </t>
    </mdx>
    <mdx n="0" f="m">
      <t c="3">
        <n x="2"/>
        <n x="13"/>
        <n x="14"/>
      </t>
    </mdx>
    <mdx n="0" f="m">
      <t c="3">
        <n x="2"/>
        <n x="15"/>
        <n x="16"/>
      </t>
    </mdx>
    <mdx n="0" f="m">
      <t c="3">
        <n x="2"/>
        <n x="17"/>
        <n x="18"/>
      </t>
    </mdx>
    <mdx n="0" f="m">
      <t c="3">
        <n x="2"/>
        <n x="19"/>
        <n x="20"/>
      </t>
    </mdx>
    <mdx n="0" f="m">
      <t c="3">
        <n x="2"/>
        <n x="21"/>
        <n x="22"/>
      </t>
    </mdx>
    <mdx n="0" f="m">
      <t c="3">
        <n x="2"/>
        <n x="23"/>
        <n x="24"/>
      </t>
    </mdx>
    <mdx n="0" f="m">
      <t c="3">
        <n x="2"/>
        <n x="25"/>
        <n x="26"/>
      </t>
    </mdx>
    <mdx n="0" f="m">
      <t c="3">
        <n x="2"/>
        <n x="27"/>
        <n x="28"/>
      </t>
    </mdx>
    <mdx n="0" f="m">
      <t c="3">
        <n x="2"/>
        <n x="29"/>
        <n x="30"/>
      </t>
    </mdx>
    <mdx n="0" f="m">
      <t c="3">
        <n x="2"/>
        <n x="31"/>
        <n x="32"/>
      </t>
    </mdx>
    <mdx n="0" f="m">
      <t c="3">
        <n x="2"/>
        <n x="33"/>
        <n x="34"/>
      </t>
    </mdx>
    <mdx n="0" f="m">
      <t c="3">
        <n x="2"/>
        <n x="35"/>
        <n x="36"/>
      </t>
    </mdx>
    <mdx n="0" f="m">
      <t c="3">
        <n x="2"/>
        <n x="37"/>
        <n x="38"/>
      </t>
    </mdx>
    <mdx n="0" f="m">
      <t c="3">
        <n x="2"/>
        <n x="39"/>
        <n x="40"/>
      </t>
    </mdx>
    <mdx n="0" f="m">
      <t c="3">
        <n x="2"/>
        <n x="41"/>
        <n x="42"/>
      </t>
    </mdx>
    <mdx n="0" f="m">
      <t c="3">
        <n x="2"/>
        <n x="43"/>
        <n x="44"/>
      </t>
    </mdx>
    <mdx n="0" f="m">
      <t c="3">
        <n x="2"/>
        <n x="45"/>
        <n x="46"/>
      </t>
    </mdx>
    <mdx n="0" f="m">
      <t c="3">
        <n x="2"/>
        <n x="47"/>
        <n x="48"/>
      </t>
    </mdx>
    <mdx n="0" f="m">
      <t c="3">
        <n x="2"/>
        <n x="49"/>
        <n x="50"/>
      </t>
    </mdx>
    <mdx n="0" f="m">
      <t c="3">
        <n x="2"/>
        <n x="51"/>
        <n x="52"/>
      </t>
    </mdx>
    <mdx n="0" f="m">
      <t c="3">
        <n x="2"/>
        <n x="53"/>
        <n x="54"/>
      </t>
    </mdx>
    <mdx n="0" f="m">
      <t c="3">
        <n x="2"/>
        <n x="55"/>
        <n x="56"/>
      </t>
    </mdx>
    <mdx n="0" f="m">
      <t c="3">
        <n x="2"/>
        <n x="57"/>
        <n x="58"/>
      </t>
    </mdx>
    <mdx n="0" f="m">
      <t c="3">
        <n x="2"/>
        <n x="59"/>
        <n x="60"/>
      </t>
    </mdx>
    <mdx n="0" f="m">
      <t c="3">
        <n x="2"/>
        <n x="61"/>
        <n x="62"/>
      </t>
    </mdx>
    <mdx n="0" f="m">
      <t c="3">
        <n x="2"/>
        <n x="63"/>
        <n x="64"/>
      </t>
    </mdx>
    <mdx n="0" f="m">
      <t c="3">
        <n x="2"/>
        <n x="65"/>
        <n x="66"/>
      </t>
    </mdx>
    <mdx n="0" f="m">
      <t c="3">
        <n x="2"/>
        <n x="67"/>
        <n x="68"/>
      </t>
    </mdx>
    <mdx n="0" f="m">
      <t c="3">
        <n x="2"/>
        <n x="69"/>
        <n x="70"/>
      </t>
    </mdx>
    <mdx n="0" f="m">
      <t c="3">
        <n x="2"/>
        <n x="71"/>
        <n x="72"/>
      </t>
    </mdx>
    <mdx n="0" f="m">
      <t c="3">
        <n x="2"/>
        <n x="73"/>
        <n x="74"/>
      </t>
    </mdx>
    <mdx n="0" f="m">
      <t c="3">
        <n x="2"/>
        <n x="75"/>
        <n x="76"/>
      </t>
    </mdx>
    <mdx n="0" f="m">
      <t c="3">
        <n x="2"/>
        <n x="77"/>
        <n x="78"/>
      </t>
    </mdx>
    <mdx n="0" f="m">
      <t c="3">
        <n x="2"/>
        <n x="79"/>
        <n x="80"/>
      </t>
    </mdx>
    <mdx n="0" f="m">
      <t c="3">
        <n x="2"/>
        <n x="81"/>
        <n x="82"/>
      </t>
    </mdx>
    <mdx n="0" f="m">
      <t c="3">
        <n x="2"/>
        <n x="83"/>
        <n x="84"/>
      </t>
    </mdx>
    <mdx n="0" f="m">
      <t c="3">
        <n x="2"/>
        <n x="85"/>
        <n x="86"/>
      </t>
    </mdx>
    <mdx n="0" f="m">
      <t c="3">
        <n x="2"/>
        <n x="87"/>
        <n x="88"/>
      </t>
    </mdx>
    <mdx n="0" f="m">
      <t c="3">
        <n x="2"/>
        <n x="89"/>
        <n x="90"/>
      </t>
    </mdx>
    <mdx n="0" f="m">
      <t c="3">
        <n x="2"/>
        <n x="91"/>
        <n x="92"/>
      </t>
    </mdx>
    <mdx n="0" f="m">
      <t c="3">
        <n x="2"/>
        <n x="93"/>
        <n x="94"/>
      </t>
    </mdx>
    <mdx n="0" f="m">
      <t c="3">
        <n x="2"/>
        <n x="95"/>
        <n x="96"/>
      </t>
    </mdx>
    <mdx n="0" f="m">
      <t c="3">
        <n x="2"/>
        <n x="97"/>
        <n x="98"/>
      </t>
    </mdx>
    <mdx n="0" f="m">
      <t c="3">
        <n x="2"/>
        <n x="99"/>
        <n x="100"/>
      </t>
    </mdx>
    <mdx n="0" f="m">
      <t c="3">
        <n x="2"/>
        <n x="101"/>
        <n x="102"/>
      </t>
    </mdx>
    <mdx n="0" f="m">
      <t c="3">
        <n x="2"/>
        <n x="103"/>
        <n x="104"/>
      </t>
    </mdx>
    <mdx n="0" f="m">
      <t c="3">
        <n x="2"/>
        <n x="105"/>
        <n x="106"/>
      </t>
    </mdx>
    <mdx n="0" f="m">
      <t c="3">
        <n x="2"/>
        <n x="107"/>
        <n x="108"/>
      </t>
    </mdx>
    <mdx n="0" f="m">
      <t c="3">
        <n x="2"/>
        <n x="109"/>
        <n x="110"/>
      </t>
    </mdx>
    <mdx n="0" f="m">
      <t c="3">
        <n x="2"/>
        <n x="111"/>
        <n x="112"/>
      </t>
    </mdx>
    <mdx n="0" f="m">
      <t c="3">
        <n x="2"/>
        <n x="113"/>
        <n x="114"/>
      </t>
    </mdx>
    <mdx n="0" f="m">
      <t c="3">
        <n x="2"/>
        <n x="115"/>
        <n x="116"/>
      </t>
    </mdx>
    <mdx n="0" f="m">
      <t c="3">
        <n x="2"/>
        <n x="117"/>
        <n x="118"/>
      </t>
    </mdx>
    <mdx n="0" f="m">
      <t c="3">
        <n x="2"/>
        <n x="119"/>
        <n x="120"/>
      </t>
    </mdx>
    <mdx n="0" f="m">
      <t c="3">
        <n x="2"/>
        <n x="121"/>
        <n x="122"/>
      </t>
    </mdx>
    <mdx n="0" f="m">
      <t c="3">
        <n x="2"/>
        <n x="123"/>
        <n x="124"/>
      </t>
    </mdx>
    <mdx n="0" f="m">
      <t c="3">
        <n x="2"/>
        <n x="125"/>
        <n x="126"/>
      </t>
    </mdx>
    <mdx n="0" f="m">
      <t c="3">
        <n x="2"/>
        <n x="127"/>
        <n x="128"/>
      </t>
    </mdx>
    <mdx n="0" f="m">
      <t c="3">
        <n x="2"/>
        <n x="129"/>
        <n x="130"/>
      </t>
    </mdx>
    <mdx n="0" f="m">
      <t c="3">
        <n x="2"/>
        <n x="131"/>
        <n x="132"/>
      </t>
    </mdx>
    <mdx n="0" f="m">
      <t c="3">
        <n x="2"/>
        <n x="133"/>
        <n x="134"/>
      </t>
    </mdx>
    <mdx n="0" f="m">
      <t c="3">
        <n x="2"/>
        <n x="135"/>
        <n x="136"/>
      </t>
    </mdx>
    <mdx n="0" f="m">
      <t c="3">
        <n x="2"/>
        <n x="137"/>
        <n x="138"/>
      </t>
    </mdx>
    <mdx n="0" f="m">
      <t c="3">
        <n x="2"/>
        <n x="139"/>
        <n x="140"/>
      </t>
    </mdx>
    <mdx n="0" f="m">
      <t c="3">
        <n x="2"/>
        <n x="141"/>
        <n x="142"/>
      </t>
    </mdx>
    <mdx n="0" f="m">
      <t c="3">
        <n x="2"/>
        <n x="143"/>
        <n x="144"/>
      </t>
    </mdx>
    <mdx n="0" f="m">
      <t c="3">
        <n x="2"/>
        <n x="145"/>
        <n x="146"/>
      </t>
    </mdx>
    <mdx n="0" f="m">
      <t c="3">
        <n x="2"/>
        <n x="147"/>
        <n x="148"/>
      </t>
    </mdx>
    <mdx n="0" f="m">
      <t c="3">
        <n x="2"/>
        <n x="149"/>
        <n x="150"/>
      </t>
    </mdx>
    <mdx n="0" f="m">
      <t c="3">
        <n x="2"/>
        <n x="151"/>
        <n x="152"/>
      </t>
    </mdx>
    <mdx n="0" f="m">
      <t c="3">
        <n x="2"/>
        <n x="153"/>
        <n x="154"/>
      </t>
    </mdx>
    <mdx n="0" f="m">
      <t c="3">
        <n x="2"/>
        <n x="155"/>
        <n x="156"/>
      </t>
    </mdx>
    <mdx n="0" f="m">
      <t c="3">
        <n x="2"/>
        <n x="157"/>
        <n x="158"/>
      </t>
    </mdx>
    <mdx n="0" f="m">
      <t c="3">
        <n x="2"/>
        <n x="159"/>
        <n x="160"/>
      </t>
    </mdx>
    <mdx n="0" f="m">
      <t c="3">
        <n x="2"/>
        <n x="161"/>
        <n x="162"/>
      </t>
    </mdx>
    <mdx n="0" f="m">
      <t c="3">
        <n x="2"/>
        <n x="163"/>
        <n x="164"/>
      </t>
    </mdx>
    <mdx n="0" f="m">
      <t c="3">
        <n x="2"/>
        <n x="165"/>
        <n x="166"/>
      </t>
    </mdx>
    <mdx n="0" f="m">
      <t c="3">
        <n x="2"/>
        <n x="167"/>
        <n x="168"/>
      </t>
    </mdx>
    <mdx n="0" f="m">
      <t c="3">
        <n x="2"/>
        <n x="169"/>
        <n x="170"/>
      </t>
    </mdx>
    <mdx n="0" f="m">
      <t c="3">
        <n x="2"/>
        <n x="171"/>
        <n x="172"/>
      </t>
    </mdx>
    <mdx n="0" f="m">
      <t c="3">
        <n x="2"/>
        <n x="173"/>
        <n x="174"/>
      </t>
    </mdx>
    <mdx n="0" f="m">
      <t c="3">
        <n x="2"/>
        <n x="175"/>
        <n x="176"/>
      </t>
    </mdx>
    <mdx n="0" f="m">
      <t c="3">
        <n x="2"/>
        <n x="177"/>
        <n x="178"/>
      </t>
    </mdx>
    <mdx n="0" f="m">
      <t c="3">
        <n x="2"/>
        <n x="179"/>
        <n x="180"/>
      </t>
    </mdx>
    <mdx n="0" f="m">
      <t c="3">
        <n x="2"/>
        <n x="181"/>
        <n x="182"/>
      </t>
    </mdx>
    <mdx n="0" f="m">
      <t c="3">
        <n x="2"/>
        <n x="183"/>
        <n x="184"/>
      </t>
    </mdx>
    <mdx n="0" f="m">
      <t c="3">
        <n x="2"/>
        <n x="185"/>
        <n x="186"/>
      </t>
    </mdx>
    <mdx n="0" f="m">
      <t c="3">
        <n x="2"/>
        <n x="187"/>
        <n x="188"/>
      </t>
    </mdx>
    <mdx n="0" f="m">
      <t c="3">
        <n x="2"/>
        <n x="189"/>
        <n x="190"/>
      </t>
    </mdx>
    <mdx n="0" f="m">
      <t c="3">
        <n x="2"/>
        <n x="191"/>
        <n x="192"/>
      </t>
    </mdx>
    <mdx n="0" f="m">
      <t c="3">
        <n x="2"/>
        <n x="193"/>
        <n x="194"/>
      </t>
    </mdx>
    <mdx n="0" f="m">
      <t c="3">
        <n x="2"/>
        <n x="195"/>
        <n x="196"/>
      </t>
    </mdx>
    <mdx n="0" f="m">
      <t c="3">
        <n x="2"/>
        <n x="197"/>
        <n x="198"/>
      </t>
    </mdx>
    <mdx n="0" f="m">
      <t c="3">
        <n x="2"/>
        <n x="199"/>
        <n x="200"/>
      </t>
    </mdx>
    <mdx n="0" f="m">
      <t c="3">
        <n x="2"/>
        <n x="201"/>
        <n x="202"/>
      </t>
    </mdx>
    <mdx n="0" f="m">
      <t c="3">
        <n x="2"/>
        <n x="203"/>
        <n x="204"/>
      </t>
    </mdx>
    <mdx n="0" f="m">
      <t c="3">
        <n x="2"/>
        <n x="205"/>
        <n x="206"/>
      </t>
    </mdx>
    <mdx n="0" f="m">
      <t c="3">
        <n x="2"/>
        <n x="207"/>
        <n x="208"/>
      </t>
    </mdx>
    <mdx n="0" f="m">
      <t c="3">
        <n x="2"/>
        <n x="209"/>
        <n x="210"/>
      </t>
    </mdx>
    <mdx n="0" f="m">
      <t c="3">
        <n x="2"/>
        <n x="211"/>
        <n x="212"/>
      </t>
    </mdx>
    <mdx n="0" f="m">
      <t c="3">
        <n x="2"/>
        <n x="213"/>
        <n x="214"/>
      </t>
    </mdx>
    <mdx n="0" f="m">
      <t c="3">
        <n x="2"/>
        <n x="215"/>
        <n x="216"/>
      </t>
    </mdx>
    <mdx n="0" f="m">
      <t c="3">
        <n x="2"/>
        <n x="217"/>
        <n x="218"/>
      </t>
    </mdx>
    <mdx n="0" f="m">
      <t c="3">
        <n x="2"/>
        <n x="219"/>
        <n x="220"/>
      </t>
    </mdx>
    <mdx n="0" f="m">
      <t c="3">
        <n x="2"/>
        <n x="221"/>
        <n x="222"/>
      </t>
    </mdx>
    <mdx n="0" f="m">
      <t c="3">
        <n x="2"/>
        <n x="223"/>
        <n x="224"/>
      </t>
    </mdx>
    <mdx n="0" f="m">
      <t c="3">
        <n x="2"/>
        <n x="225"/>
        <n x="226"/>
      </t>
    </mdx>
    <mdx n="0" f="m">
      <t c="3">
        <n x="2"/>
        <n x="227"/>
        <n x="228"/>
      </t>
    </mdx>
    <mdx n="0" f="m">
      <t c="3">
        <n x="2"/>
        <n x="229"/>
        <n x="230"/>
      </t>
    </mdx>
    <mdx n="0" f="m">
      <t c="3">
        <n x="2"/>
        <n x="231"/>
        <n x="232"/>
      </t>
    </mdx>
    <mdx n="0" f="m">
      <t c="3">
        <n x="2"/>
        <n x="233"/>
        <n x="234"/>
      </t>
    </mdx>
    <mdx n="0" f="m">
      <t c="3">
        <n x="2"/>
        <n x="235"/>
        <n x="236"/>
      </t>
    </mdx>
    <mdx n="0" f="m">
      <t c="3">
        <n x="2"/>
        <n x="237"/>
        <n x="238"/>
      </t>
    </mdx>
    <mdx n="0" f="m">
      <t c="3">
        <n x="2"/>
        <n x="239"/>
        <n x="240"/>
      </t>
    </mdx>
    <mdx n="0" f="m">
      <t c="3">
        <n x="2"/>
        <n x="241"/>
        <n x="242"/>
      </t>
    </mdx>
    <mdx n="0" f="m">
      <t c="3">
        <n x="2"/>
        <n x="243"/>
        <n x="244"/>
      </t>
    </mdx>
    <mdx n="0" f="m">
      <t c="3">
        <n x="2"/>
        <n x="245"/>
        <n x="246"/>
      </t>
    </mdx>
    <mdx n="0" f="m">
      <t c="3">
        <n x="2"/>
        <n x="247"/>
        <n x="248"/>
      </t>
    </mdx>
    <mdx n="0" f="m">
      <t c="3">
        <n x="2"/>
        <n x="249"/>
        <n x="250"/>
      </t>
    </mdx>
    <mdx n="0" f="m">
      <t c="3">
        <n x="2"/>
        <n x="251"/>
        <n x="252"/>
      </t>
    </mdx>
    <mdx n="0" f="m">
      <t c="3">
        <n x="2"/>
        <n x="253"/>
        <n x="254"/>
      </t>
    </mdx>
    <mdx n="0" f="m">
      <t c="3">
        <n x="2"/>
        <n x="255"/>
        <n x="256"/>
      </t>
    </mdx>
    <mdx n="0" f="m">
      <t c="3">
        <n x="2"/>
        <n x="257"/>
        <n x="258"/>
      </t>
    </mdx>
    <mdx n="0" f="m">
      <t c="3">
        <n x="2"/>
        <n x="259"/>
        <n x="260"/>
      </t>
    </mdx>
    <mdx n="0" f="m">
      <t c="3">
        <n x="2"/>
        <n x="261"/>
        <n x="262"/>
      </t>
    </mdx>
    <mdx n="0" f="m">
      <t c="3">
        <n x="2"/>
        <n x="263"/>
        <n x="264"/>
      </t>
    </mdx>
    <mdx n="0" f="m">
      <t c="3">
        <n x="2"/>
        <n x="265"/>
        <n x="266"/>
      </t>
    </mdx>
    <mdx n="0" f="m">
      <t c="3">
        <n x="2"/>
        <n x="267"/>
        <n x="268"/>
      </t>
    </mdx>
    <mdx n="0" f="m">
      <t c="3">
        <n x="2"/>
        <n x="269"/>
        <n x="270"/>
      </t>
    </mdx>
    <mdx n="0" f="m">
      <t c="3">
        <n x="2"/>
        <n x="271"/>
        <n x="272"/>
      </t>
    </mdx>
    <mdx n="0" f="m">
      <t c="3">
        <n x="273"/>
        <n x="3"/>
        <n x="274"/>
      </t>
    </mdx>
    <mdx n="0" f="m">
      <t c="3">
        <n x="273"/>
        <n x="5"/>
        <n x="275"/>
      </t>
    </mdx>
    <mdx n="0" f="m">
      <t c="3">
        <n x="273"/>
        <n x="276"/>
        <n x="277"/>
      </t>
    </mdx>
    <mdx n="0" f="m">
      <t c="3">
        <n x="273"/>
        <n x="278"/>
        <n x="279"/>
      </t>
    </mdx>
    <mdx n="0" f="m">
      <t c="3">
        <n x="273"/>
        <n x="9"/>
        <n x="280"/>
      </t>
    </mdx>
    <mdx n="0" f="m">
      <t c="3">
        <n x="273"/>
        <n x="11"/>
        <n x="281"/>
      </t>
    </mdx>
    <mdx n="0" f="m">
      <t c="3">
        <n x="273"/>
        <n x="13"/>
        <n x="282"/>
      </t>
    </mdx>
    <mdx n="0" f="m">
      <t c="3">
        <n x="273"/>
        <n x="15"/>
        <n x="283"/>
      </t>
    </mdx>
    <mdx n="0" f="m">
      <t c="3">
        <n x="273"/>
        <n x="17"/>
        <n x="284"/>
      </t>
    </mdx>
    <mdx n="0" f="m">
      <t c="3">
        <n x="273"/>
        <n x="19"/>
        <n x="285"/>
      </t>
    </mdx>
    <mdx n="0" f="m">
      <t c="3">
        <n x="273"/>
        <n x="21"/>
        <n x="286"/>
      </t>
    </mdx>
    <mdx n="0" f="m">
      <t c="3">
        <n x="273"/>
        <n x="23"/>
        <n x="287"/>
      </t>
    </mdx>
    <mdx n="0" f="m">
      <t c="3">
        <n x="273"/>
        <n x="25"/>
        <n x="288"/>
      </t>
    </mdx>
    <mdx n="0" f="m">
      <t c="3">
        <n x="273"/>
        <n x="27"/>
        <n x="289"/>
      </t>
    </mdx>
    <mdx n="0" f="m">
      <t c="3">
        <n x="273"/>
        <n x="29"/>
        <n x="290"/>
      </t>
    </mdx>
    <mdx n="0" f="m">
      <t c="3">
        <n x="273"/>
        <n x="31"/>
        <n x="291"/>
      </t>
    </mdx>
    <mdx n="0" f="m">
      <t c="3">
        <n x="273"/>
        <n x="33"/>
        <n x="292"/>
      </t>
    </mdx>
    <mdx n="0" f="m">
      <t c="3">
        <n x="273"/>
        <n x="33"/>
        <n x="293"/>
      </t>
    </mdx>
    <mdx n="0" f="m">
      <t c="3">
        <n x="273"/>
        <n x="35"/>
        <n x="294"/>
      </t>
    </mdx>
    <mdx n="0" f="m">
      <t c="3">
        <n x="273"/>
        <n x="35"/>
        <n x="293"/>
      </t>
    </mdx>
    <mdx n="0" f="m">
      <t c="3">
        <n x="273"/>
        <n x="37"/>
        <n x="295"/>
      </t>
    </mdx>
    <mdx n="0" f="m">
      <t c="3">
        <n x="273"/>
        <n x="37"/>
        <n x="293"/>
      </t>
    </mdx>
    <mdx n="0" f="m">
      <t c="3">
        <n x="273"/>
        <n x="39"/>
        <n x="296"/>
      </t>
    </mdx>
    <mdx n="0" f="m">
      <t c="3">
        <n x="273"/>
        <n x="39"/>
        <n x="293"/>
      </t>
    </mdx>
    <mdx n="0" f="m">
      <t c="3">
        <n x="273"/>
        <n x="41"/>
        <n x="297"/>
      </t>
    </mdx>
    <mdx n="0" f="m">
      <t c="3">
        <n x="273"/>
        <n x="41"/>
        <n x="293"/>
      </t>
    </mdx>
    <mdx n="0" f="m">
      <t c="3">
        <n x="273"/>
        <n x="43"/>
        <n x="298"/>
      </t>
    </mdx>
    <mdx n="0" f="m">
      <t c="3">
        <n x="273"/>
        <n x="43"/>
        <n x="293"/>
      </t>
    </mdx>
    <mdx n="0" f="m">
      <t c="3">
        <n x="273"/>
        <n x="45"/>
        <n x="299"/>
      </t>
    </mdx>
    <mdx n="0" f="m">
      <t c="3">
        <n x="273"/>
        <n x="45"/>
        <n x="293"/>
      </t>
    </mdx>
    <mdx n="0" f="m">
      <t c="3">
        <n x="273"/>
        <n x="47"/>
        <n x="300"/>
      </t>
    </mdx>
    <mdx n="0" f="m">
      <t c="3">
        <n x="273"/>
        <n x="47"/>
        <n x="293"/>
      </t>
    </mdx>
    <mdx n="0" f="m">
      <t c="3">
        <n x="273"/>
        <n x="49"/>
        <n x="301"/>
      </t>
    </mdx>
    <mdx n="0" f="m">
      <t c="3">
        <n x="273"/>
        <n x="49"/>
        <n x="293"/>
      </t>
    </mdx>
    <mdx n="0" f="m">
      <t c="3">
        <n x="273"/>
        <n x="51"/>
        <n x="302"/>
      </t>
    </mdx>
    <mdx n="0" f="m">
      <t c="3">
        <n x="273"/>
        <n x="51"/>
        <n x="293"/>
      </t>
    </mdx>
    <mdx n="0" f="m">
      <t c="3">
        <n x="273"/>
        <n x="53"/>
        <n x="303"/>
      </t>
    </mdx>
    <mdx n="0" f="m">
      <t c="3">
        <n x="273"/>
        <n x="53"/>
        <n x="293"/>
      </t>
    </mdx>
    <mdx n="0" f="m">
      <t c="3">
        <n x="273"/>
        <n x="55"/>
        <n x="304"/>
      </t>
    </mdx>
    <mdx n="0" f="m">
      <t c="3">
        <n x="273"/>
        <n x="55"/>
        <n x="293"/>
      </t>
    </mdx>
    <mdx n="0" f="m">
      <t c="3">
        <n x="273"/>
        <n x="57"/>
        <n x="305"/>
      </t>
    </mdx>
    <mdx n="0" f="m">
      <t c="3">
        <n x="273"/>
        <n x="57"/>
        <n x="293"/>
      </t>
    </mdx>
    <mdx n="0" f="m">
      <t c="3">
        <n x="273"/>
        <n x="59"/>
        <n x="306"/>
      </t>
    </mdx>
    <mdx n="0" f="m">
      <t c="3">
        <n x="273"/>
        <n x="59"/>
        <n x="293"/>
      </t>
    </mdx>
    <mdx n="0" f="m">
      <t c="3">
        <n x="273"/>
        <n x="61"/>
        <n x="307"/>
      </t>
    </mdx>
    <mdx n="0" f="m">
      <t c="3">
        <n x="273"/>
        <n x="61"/>
        <n x="293"/>
      </t>
    </mdx>
    <mdx n="0" f="m">
      <t c="3">
        <n x="273"/>
        <n x="63"/>
        <n x="308"/>
      </t>
    </mdx>
    <mdx n="0" f="m">
      <t c="3">
        <n x="273"/>
        <n x="63"/>
        <n x="293"/>
      </t>
    </mdx>
    <mdx n="0" f="m">
      <t c="3">
        <n x="273"/>
        <n x="65"/>
        <n x="309"/>
      </t>
    </mdx>
    <mdx n="0" f="m">
      <t c="3">
        <n x="273"/>
        <n x="65"/>
        <n x="293"/>
      </t>
    </mdx>
    <mdx n="0" f="m">
      <t c="3">
        <n x="273"/>
        <n x="67"/>
        <n x="310"/>
      </t>
    </mdx>
    <mdx n="0" f="m">
      <t c="3">
        <n x="273"/>
        <n x="67"/>
        <n x="293"/>
      </t>
    </mdx>
    <mdx n="0" f="m">
      <t c="3">
        <n x="273"/>
        <n x="69"/>
        <n x="311"/>
      </t>
    </mdx>
    <mdx n="0" f="m">
      <t c="3">
        <n x="273"/>
        <n x="69"/>
        <n x="293"/>
      </t>
    </mdx>
    <mdx n="0" f="m">
      <t c="3">
        <n x="273"/>
        <n x="71"/>
        <n x="312"/>
      </t>
    </mdx>
    <mdx n="0" f="m">
      <t c="3">
        <n x="273"/>
        <n x="71"/>
        <n x="293"/>
      </t>
    </mdx>
    <mdx n="0" f="m">
      <t c="3">
        <n x="273"/>
        <n x="73"/>
        <n x="313"/>
      </t>
    </mdx>
    <mdx n="0" f="m">
      <t c="3">
        <n x="273"/>
        <n x="73"/>
        <n x="293"/>
      </t>
    </mdx>
    <mdx n="0" f="m">
      <t c="3">
        <n x="273"/>
        <n x="75"/>
        <n x="314"/>
      </t>
    </mdx>
    <mdx n="0" f="m">
      <t c="3">
        <n x="273"/>
        <n x="75"/>
        <n x="293"/>
      </t>
    </mdx>
    <mdx n="0" f="m">
      <t c="3">
        <n x="273"/>
        <n x="77"/>
        <n x="315"/>
      </t>
    </mdx>
    <mdx n="0" f="m">
      <t c="3">
        <n x="273"/>
        <n x="77"/>
        <n x="293"/>
      </t>
    </mdx>
    <mdx n="0" f="m">
      <t c="3">
        <n x="273"/>
        <n x="79"/>
        <n x="316"/>
      </t>
    </mdx>
    <mdx n="0" f="m">
      <t c="3">
        <n x="273"/>
        <n x="79"/>
        <n x="293"/>
      </t>
    </mdx>
    <mdx n="0" f="m">
      <t c="3">
        <n x="273"/>
        <n x="81"/>
        <n x="317"/>
      </t>
    </mdx>
    <mdx n="0" f="m">
      <t c="3">
        <n x="273"/>
        <n x="83"/>
        <n x="318"/>
      </t>
    </mdx>
    <mdx n="0" f="m">
      <t c="3">
        <n x="273"/>
        <n x="85"/>
        <n x="319"/>
      </t>
    </mdx>
    <mdx n="0" f="m">
      <t c="3">
        <n x="273"/>
        <n x="87"/>
        <n x="320"/>
      </t>
    </mdx>
    <mdx n="0" f="m">
      <t c="3">
        <n x="273"/>
        <n x="89"/>
        <n x="321"/>
      </t>
    </mdx>
    <mdx n="0" f="m">
      <t c="3">
        <n x="273"/>
        <n x="89"/>
        <n x="293"/>
      </t>
    </mdx>
    <mdx n="0" f="m">
      <t c="3">
        <n x="273"/>
        <n x="91"/>
        <n x="322"/>
      </t>
    </mdx>
    <mdx n="0" f="m">
      <t c="3">
        <n x="273"/>
        <n x="91"/>
        <n x="293"/>
      </t>
    </mdx>
    <mdx n="0" f="m">
      <t c="3">
        <n x="273"/>
        <n x="93"/>
        <n x="323"/>
      </t>
    </mdx>
    <mdx n="0" f="m">
      <t c="3">
        <n x="273"/>
        <n x="93"/>
        <n x="293"/>
      </t>
    </mdx>
    <mdx n="0" f="m">
      <t c="3">
        <n x="273"/>
        <n x="95"/>
        <n x="324"/>
      </t>
    </mdx>
    <mdx n="0" f="m">
      <t c="3">
        <n x="273"/>
        <n x="95"/>
        <n x="293"/>
      </t>
    </mdx>
    <mdx n="0" f="m">
      <t c="3">
        <n x="273"/>
        <n x="97"/>
        <n x="325"/>
      </t>
    </mdx>
    <mdx n="0" f="m">
      <t c="3">
        <n x="273"/>
        <n x="97"/>
        <n x="293"/>
      </t>
    </mdx>
    <mdx n="0" f="m">
      <t c="3">
        <n x="273"/>
        <n x="99"/>
        <n x="326"/>
      </t>
    </mdx>
    <mdx n="0" f="m">
      <t c="3">
        <n x="273"/>
        <n x="99"/>
        <n x="293"/>
      </t>
    </mdx>
    <mdx n="0" f="m">
      <t c="3">
        <n x="273"/>
        <n x="101"/>
        <n x="327"/>
      </t>
    </mdx>
    <mdx n="0" f="m">
      <t c="3">
        <n x="273"/>
        <n x="101"/>
        <n x="293"/>
      </t>
    </mdx>
    <mdx n="0" f="m">
      <t c="3">
        <n x="273"/>
        <n x="103"/>
        <n x="328"/>
      </t>
    </mdx>
    <mdx n="0" f="m">
      <t c="3">
        <n x="273"/>
        <n x="103"/>
        <n x="293"/>
      </t>
    </mdx>
    <mdx n="0" f="m">
      <t c="3">
        <n x="273"/>
        <n x="105"/>
        <n x="329"/>
      </t>
    </mdx>
    <mdx n="0" f="m">
      <t c="3">
        <n x="273"/>
        <n x="105"/>
        <n x="293"/>
      </t>
    </mdx>
    <mdx n="0" f="m">
      <t c="3">
        <n x="273"/>
        <n x="107"/>
        <n x="330"/>
      </t>
    </mdx>
    <mdx n="0" f="m">
      <t c="3">
        <n x="273"/>
        <n x="107"/>
        <n x="293"/>
      </t>
    </mdx>
    <mdx n="0" f="m">
      <t c="3">
        <n x="273"/>
        <n x="109"/>
        <n x="331"/>
      </t>
    </mdx>
    <mdx n="0" f="m">
      <t c="3">
        <n x="273"/>
        <n x="109"/>
        <n x="293"/>
      </t>
    </mdx>
    <mdx n="0" f="m">
      <t c="3">
        <n x="273"/>
        <n x="332"/>
        <n x="333"/>
      </t>
    </mdx>
    <mdx n="0" f="m">
      <t c="3">
        <n x="273"/>
        <n x="332"/>
        <n x="293"/>
      </t>
    </mdx>
    <mdx n="0" f="m">
      <t c="3">
        <n x="273"/>
        <n x="111"/>
        <n x="334"/>
      </t>
    </mdx>
    <mdx n="0" f="m">
      <t c="3">
        <n x="273"/>
        <n x="111"/>
        <n x="293"/>
      </t>
    </mdx>
    <mdx n="0" f="m">
      <t c="3">
        <n x="273"/>
        <n x="115"/>
        <n x="335"/>
      </t>
    </mdx>
    <mdx n="0" f="m">
      <t c="3">
        <n x="273"/>
        <n x="115"/>
        <n x="293"/>
      </t>
    </mdx>
    <mdx n="0" f="m">
      <t c="3">
        <n x="273"/>
        <n x="117"/>
        <n x="336"/>
      </t>
    </mdx>
    <mdx n="0" f="m">
      <t c="3">
        <n x="273"/>
        <n x="117"/>
        <n x="293"/>
      </t>
    </mdx>
    <mdx n="0" f="m">
      <t c="3">
        <n x="273"/>
        <n x="119"/>
        <n x="337"/>
      </t>
    </mdx>
    <mdx n="0" f="m">
      <t c="3">
        <n x="273"/>
        <n x="119"/>
        <n x="293"/>
      </t>
    </mdx>
    <mdx n="0" f="m">
      <t c="3">
        <n x="273"/>
        <n x="121"/>
        <n x="338"/>
      </t>
    </mdx>
    <mdx n="0" f="m">
      <t c="3">
        <n x="273"/>
        <n x="123"/>
        <n x="339"/>
      </t>
    </mdx>
    <mdx n="0" f="m">
      <t c="3">
        <n x="273"/>
        <n x="123"/>
        <n x="293"/>
      </t>
    </mdx>
    <mdx n="0" f="m">
      <t c="3">
        <n x="273"/>
        <n x="125"/>
        <n x="340"/>
      </t>
    </mdx>
    <mdx n="0" f="m">
      <t c="3">
        <n x="273"/>
        <n x="127"/>
        <n x="341"/>
      </t>
    </mdx>
    <mdx n="0" f="m">
      <t c="3">
        <n x="273"/>
        <n x="129"/>
        <n x="342"/>
      </t>
    </mdx>
    <mdx n="0" f="m">
      <t c="3">
        <n x="273"/>
        <n x="129"/>
        <n x="293"/>
      </t>
    </mdx>
    <mdx n="0" f="m">
      <t c="3">
        <n x="273"/>
        <n x="131"/>
        <n x="343"/>
      </t>
    </mdx>
    <mdx n="0" f="m">
      <t c="3">
        <n x="273"/>
        <n x="131"/>
        <n x="293"/>
      </t>
    </mdx>
    <mdx n="0" f="m">
      <t c="3">
        <n x="273"/>
        <n x="133"/>
        <n x="344"/>
      </t>
    </mdx>
    <mdx n="0" f="m">
      <t c="3">
        <n x="273"/>
        <n x="133"/>
        <n x="293"/>
      </t>
    </mdx>
    <mdx n="0" f="m">
      <t c="3">
        <n x="273"/>
        <n x="135"/>
        <n x="345"/>
      </t>
    </mdx>
    <mdx n="0" f="m">
      <t c="3">
        <n x="273"/>
        <n x="135"/>
        <n x="293"/>
      </t>
    </mdx>
    <mdx n="0" f="m">
      <t c="3">
        <n x="273"/>
        <n x="137"/>
        <n x="346"/>
      </t>
    </mdx>
    <mdx n="0" f="m">
      <t c="3">
        <n x="273"/>
        <n x="137"/>
        <n x="293"/>
      </t>
    </mdx>
    <mdx n="0" f="m">
      <t c="3">
        <n x="273"/>
        <n x="139"/>
        <n x="347"/>
      </t>
    </mdx>
    <mdx n="0" f="m">
      <t c="3">
        <n x="273"/>
        <n x="139"/>
        <n x="293"/>
      </t>
    </mdx>
    <mdx n="0" f="m">
      <t c="3">
        <n x="273"/>
        <n x="141"/>
        <n x="348"/>
      </t>
    </mdx>
    <mdx n="0" f="m">
      <t c="3">
        <n x="273"/>
        <n x="141"/>
        <n x="293"/>
      </t>
    </mdx>
    <mdx n="0" f="m">
      <t c="3">
        <n x="273"/>
        <n x="143"/>
        <n x="349"/>
      </t>
    </mdx>
    <mdx n="0" f="m">
      <t c="3">
        <n x="273"/>
        <n x="143"/>
        <n x="293"/>
      </t>
    </mdx>
    <mdx n="0" f="m">
      <t c="3">
        <n x="273"/>
        <n x="145"/>
        <n x="350"/>
      </t>
    </mdx>
    <mdx n="0" f="m">
      <t c="3">
        <n x="273"/>
        <n x="145"/>
        <n x="293"/>
      </t>
    </mdx>
    <mdx n="0" f="m">
      <t c="3">
        <n x="273"/>
        <n x="147"/>
        <n x="351"/>
      </t>
    </mdx>
    <mdx n="0" f="m">
      <t c="3">
        <n x="273"/>
        <n x="147"/>
        <n x="293"/>
      </t>
    </mdx>
    <mdx n="0" f="m">
      <t c="3">
        <n x="273"/>
        <n x="149"/>
        <n x="352"/>
      </t>
    </mdx>
    <mdx n="0" f="m">
      <t c="3">
        <n x="273"/>
        <n x="149"/>
        <n x="293"/>
      </t>
    </mdx>
    <mdx n="0" f="m">
      <t c="3">
        <n x="273"/>
        <n x="151"/>
        <n x="353"/>
      </t>
    </mdx>
    <mdx n="0" f="m">
      <t c="3">
        <n x="273"/>
        <n x="151"/>
        <n x="293"/>
      </t>
    </mdx>
    <mdx n="0" f="m">
      <t c="3">
        <n x="273"/>
        <n x="153"/>
        <n x="354"/>
      </t>
    </mdx>
    <mdx n="0" f="m">
      <t c="3">
        <n x="273"/>
        <n x="153"/>
        <n x="293"/>
      </t>
    </mdx>
    <mdx n="0" f="m">
      <t c="3">
        <n x="273"/>
        <n x="155"/>
        <n x="355"/>
      </t>
    </mdx>
    <mdx n="0" f="m">
      <t c="3">
        <n x="273"/>
        <n x="155"/>
        <n x="293"/>
      </t>
    </mdx>
    <mdx n="0" f="m">
      <t c="3">
        <n x="273"/>
        <n x="157"/>
        <n x="356"/>
      </t>
    </mdx>
    <mdx n="0" f="m">
      <t c="3">
        <n x="273"/>
        <n x="157"/>
        <n x="293"/>
      </t>
    </mdx>
    <mdx n="0" f="m">
      <t c="3">
        <n x="273"/>
        <n x="159"/>
        <n x="357"/>
      </t>
    </mdx>
    <mdx n="0" f="m">
      <t c="3">
        <n x="273"/>
        <n x="159"/>
        <n x="293"/>
      </t>
    </mdx>
    <mdx n="0" f="m">
      <t c="3">
        <n x="273"/>
        <n x="161"/>
        <n x="358"/>
      </t>
    </mdx>
    <mdx n="0" f="m">
      <t c="3">
        <n x="273"/>
        <n x="161"/>
        <n x="293"/>
      </t>
    </mdx>
    <mdx n="0" f="m">
      <t c="3">
        <n x="273"/>
        <n x="163"/>
        <n x="359"/>
      </t>
    </mdx>
    <mdx n="0" f="m">
      <t c="3">
        <n x="273"/>
        <n x="163"/>
        <n x="293"/>
      </t>
    </mdx>
    <mdx n="0" f="m">
      <t c="3">
        <n x="273"/>
        <n x="165"/>
        <n x="360"/>
      </t>
    </mdx>
    <mdx n="0" f="m">
      <t c="3">
        <n x="273"/>
        <n x="165"/>
        <n x="293"/>
      </t>
    </mdx>
    <mdx n="0" f="m">
      <t c="3">
        <n x="273"/>
        <n x="167"/>
        <n x="361"/>
      </t>
    </mdx>
    <mdx n="0" f="m">
      <t c="3">
        <n x="273"/>
        <n x="167"/>
        <n x="293"/>
      </t>
    </mdx>
    <mdx n="0" f="m">
      <t c="3">
        <n x="273"/>
        <n x="169"/>
        <n x="362"/>
      </t>
    </mdx>
    <mdx n="0" f="m">
      <t c="3">
        <n x="273"/>
        <n x="169"/>
        <n x="293"/>
      </t>
    </mdx>
    <mdx n="0" f="m">
      <t c="3">
        <n x="273"/>
        <n x="171"/>
        <n x="363"/>
      </t>
    </mdx>
    <mdx n="0" f="m">
      <t c="3">
        <n x="273"/>
        <n x="171"/>
        <n x="293"/>
      </t>
    </mdx>
    <mdx n="0" f="m">
      <t c="3">
        <n x="273"/>
        <n x="173"/>
        <n x="364"/>
      </t>
    </mdx>
    <mdx n="0" f="m">
      <t c="3">
        <n x="273"/>
        <n x="173"/>
        <n x="293"/>
      </t>
    </mdx>
    <mdx n="0" f="m">
      <t c="3">
        <n x="273"/>
        <n x="175"/>
        <n x="365"/>
      </t>
    </mdx>
    <mdx n="0" f="m">
      <t c="3">
        <n x="273"/>
        <n x="175"/>
        <n x="293"/>
      </t>
    </mdx>
    <mdx n="0" f="m">
      <t c="3">
        <n x="273"/>
        <n x="177"/>
        <n x="366"/>
      </t>
    </mdx>
    <mdx n="0" f="m">
      <t c="3">
        <n x="273"/>
        <n x="177"/>
        <n x="293"/>
      </t>
    </mdx>
    <mdx n="0" f="m">
      <t c="3">
        <n x="273"/>
        <n x="179"/>
        <n x="367"/>
      </t>
    </mdx>
    <mdx n="0" f="m">
      <t c="3">
        <n x="273"/>
        <n x="181"/>
        <n x="368"/>
      </t>
    </mdx>
    <mdx n="0" f="m">
      <t c="3">
        <n x="273"/>
        <n x="183"/>
        <n x="369"/>
      </t>
    </mdx>
    <mdx n="0" f="m">
      <t c="3">
        <n x="273"/>
        <n x="185"/>
        <n x="370"/>
      </t>
    </mdx>
    <mdx n="0" f="m">
      <t c="3">
        <n x="273"/>
        <n x="187"/>
        <n x="371"/>
      </t>
    </mdx>
    <mdx n="0" f="m">
      <t c="3">
        <n x="273"/>
        <n x="187"/>
        <n x="293"/>
      </t>
    </mdx>
    <mdx n="0" f="m">
      <t c="3">
        <n x="273"/>
        <n x="189"/>
        <n x="372"/>
      </t>
    </mdx>
    <mdx n="0" f="m">
      <t c="3">
        <n x="273"/>
        <n x="189"/>
        <n x="293"/>
      </t>
    </mdx>
    <mdx n="0" f="m">
      <t c="3">
        <n x="273"/>
        <n x="191"/>
        <n x="373"/>
      </t>
    </mdx>
    <mdx n="0" f="m">
      <t c="3">
        <n x="273"/>
        <n x="191"/>
        <n x="293"/>
      </t>
    </mdx>
    <mdx n="0" f="m">
      <t c="3">
        <n x="273"/>
        <n x="193"/>
        <n x="374"/>
      </t>
    </mdx>
    <mdx n="0" f="m">
      <t c="3">
        <n x="273"/>
        <n x="193"/>
        <n x="293"/>
      </t>
    </mdx>
    <mdx n="0" f="m">
      <t c="3">
        <n x="273"/>
        <n x="195"/>
        <n x="375"/>
      </t>
    </mdx>
    <mdx n="0" f="m">
      <t c="3">
        <n x="273"/>
        <n x="195"/>
        <n x="293"/>
      </t>
    </mdx>
    <mdx n="0" f="m">
      <t c="3">
        <n x="273"/>
        <n x="197"/>
        <n x="376"/>
      </t>
    </mdx>
    <mdx n="0" f="m">
      <t c="3">
        <n x="273"/>
        <n x="197"/>
        <n x="293"/>
      </t>
    </mdx>
    <mdx n="0" f="m">
      <t c="3">
        <n x="273"/>
        <n x="199"/>
        <n x="377"/>
      </t>
    </mdx>
    <mdx n="0" f="m">
      <t c="3">
        <n x="273"/>
        <n x="199"/>
        <n x="293"/>
      </t>
    </mdx>
    <mdx n="0" f="m">
      <t c="3">
        <n x="273"/>
        <n x="201"/>
        <n x="378"/>
      </t>
    </mdx>
    <mdx n="0" f="m">
      <t c="3">
        <n x="273"/>
        <n x="201"/>
        <n x="293"/>
      </t>
    </mdx>
    <mdx n="0" f="m">
      <t c="3">
        <n x="273"/>
        <n x="203"/>
        <n x="379"/>
      </t>
    </mdx>
    <mdx n="0" f="m">
      <t c="3">
        <n x="273"/>
        <n x="203"/>
        <n x="293"/>
      </t>
    </mdx>
    <mdx n="0" f="m">
      <t c="3">
        <n x="273"/>
        <n x="205"/>
        <n x="380"/>
      </t>
    </mdx>
    <mdx n="0" f="m">
      <t c="3">
        <n x="273"/>
        <n x="205"/>
        <n x="293"/>
      </t>
    </mdx>
    <mdx n="0" f="m">
      <t c="3">
        <n x="273"/>
        <n x="207"/>
        <n x="381"/>
      </t>
    </mdx>
    <mdx n="0" f="m">
      <t c="3">
        <n x="273"/>
        <n x="207"/>
        <n x="293"/>
      </t>
    </mdx>
    <mdx n="0" f="m">
      <t c="3">
        <n x="273"/>
        <n x="209"/>
        <n x="382"/>
      </t>
    </mdx>
    <mdx n="0" f="m">
      <t c="3">
        <n x="273"/>
        <n x="209"/>
        <n x="293"/>
      </t>
    </mdx>
    <mdx n="0" f="m">
      <t c="3">
        <n x="273"/>
        <n x="213"/>
        <n x="383"/>
      </t>
    </mdx>
    <mdx n="0" f="m">
      <t c="3">
        <n x="273"/>
        <n x="213"/>
        <n x="293"/>
      </t>
    </mdx>
    <mdx n="0" f="m">
      <t c="3">
        <n x="273"/>
        <n x="215"/>
        <n x="384"/>
      </t>
    </mdx>
    <mdx n="0" f="m">
      <t c="3">
        <n x="273"/>
        <n x="215"/>
        <n x="293"/>
      </t>
    </mdx>
    <mdx n="0" f="m">
      <t c="3">
        <n x="273"/>
        <n x="217"/>
        <n x="385"/>
      </t>
    </mdx>
    <mdx n="0" f="m">
      <t c="3">
        <n x="273"/>
        <n x="217"/>
        <n x="293"/>
      </t>
    </mdx>
    <mdx n="0" f="m">
      <t c="3">
        <n x="273"/>
        <n x="219"/>
        <n x="386"/>
      </t>
    </mdx>
    <mdx n="0" f="m">
      <t c="3">
        <n x="273"/>
        <n x="221"/>
        <n x="387"/>
      </t>
    </mdx>
    <mdx n="0" f="m">
      <t c="3">
        <n x="273"/>
        <n x="223"/>
        <n x="388"/>
      </t>
    </mdx>
    <mdx n="0" f="m">
      <t c="3">
        <n x="273"/>
        <n x="223"/>
        <n x="293"/>
      </t>
    </mdx>
    <mdx n="0" f="m">
      <t c="3">
        <n x="273"/>
        <n x="225"/>
        <n x="389"/>
      </t>
    </mdx>
    <mdx n="0" f="m">
      <t c="3">
        <n x="273"/>
        <n x="225"/>
        <n x="293"/>
      </t>
    </mdx>
    <mdx n="0" f="m">
      <t c="3">
        <n x="273"/>
        <n x="227"/>
        <n x="390"/>
      </t>
    </mdx>
    <mdx n="0" f="m">
      <t c="3">
        <n x="273"/>
        <n x="227"/>
        <n x="293"/>
      </t>
    </mdx>
    <mdx n="0" f="m">
      <t c="3">
        <n x="273"/>
        <n x="229"/>
        <n x="391"/>
      </t>
    </mdx>
    <mdx n="0" f="m">
      <t c="3">
        <n x="273"/>
        <n x="229"/>
        <n x="293"/>
      </t>
    </mdx>
    <mdx n="0" f="m">
      <t c="3">
        <n x="273"/>
        <n x="231"/>
        <n x="392"/>
      </t>
    </mdx>
    <mdx n="0" f="m">
      <t c="3">
        <n x="273"/>
        <n x="231"/>
        <n x="293"/>
      </t>
    </mdx>
    <mdx n="0" f="m">
      <t c="3">
        <n x="273"/>
        <n x="233"/>
        <n x="393"/>
      </t>
    </mdx>
    <mdx n="0" f="m">
      <t c="3">
        <n x="273"/>
        <n x="233"/>
        <n x="293"/>
      </t>
    </mdx>
    <mdx n="0" f="m">
      <t c="3">
        <n x="273"/>
        <n x="235"/>
        <n x="394"/>
      </t>
    </mdx>
    <mdx n="0" f="m">
      <t c="3">
        <n x="273"/>
        <n x="235"/>
        <n x="293"/>
      </t>
    </mdx>
    <mdx n="0" f="m">
      <t c="3">
        <n x="273"/>
        <n x="239"/>
        <n x="395"/>
      </t>
    </mdx>
    <mdx n="0" f="m">
      <t c="3">
        <n x="273"/>
        <n x="239"/>
        <n x="293"/>
      </t>
    </mdx>
    <mdx n="0" f="m">
      <t c="3">
        <n x="273"/>
        <n x="241"/>
        <n x="396"/>
      </t>
    </mdx>
    <mdx n="0" f="m">
      <t c="3">
        <n x="273"/>
        <n x="241"/>
        <n x="293"/>
      </t>
    </mdx>
    <mdx n="0" f="m">
      <t c="3">
        <n x="273"/>
        <n x="243"/>
        <n x="397"/>
      </t>
    </mdx>
    <mdx n="0" f="m">
      <t c="3">
        <n x="273"/>
        <n x="243"/>
        <n x="293"/>
      </t>
    </mdx>
    <mdx n="0" f="m">
      <t c="3">
        <n x="273"/>
        <n x="247"/>
        <n x="398"/>
      </t>
    </mdx>
    <mdx n="0" f="m">
      <t c="3">
        <n x="273"/>
        <n x="247"/>
        <n x="293"/>
      </t>
    </mdx>
    <mdx n="0" f="m">
      <t c="3">
        <n x="273"/>
        <n x="249"/>
        <n x="399"/>
      </t>
    </mdx>
    <mdx n="0" f="m">
      <t c="3">
        <n x="273"/>
        <n x="249"/>
        <n x="293"/>
      </t>
    </mdx>
    <mdx n="0" f="m">
      <t c="3">
        <n x="273"/>
        <n x="251"/>
        <n x="400"/>
      </t>
    </mdx>
    <mdx n="0" f="m">
      <t c="3">
        <n x="273"/>
        <n x="251"/>
        <n x="293"/>
      </t>
    </mdx>
    <mdx n="0" f="m">
      <t c="3">
        <n x="273"/>
        <n x="253"/>
        <n x="401"/>
      </t>
    </mdx>
    <mdx n="0" f="m">
      <t c="3">
        <n x="273"/>
        <n x="253"/>
        <n x="293"/>
      </t>
    </mdx>
    <mdx n="0" f="m">
      <t c="3">
        <n x="273"/>
        <n x="255"/>
        <n x="402"/>
      </t>
    </mdx>
    <mdx n="0" f="m">
      <t c="3">
        <n x="273"/>
        <n x="255"/>
        <n x="293"/>
      </t>
    </mdx>
    <mdx n="0" f="m">
      <t c="3">
        <n x="273"/>
        <n x="257"/>
        <n x="403"/>
      </t>
    </mdx>
    <mdx n="0" f="m">
      <t c="3">
        <n x="273"/>
        <n x="257"/>
        <n x="293"/>
      </t>
    </mdx>
    <mdx n="0" f="m">
      <t c="3">
        <n x="273"/>
        <n x="259"/>
        <n x="404"/>
      </t>
    </mdx>
    <mdx n="0" f="m">
      <t c="3">
        <n x="273"/>
        <n x="259"/>
        <n x="293"/>
      </t>
    </mdx>
    <mdx n="0" f="m">
      <t c="3">
        <n x="273"/>
        <n x="261"/>
        <n x="405"/>
      </t>
    </mdx>
    <mdx n="0" f="m">
      <t c="3">
        <n x="273"/>
        <n x="261"/>
        <n x="293"/>
      </t>
    </mdx>
    <mdx n="0" f="m">
      <t c="3">
        <n x="273"/>
        <n x="263"/>
        <n x="406"/>
      </t>
    </mdx>
    <mdx n="0" f="m">
      <t c="3">
        <n x="273"/>
        <n x="263"/>
        <n x="293"/>
      </t>
    </mdx>
    <mdx n="0" f="m">
      <t c="3">
        <n x="273"/>
        <n x="265"/>
        <n x="407"/>
      </t>
    </mdx>
    <mdx n="0" f="m">
      <t c="3">
        <n x="273"/>
        <n x="265"/>
        <n x="293"/>
      </t>
    </mdx>
    <mdx n="0" f="m">
      <t c="3">
        <n x="273"/>
        <n x="267"/>
        <n x="408"/>
      </t>
    </mdx>
    <mdx n="0" f="m">
      <t c="3">
        <n x="273"/>
        <n x="267"/>
        <n x="293"/>
      </t>
    </mdx>
    <mdx n="0" f="m">
      <t c="3">
        <n x="273"/>
        <n x="269"/>
        <n x="409"/>
      </t>
    </mdx>
    <mdx n="0" f="m">
      <t c="3">
        <n x="273"/>
        <n x="269"/>
        <n x="293"/>
      </t>
    </mdx>
    <mdx n="0" f="m">
      <t c="3">
        <n x="273"/>
        <n x="271"/>
        <n x="410"/>
      </t>
    </mdx>
    <mdx n="0" f="m">
      <t c="3">
        <n x="273"/>
        <n x="271"/>
        <n x="293"/>
      </t>
    </mdx>
    <mdx n="0" f="m">
      <t c="3">
        <n x="273"/>
        <n x="411"/>
        <n x="412"/>
      </t>
    </mdx>
    <mdx n="0" f="m">
      <t c="3">
        <n x="273"/>
        <n x="411"/>
        <n x="293"/>
      </t>
    </mdx>
    <mdx n="0" f="m">
      <t c="3">
        <n x="273"/>
        <n x="413"/>
        <n x="414"/>
      </t>
    </mdx>
    <mdx n="0" f="m">
      <t c="3">
        <n x="273"/>
        <n x="415"/>
        <n x="416"/>
      </t>
    </mdx>
    <mdx n="0" f="m">
      <t c="3">
        <n x="273"/>
        <n x="417"/>
        <n x="418"/>
      </t>
    </mdx>
    <mdx n="0" f="m">
      <t c="3">
        <n x="273"/>
        <n x="417"/>
        <n x="293"/>
      </t>
    </mdx>
    <mdx n="0" f="m">
      <t c="3">
        <n x="273"/>
        <n x="419"/>
        <n x="420"/>
      </t>
    </mdx>
    <mdx n="0" f="m">
      <t c="3">
        <n x="273"/>
        <n x="419"/>
        <n x="293"/>
      </t>
    </mdx>
    <mdx n="0" f="m">
      <t c="3">
        <n x="273"/>
        <n x="421"/>
        <n x="422"/>
      </t>
    </mdx>
    <mdx n="0" f="m">
      <t c="3">
        <n x="273"/>
        <n x="421"/>
        <n x="293"/>
      </t>
    </mdx>
    <mdx n="0" f="m">
      <t c="3">
        <n x="273"/>
        <n x="423"/>
        <n x="424"/>
      </t>
    </mdx>
    <mdx n="0" f="m">
      <t c="3">
        <n x="273"/>
        <n x="423"/>
        <n x="293"/>
      </t>
    </mdx>
    <mdx n="0" f="m">
      <t c="3">
        <n x="273"/>
        <n x="425"/>
        <n x="426"/>
      </t>
    </mdx>
    <mdx n="0" f="m">
      <t c="3">
        <n x="273"/>
        <n x="425"/>
        <n x="293"/>
      </t>
    </mdx>
    <mdx n="0" f="m">
      <t c="3">
        <n x="273"/>
        <n x="427"/>
        <n x="428"/>
      </t>
    </mdx>
    <mdx n="0" f="m">
      <t c="3">
        <n x="273"/>
        <n x="427"/>
        <n x="293"/>
      </t>
    </mdx>
    <mdx n="0" f="m">
      <t c="3">
        <n x="273"/>
        <n x="429"/>
        <n x="430"/>
      </t>
    </mdx>
    <mdx n="0" f="m">
      <t c="3">
        <n x="273"/>
        <n x="429"/>
        <n x="293"/>
      </t>
    </mdx>
    <mdx n="0" f="m">
      <t c="3">
        <n x="273"/>
        <n x="431"/>
        <n x="432"/>
      </t>
    </mdx>
    <mdx n="0" f="m">
      <t c="3">
        <n x="273"/>
        <n x="431"/>
        <n x="293"/>
      </t>
    </mdx>
    <mdx n="0" f="m">
      <t c="3">
        <n x="273"/>
        <n x="433"/>
        <n x="434"/>
      </t>
    </mdx>
    <mdx n="0" f="m">
      <t c="3">
        <n x="273"/>
        <n x="433"/>
        <n x="293"/>
      </t>
    </mdx>
    <mdx n="0" f="m">
      <t c="3">
        <n x="273"/>
        <n x="435"/>
        <n x="436"/>
      </t>
    </mdx>
    <mdx n="0" f="m">
      <t c="3">
        <n x="273"/>
        <n x="435"/>
        <n x="293"/>
      </t>
    </mdx>
    <mdx n="0" f="m">
      <t c="3">
        <n x="273"/>
        <n x="437"/>
        <n x="438"/>
      </t>
    </mdx>
    <mdx n="0" f="m">
      <t c="3">
        <n x="273"/>
        <n x="437"/>
        <n x="293"/>
      </t>
    </mdx>
    <mdx n="0" f="m">
      <t c="3">
        <n x="273"/>
        <n x="439"/>
        <n x="440"/>
      </t>
    </mdx>
    <mdx n="0" f="m">
      <t c="3">
        <n x="273"/>
        <n x="439"/>
        <n x="293"/>
      </t>
    </mdx>
    <mdx n="0" f="m">
      <t c="3">
        <n x="273"/>
        <n x="441"/>
        <n x="442"/>
      </t>
    </mdx>
    <mdx n="0" f="m">
      <t c="3">
        <n x="273"/>
        <n x="441"/>
        <n x="293"/>
      </t>
    </mdx>
    <mdx n="0" f="m">
      <t c="3">
        <n x="273"/>
        <n x="443"/>
        <n x="444"/>
      </t>
    </mdx>
    <mdx n="0" f="m">
      <t c="3">
        <n x="273"/>
        <n x="443"/>
        <n x="293"/>
      </t>
    </mdx>
    <mdx n="0" f="m">
      <t c="3">
        <n x="273"/>
        <n x="445"/>
        <n x="446"/>
      </t>
    </mdx>
    <mdx n="0" f="m">
      <t c="3">
        <n x="273"/>
        <n x="445"/>
        <n x="293"/>
      </t>
    </mdx>
    <mdx n="0" f="m">
      <t c="3">
        <n x="273"/>
        <n x="447"/>
        <n x="448"/>
      </t>
    </mdx>
    <mdx n="0" f="m">
      <t c="3">
        <n x="273"/>
        <n x="447"/>
        <n x="293"/>
      </t>
    </mdx>
    <mdx n="0" f="m">
      <t c="3">
        <n x="273"/>
        <n x="449"/>
        <n x="450"/>
      </t>
    </mdx>
    <mdx n="0" f="m">
      <t c="3">
        <n x="273"/>
        <n x="449"/>
        <n x="293"/>
      </t>
    </mdx>
    <mdx n="0" f="m">
      <t c="3">
        <n x="273"/>
        <n x="451"/>
        <n x="452"/>
      </t>
    </mdx>
    <mdx n="0" f="m">
      <t c="3">
        <n x="273"/>
        <n x="451"/>
        <n x="293"/>
      </t>
    </mdx>
    <mdx n="0" f="m">
      <t c="3">
        <n x="273"/>
        <n x="453"/>
        <n x="454"/>
      </t>
    </mdx>
    <mdx n="0" f="m">
      <t c="3">
        <n x="273"/>
        <n x="453"/>
        <n x="293"/>
      </t>
    </mdx>
    <mdx n="0" f="m">
      <t c="3">
        <n x="273"/>
        <n x="455"/>
        <n x="456"/>
      </t>
    </mdx>
    <mdx n="0" f="m">
      <t c="3">
        <n x="273"/>
        <n x="455"/>
        <n x="293"/>
      </t>
    </mdx>
    <mdx n="0" f="m">
      <t c="3">
        <n x="273"/>
        <n x="457"/>
        <n x="458"/>
      </t>
    </mdx>
    <mdx n="0" f="m">
      <t c="3">
        <n x="273"/>
        <n x="457"/>
        <n x="293"/>
      </t>
    </mdx>
    <mdx n="0" f="m">
      <t c="3">
        <n x="273"/>
        <n x="459"/>
        <n x="460"/>
      </t>
    </mdx>
    <mdx n="0" f="m">
      <t c="3">
        <n x="273"/>
        <n x="459"/>
        <n x="293"/>
      </t>
    </mdx>
    <mdx n="0" f="m">
      <t c="3">
        <n x="273"/>
        <n x="461"/>
        <n x="462"/>
      </t>
    </mdx>
    <mdx n="0" f="m">
      <t c="3">
        <n x="273"/>
        <n x="461"/>
        <n x="293"/>
      </t>
    </mdx>
    <mdx n="0" f="m">
      <t c="3">
        <n x="273"/>
        <n x="463"/>
        <n x="464"/>
      </t>
    </mdx>
    <mdx n="0" f="m">
      <t c="3">
        <n x="273"/>
        <n x="463"/>
        <n x="293"/>
      </t>
    </mdx>
    <mdx n="0" f="m">
      <t c="3">
        <n x="273"/>
        <n x="465"/>
        <n x="466"/>
      </t>
    </mdx>
    <mdx n="0" f="m">
      <t c="3">
        <n x="273"/>
        <n x="465"/>
        <n x="293"/>
      </t>
    </mdx>
    <mdx n="0" f="m">
      <t c="3">
        <n x="273"/>
        <n x="467"/>
        <n x="468"/>
      </t>
    </mdx>
    <mdx n="0" f="m">
      <t c="3">
        <n x="273"/>
        <n x="467"/>
        <n x="293"/>
      </t>
    </mdx>
    <mdx n="0" f="m">
      <t c="3">
        <n x="273"/>
        <n x="469"/>
        <n x="470"/>
      </t>
    </mdx>
    <mdx n="0" f="m">
      <t c="3">
        <n x="273"/>
        <n x="469"/>
        <n x="293"/>
      </t>
    </mdx>
    <mdx n="0" f="m">
      <t c="3">
        <n x="2"/>
        <n x="332"/>
        <n x="471"/>
      </t>
    </mdx>
    <mdx n="0" f="m">
      <t c="1">
        <n x="472"/>
      </t>
    </mdx>
    <mdx n="0" f="m">
      <t c="1">
        <n x="473"/>
      </t>
    </mdx>
    <mdx n="0" f="m">
      <t c="1">
        <n x="474"/>
      </t>
    </mdx>
  </mdxMetadata>
  <futureMetadata name="XLDAPR" count="1">
    <bk>
      <extLst>
        <ext uri="{bdbb8cdc-fa1e-496e-a857-3c3f30c029c3}">
          <xda:dynamicArrayProperties fDynamic="1" fCollapsed="0"/>
        </ext>
      </extLst>
    </bk>
  </futureMetadata>
  <cellMetadata count="1">
    <bk>
      <rc t="2" v="0"/>
    </bk>
  </cellMetadata>
  <valueMetadata count="435">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bk>
      <rc t="1" v="173"/>
    </bk>
    <bk>
      <rc t="1" v="174"/>
    </bk>
    <bk>
      <rc t="1" v="175"/>
    </bk>
    <bk>
      <rc t="1" v="176"/>
    </bk>
    <bk>
      <rc t="1" v="177"/>
    </bk>
    <bk>
      <rc t="1" v="178"/>
    </bk>
    <bk>
      <rc t="1" v="179"/>
    </bk>
    <bk>
      <rc t="1" v="180"/>
    </bk>
    <bk>
      <rc t="1" v="181"/>
    </bk>
    <bk>
      <rc t="1" v="182"/>
    </bk>
    <bk>
      <rc t="1" v="183"/>
    </bk>
    <bk>
      <rc t="1" v="184"/>
    </bk>
    <bk>
      <rc t="1" v="185"/>
    </bk>
    <bk>
      <rc t="1" v="186"/>
    </bk>
    <bk>
      <rc t="1" v="187"/>
    </bk>
    <bk>
      <rc t="1" v="188"/>
    </bk>
    <bk>
      <rc t="1" v="189"/>
    </bk>
    <bk>
      <rc t="1" v="190"/>
    </bk>
    <bk>
      <rc t="1" v="191"/>
    </bk>
    <bk>
      <rc t="1" v="192"/>
    </bk>
    <bk>
      <rc t="1" v="193"/>
    </bk>
    <bk>
      <rc t="1" v="194"/>
    </bk>
    <bk>
      <rc t="1" v="195"/>
    </bk>
    <bk>
      <rc t="1" v="196"/>
    </bk>
    <bk>
      <rc t="1" v="197"/>
    </bk>
    <bk>
      <rc t="1" v="198"/>
    </bk>
    <bk>
      <rc t="1" v="199"/>
    </bk>
    <bk>
      <rc t="1" v="200"/>
    </bk>
    <bk>
      <rc t="1" v="201"/>
    </bk>
    <bk>
      <rc t="1" v="202"/>
    </bk>
    <bk>
      <rc t="1" v="203"/>
    </bk>
    <bk>
      <rc t="1" v="204"/>
    </bk>
    <bk>
      <rc t="1" v="205"/>
    </bk>
    <bk>
      <rc t="1" v="206"/>
    </bk>
    <bk>
      <rc t="1" v="207"/>
    </bk>
    <bk>
      <rc t="1" v="208"/>
    </bk>
    <bk>
      <rc t="1" v="209"/>
    </bk>
    <bk>
      <rc t="1" v="210"/>
    </bk>
    <bk>
      <rc t="1" v="211"/>
    </bk>
    <bk>
      <rc t="1" v="212"/>
    </bk>
    <bk>
      <rc t="1" v="213"/>
    </bk>
    <bk>
      <rc t="1" v="214"/>
    </bk>
    <bk>
      <rc t="1" v="215"/>
    </bk>
    <bk>
      <rc t="1" v="216"/>
    </bk>
    <bk>
      <rc t="1" v="217"/>
    </bk>
    <bk>
      <rc t="1" v="218"/>
    </bk>
    <bk>
      <rc t="1" v="219"/>
    </bk>
    <bk>
      <rc t="1" v="220"/>
    </bk>
    <bk>
      <rc t="1" v="221"/>
    </bk>
    <bk>
      <rc t="1" v="222"/>
    </bk>
    <bk>
      <rc t="1" v="223"/>
    </bk>
    <bk>
      <rc t="1" v="224"/>
    </bk>
    <bk>
      <rc t="1" v="225"/>
    </bk>
    <bk>
      <rc t="1" v="226"/>
    </bk>
    <bk>
      <rc t="1" v="227"/>
    </bk>
    <bk>
      <rc t="1" v="228"/>
    </bk>
    <bk>
      <rc t="1" v="229"/>
    </bk>
    <bk>
      <rc t="1" v="230"/>
    </bk>
    <bk>
      <rc t="1" v="231"/>
    </bk>
    <bk>
      <rc t="1" v="232"/>
    </bk>
    <bk>
      <rc t="1" v="233"/>
    </bk>
    <bk>
      <rc t="1" v="234"/>
    </bk>
    <bk>
      <rc t="1" v="235"/>
    </bk>
    <bk>
      <rc t="1" v="236"/>
    </bk>
    <bk>
      <rc t="1" v="237"/>
    </bk>
    <bk>
      <rc t="1" v="238"/>
    </bk>
    <bk>
      <rc t="1" v="239"/>
    </bk>
    <bk>
      <rc t="1" v="240"/>
    </bk>
    <bk>
      <rc t="1" v="241"/>
    </bk>
    <bk>
      <rc t="1" v="242"/>
    </bk>
    <bk>
      <rc t="1" v="243"/>
    </bk>
    <bk>
      <rc t="1" v="244"/>
    </bk>
    <bk>
      <rc t="1" v="245"/>
    </bk>
    <bk>
      <rc t="1" v="246"/>
    </bk>
    <bk>
      <rc t="1" v="247"/>
    </bk>
    <bk>
      <rc t="1" v="248"/>
    </bk>
    <bk>
      <rc t="1" v="249"/>
    </bk>
    <bk>
      <rc t="1" v="250"/>
    </bk>
    <bk>
      <rc t="1" v="251"/>
    </bk>
    <bk>
      <rc t="1" v="252"/>
    </bk>
    <bk>
      <rc t="1" v="253"/>
    </bk>
    <bk>
      <rc t="1" v="254"/>
    </bk>
    <bk>
      <rc t="1" v="255"/>
    </bk>
    <bk>
      <rc t="1" v="256"/>
    </bk>
    <bk>
      <rc t="1" v="257"/>
    </bk>
    <bk>
      <rc t="1" v="258"/>
    </bk>
    <bk>
      <rc t="1" v="259"/>
    </bk>
    <bk>
      <rc t="1" v="260"/>
    </bk>
    <bk>
      <rc t="1" v="261"/>
    </bk>
    <bk>
      <rc t="1" v="262"/>
    </bk>
    <bk>
      <rc t="1" v="263"/>
    </bk>
    <bk>
      <rc t="1" v="264"/>
    </bk>
    <bk>
      <rc t="1" v="265"/>
    </bk>
    <bk>
      <rc t="1" v="266"/>
    </bk>
    <bk>
      <rc t="1" v="267"/>
    </bk>
    <bk>
      <rc t="1" v="268"/>
    </bk>
    <bk>
      <rc t="1" v="269"/>
    </bk>
    <bk>
      <rc t="1" v="270"/>
    </bk>
    <bk>
      <rc t="1" v="271"/>
    </bk>
    <bk>
      <rc t="1" v="272"/>
    </bk>
    <bk>
      <rc t="1" v="273"/>
    </bk>
    <bk>
      <rc t="1" v="274"/>
    </bk>
    <bk>
      <rc t="1" v="275"/>
    </bk>
    <bk>
      <rc t="1" v="276"/>
    </bk>
    <bk>
      <rc t="1" v="277"/>
    </bk>
    <bk>
      <rc t="1" v="278"/>
    </bk>
    <bk>
      <rc t="1" v="279"/>
    </bk>
    <bk>
      <rc t="1" v="280"/>
    </bk>
    <bk>
      <rc t="1" v="281"/>
    </bk>
    <bk>
      <rc t="1" v="282"/>
    </bk>
    <bk>
      <rc t="1" v="283"/>
    </bk>
    <bk>
      <rc t="1" v="284"/>
    </bk>
    <bk>
      <rc t="1" v="285"/>
    </bk>
    <bk>
      <rc t="1" v="286"/>
    </bk>
    <bk>
      <rc t="1" v="287"/>
    </bk>
    <bk>
      <rc t="1" v="288"/>
    </bk>
    <bk>
      <rc t="1" v="289"/>
    </bk>
    <bk>
      <rc t="1" v="290"/>
    </bk>
    <bk>
      <rc t="1" v="291"/>
    </bk>
    <bk>
      <rc t="1" v="292"/>
    </bk>
    <bk>
      <rc t="1" v="293"/>
    </bk>
    <bk>
      <rc t="1" v="294"/>
    </bk>
    <bk>
      <rc t="1" v="295"/>
    </bk>
    <bk>
      <rc t="1" v="296"/>
    </bk>
    <bk>
      <rc t="1" v="297"/>
    </bk>
    <bk>
      <rc t="1" v="298"/>
    </bk>
    <bk>
      <rc t="1" v="299"/>
    </bk>
    <bk>
      <rc t="1" v="300"/>
    </bk>
    <bk>
      <rc t="1" v="301"/>
    </bk>
    <bk>
      <rc t="1" v="302"/>
    </bk>
    <bk>
      <rc t="1" v="303"/>
    </bk>
    <bk>
      <rc t="1" v="304"/>
    </bk>
    <bk>
      <rc t="1" v="305"/>
    </bk>
    <bk>
      <rc t="1" v="306"/>
    </bk>
    <bk>
      <rc t="1" v="307"/>
    </bk>
    <bk>
      <rc t="1" v="308"/>
    </bk>
    <bk>
      <rc t="1" v="309"/>
    </bk>
    <bk>
      <rc t="1" v="310"/>
    </bk>
    <bk>
      <rc t="1" v="311"/>
    </bk>
    <bk>
      <rc t="1" v="312"/>
    </bk>
    <bk>
      <rc t="1" v="313"/>
    </bk>
    <bk>
      <rc t="1" v="314"/>
    </bk>
    <bk>
      <rc t="1" v="315"/>
    </bk>
    <bk>
      <rc t="1" v="316"/>
    </bk>
    <bk>
      <rc t="1" v="317"/>
    </bk>
    <bk>
      <rc t="1" v="318"/>
    </bk>
    <bk>
      <rc t="1" v="319"/>
    </bk>
    <bk>
      <rc t="1" v="320"/>
    </bk>
    <bk>
      <rc t="1" v="321"/>
    </bk>
    <bk>
      <rc t="1" v="322"/>
    </bk>
    <bk>
      <rc t="1" v="323"/>
    </bk>
    <bk>
      <rc t="1" v="324"/>
    </bk>
    <bk>
      <rc t="1" v="325"/>
    </bk>
    <bk>
      <rc t="1" v="326"/>
    </bk>
    <bk>
      <rc t="1" v="327"/>
    </bk>
    <bk>
      <rc t="1" v="328"/>
    </bk>
    <bk>
      <rc t="1" v="329"/>
    </bk>
    <bk>
      <rc t="1" v="330"/>
    </bk>
    <bk>
      <rc t="1" v="331"/>
    </bk>
    <bk>
      <rc t="1" v="332"/>
    </bk>
    <bk>
      <rc t="1" v="333"/>
    </bk>
    <bk>
      <rc t="1" v="334"/>
    </bk>
    <bk>
      <rc t="1" v="335"/>
    </bk>
    <bk>
      <rc t="1" v="336"/>
    </bk>
    <bk>
      <rc t="1" v="337"/>
    </bk>
    <bk>
      <rc t="1" v="338"/>
    </bk>
    <bk>
      <rc t="1" v="339"/>
    </bk>
    <bk>
      <rc t="1" v="340"/>
    </bk>
    <bk>
      <rc t="1" v="341"/>
    </bk>
    <bk>
      <rc t="1" v="342"/>
    </bk>
    <bk>
      <rc t="1" v="343"/>
    </bk>
    <bk>
      <rc t="1" v="344"/>
    </bk>
    <bk>
      <rc t="1" v="345"/>
    </bk>
    <bk>
      <rc t="1" v="346"/>
    </bk>
    <bk>
      <rc t="1" v="347"/>
    </bk>
    <bk>
      <rc t="1" v="348"/>
    </bk>
    <bk>
      <rc t="1" v="349"/>
    </bk>
    <bk>
      <rc t="1" v="350"/>
    </bk>
    <bk>
      <rc t="1" v="351"/>
    </bk>
    <bk>
      <rc t="1" v="352"/>
    </bk>
    <bk>
      <rc t="1" v="353"/>
    </bk>
    <bk>
      <rc t="1" v="354"/>
    </bk>
    <bk>
      <rc t="1" v="355"/>
    </bk>
    <bk>
      <rc t="1" v="356"/>
    </bk>
    <bk>
      <rc t="1" v="357"/>
    </bk>
    <bk>
      <rc t="1" v="358"/>
    </bk>
    <bk>
      <rc t="1" v="359"/>
    </bk>
    <bk>
      <rc t="1" v="360"/>
    </bk>
    <bk>
      <rc t="1" v="361"/>
    </bk>
    <bk>
      <rc t="1" v="362"/>
    </bk>
    <bk>
      <rc t="1" v="363"/>
    </bk>
    <bk>
      <rc t="1" v="364"/>
    </bk>
    <bk>
      <rc t="1" v="365"/>
    </bk>
    <bk>
      <rc t="1" v="366"/>
    </bk>
    <bk>
      <rc t="1" v="367"/>
    </bk>
    <bk>
      <rc t="1" v="368"/>
    </bk>
    <bk>
      <rc t="1" v="369"/>
    </bk>
    <bk>
      <rc t="1" v="370"/>
    </bk>
    <bk>
      <rc t="1" v="371"/>
    </bk>
    <bk>
      <rc t="1" v="372"/>
    </bk>
    <bk>
      <rc t="1" v="373"/>
    </bk>
    <bk>
      <rc t="1" v="374"/>
    </bk>
    <bk>
      <rc t="1" v="375"/>
    </bk>
    <bk>
      <rc t="1" v="376"/>
    </bk>
    <bk>
      <rc t="1" v="377"/>
    </bk>
    <bk>
      <rc t="1" v="378"/>
    </bk>
    <bk>
      <rc t="1" v="379"/>
    </bk>
    <bk>
      <rc t="1" v="380"/>
    </bk>
    <bk>
      <rc t="1" v="381"/>
    </bk>
    <bk>
      <rc t="1" v="382"/>
    </bk>
    <bk>
      <rc t="1" v="383"/>
    </bk>
    <bk>
      <rc t="1" v="384"/>
    </bk>
    <bk>
      <rc t="1" v="385"/>
    </bk>
    <bk>
      <rc t="1" v="386"/>
    </bk>
    <bk>
      <rc t="1" v="387"/>
    </bk>
    <bk>
      <rc t="1" v="388"/>
    </bk>
    <bk>
      <rc t="1" v="389"/>
    </bk>
    <bk>
      <rc t="1" v="390"/>
    </bk>
    <bk>
      <rc t="1" v="391"/>
    </bk>
    <bk>
      <rc t="1" v="392"/>
    </bk>
    <bk>
      <rc t="1" v="393"/>
    </bk>
    <bk>
      <rc t="1" v="394"/>
    </bk>
    <bk>
      <rc t="1" v="395"/>
    </bk>
    <bk>
      <rc t="1" v="396"/>
    </bk>
    <bk>
      <rc t="1" v="397"/>
    </bk>
    <bk>
      <rc t="1" v="398"/>
    </bk>
    <bk>
      <rc t="1" v="399"/>
    </bk>
    <bk>
      <rc t="1" v="400"/>
    </bk>
    <bk>
      <rc t="1" v="401"/>
    </bk>
    <bk>
      <rc t="1" v="402"/>
    </bk>
    <bk>
      <rc t="1" v="403"/>
    </bk>
    <bk>
      <rc t="1" v="404"/>
    </bk>
    <bk>
      <rc t="1" v="405"/>
    </bk>
    <bk>
      <rc t="1" v="406"/>
    </bk>
    <bk>
      <rc t="1" v="407"/>
    </bk>
    <bk>
      <rc t="1" v="408"/>
    </bk>
    <bk>
      <rc t="1" v="409"/>
    </bk>
    <bk>
      <rc t="1" v="410"/>
    </bk>
    <bk>
      <rc t="1" v="411"/>
    </bk>
    <bk>
      <rc t="1" v="412"/>
    </bk>
    <bk>
      <rc t="1" v="413"/>
    </bk>
    <bk>
      <rc t="1" v="414"/>
    </bk>
    <bk>
      <rc t="1" v="415"/>
    </bk>
    <bk>
      <rc t="1" v="416"/>
    </bk>
    <bk>
      <rc t="1" v="417"/>
    </bk>
    <bk>
      <rc t="1" v="418"/>
    </bk>
    <bk>
      <rc t="1" v="419"/>
    </bk>
    <bk>
      <rc t="1" v="420"/>
    </bk>
    <bk>
      <rc t="1" v="421"/>
    </bk>
    <bk>
      <rc t="1" v="422"/>
    </bk>
    <bk>
      <rc t="1" v="423"/>
    </bk>
    <bk>
      <rc t="1" v="424"/>
    </bk>
    <bk>
      <rc t="1" v="425"/>
    </bk>
    <bk>
      <rc t="1" v="426"/>
    </bk>
    <bk>
      <rc t="1" v="427"/>
    </bk>
    <bk>
      <rc t="1" v="428"/>
    </bk>
    <bk>
      <rc t="1" v="429"/>
    </bk>
    <bk>
      <rc t="1" v="430"/>
    </bk>
    <bk>
      <rc t="1" v="431"/>
    </bk>
    <bk>
      <rc t="1" v="432"/>
    </bk>
    <bk>
      <rc t="1" v="433"/>
    </bk>
    <bk>
      <rc t="1" v="434"/>
    </bk>
  </valueMetadata>
</metadata>
</file>

<file path=xl/sharedStrings.xml><?xml version="1.0" encoding="utf-8"?>
<sst xmlns="http://schemas.openxmlformats.org/spreadsheetml/2006/main" count="12564" uniqueCount="543">
  <si>
    <t>Financial Forecasts of</t>
  </si>
  <si>
    <t>Private Registered Providers</t>
  </si>
  <si>
    <t>Data Release 2026</t>
  </si>
  <si>
    <t>Year</t>
  </si>
  <si>
    <t>FY</t>
  </si>
  <si>
    <t>Line</t>
  </si>
  <si>
    <t>Description</t>
  </si>
  <si>
    <t>Agg.</t>
  </si>
  <si>
    <t>Format</t>
  </si>
  <si>
    <t>STATEMENTS</t>
  </si>
  <si>
    <t>Statement of Comprehensive Income</t>
  </si>
  <si>
    <t>001</t>
  </si>
  <si>
    <t>Rents receivable</t>
  </si>
  <si>
    <t>SUM</t>
  </si>
  <si>
    <t>£bn</t>
  </si>
  <si>
    <t>002</t>
  </si>
  <si>
    <t>Service charges</t>
  </si>
  <si>
    <t>003</t>
  </si>
  <si>
    <t>Rent losses from voids</t>
  </si>
  <si>
    <t>004</t>
  </si>
  <si>
    <t>Amortised government grants</t>
  </si>
  <si>
    <t>005</t>
  </si>
  <si>
    <t>Government grants taken to income</t>
  </si>
  <si>
    <t>006</t>
  </si>
  <si>
    <t>Total revenue grants</t>
  </si>
  <si>
    <t>007</t>
  </si>
  <si>
    <t>Major repair grants</t>
  </si>
  <si>
    <t>008</t>
  </si>
  <si>
    <t>Other social housing lettings income</t>
  </si>
  <si>
    <t>009</t>
  </si>
  <si>
    <t>Income from social housing lettings</t>
  </si>
  <si>
    <t>010</t>
  </si>
  <si>
    <t>Charges for support services</t>
  </si>
  <si>
    <t>011</t>
  </si>
  <si>
    <t>Shared ownership first tranche sale receipts</t>
  </si>
  <si>
    <t>012</t>
  </si>
  <si>
    <t>Income from other social housing activities</t>
  </si>
  <si>
    <t>013</t>
  </si>
  <si>
    <t>Receipts from properties developed for sale</t>
  </si>
  <si>
    <t>014</t>
  </si>
  <si>
    <t>Income from non-social housing activities</t>
  </si>
  <si>
    <t>015</t>
  </si>
  <si>
    <t>Turnover</t>
  </si>
  <si>
    <t>016</t>
  </si>
  <si>
    <t>Management costs</t>
  </si>
  <si>
    <t>017</t>
  </si>
  <si>
    <t>Service costs</t>
  </si>
  <si>
    <t>018</t>
  </si>
  <si>
    <t>Routine and planned maintenance</t>
  </si>
  <si>
    <t>019</t>
  </si>
  <si>
    <t>Major repairs</t>
  </si>
  <si>
    <t>020</t>
  </si>
  <si>
    <t>Rent losses from bad debts</t>
  </si>
  <si>
    <t>021</t>
  </si>
  <si>
    <t>Lease charges</t>
  </si>
  <si>
    <t>022</t>
  </si>
  <si>
    <t>Depreciation charge</t>
  </si>
  <si>
    <t>023</t>
  </si>
  <si>
    <t>Impairment</t>
  </si>
  <si>
    <t>024</t>
  </si>
  <si>
    <t>Other social housing expenditure - lettings</t>
  </si>
  <si>
    <t>025</t>
  </si>
  <si>
    <t>Expenditure on social housing lettings</t>
  </si>
  <si>
    <t>026</t>
  </si>
  <si>
    <t>Support costs</t>
  </si>
  <si>
    <t>027</t>
  </si>
  <si>
    <t>Cost of sales - shared ownership first tranche sales</t>
  </si>
  <si>
    <t>028</t>
  </si>
  <si>
    <t>Other social housing costs non letting</t>
  </si>
  <si>
    <t>029</t>
  </si>
  <si>
    <t>Cost of sales - properties developed for sale</t>
  </si>
  <si>
    <t>030</t>
  </si>
  <si>
    <t>Other non-social housing costs</t>
  </si>
  <si>
    <t>031</t>
  </si>
  <si>
    <t>Exceptional items</t>
  </si>
  <si>
    <t>032</t>
  </si>
  <si>
    <t>Operating expenditure</t>
  </si>
  <si>
    <t>033</t>
  </si>
  <si>
    <t>Operating surplus (excluding fixed asset sales)</t>
  </si>
  <si>
    <t>034</t>
  </si>
  <si>
    <t>Surplus on staircasing sales</t>
  </si>
  <si>
    <t>035</t>
  </si>
  <si>
    <t>Surplus on RTB and / or RTA sales</t>
  </si>
  <si>
    <t>036</t>
  </si>
  <si>
    <t>Surplus on other social housing sales</t>
  </si>
  <si>
    <t>037</t>
  </si>
  <si>
    <t>Surplus on other sales</t>
  </si>
  <si>
    <t>038</t>
  </si>
  <si>
    <t>Profit/(loss) on the sale of fixed assets</t>
  </si>
  <si>
    <t>039</t>
  </si>
  <si>
    <t>Operating surplus (including fixed asset sales)</t>
  </si>
  <si>
    <t>040</t>
  </si>
  <si>
    <t>Share of surplus / (deficit) in joint ventures and associates</t>
  </si>
  <si>
    <t>041</t>
  </si>
  <si>
    <t>Interest receivable and similar receipts</t>
  </si>
  <si>
    <t>042</t>
  </si>
  <si>
    <t>Interest payable and similar charges</t>
  </si>
  <si>
    <t>043</t>
  </si>
  <si>
    <t>Movement in fair value of financial instruments</t>
  </si>
  <si>
    <t>044</t>
  </si>
  <si>
    <t>Decrease in valuation of housing properties</t>
  </si>
  <si>
    <t>045</t>
  </si>
  <si>
    <t>Reversal of previous decrease in valuation of housing properties</t>
  </si>
  <si>
    <t>046</t>
  </si>
  <si>
    <t>Change in the value of investment property</t>
  </si>
  <si>
    <t>047</t>
  </si>
  <si>
    <t>Other (losses) and gains</t>
  </si>
  <si>
    <t>048</t>
  </si>
  <si>
    <t>Surplus for the year before tax</t>
  </si>
  <si>
    <t>049</t>
  </si>
  <si>
    <t>Corporation tax payable</t>
  </si>
  <si>
    <t>050</t>
  </si>
  <si>
    <t>Surplus for the year</t>
  </si>
  <si>
    <t>051</t>
  </si>
  <si>
    <t>Unrealised surplus / (deficit) on revaluation of housing properties</t>
  </si>
  <si>
    <t>052</t>
  </si>
  <si>
    <t>Actuarial (loss) / gain in respect of pension schemes</t>
  </si>
  <si>
    <t>053</t>
  </si>
  <si>
    <t>Change in fair value of hedged instruments</t>
  </si>
  <si>
    <t>054</t>
  </si>
  <si>
    <t>Total comprehensive income for the year</t>
  </si>
  <si>
    <t/>
  </si>
  <si>
    <t>Notes to statement of comprehensive income</t>
  </si>
  <si>
    <t>055</t>
  </si>
  <si>
    <t>Capitalised interest</t>
  </si>
  <si>
    <t>056</t>
  </si>
  <si>
    <t>Capitalised major repairs (SOCI)</t>
  </si>
  <si>
    <t>056a</t>
  </si>
  <si>
    <t>Capitalised major repairs - grant received</t>
  </si>
  <si>
    <t>057</t>
  </si>
  <si>
    <t>Gross arrears</t>
  </si>
  <si>
    <t>058</t>
  </si>
  <si>
    <t>Income from support services</t>
  </si>
  <si>
    <t>059</t>
  </si>
  <si>
    <t>Number of units covered by income from support services</t>
  </si>
  <si>
    <t>'000s</t>
  </si>
  <si>
    <t>Statement of Financial Position</t>
  </si>
  <si>
    <t>060</t>
  </si>
  <si>
    <t>Intangible assets and goodwill</t>
  </si>
  <si>
    <t>061</t>
  </si>
  <si>
    <t>Tangible fixed assets: housing properties at cost</t>
  </si>
  <si>
    <t>062</t>
  </si>
  <si>
    <t>Tangible fixed assets: housing properties at valuation</t>
  </si>
  <si>
    <t>063</t>
  </si>
  <si>
    <t>Tangible fixed assets: Other</t>
  </si>
  <si>
    <t>064</t>
  </si>
  <si>
    <t>Less - (depreciation)</t>
  </si>
  <si>
    <t>065</t>
  </si>
  <si>
    <t>Investment properties</t>
  </si>
  <si>
    <t>066</t>
  </si>
  <si>
    <t>Investment in joint ventures and associates</t>
  </si>
  <si>
    <t>067</t>
  </si>
  <si>
    <t>Other investments</t>
  </si>
  <si>
    <t>068</t>
  </si>
  <si>
    <t>HomeBuy - Loan</t>
  </si>
  <si>
    <t>069</t>
  </si>
  <si>
    <t>Other fixed assets</t>
  </si>
  <si>
    <t>070</t>
  </si>
  <si>
    <t>Total fixed assets</t>
  </si>
  <si>
    <t>071</t>
  </si>
  <si>
    <t>Properties for sale</t>
  </si>
  <si>
    <t>072</t>
  </si>
  <si>
    <t>Stock and WIP</t>
  </si>
  <si>
    <t>073</t>
  </si>
  <si>
    <t>Debtors and other current assets</t>
  </si>
  <si>
    <t>074</t>
  </si>
  <si>
    <t>Cash and short term investments</t>
  </si>
  <si>
    <t>075</t>
  </si>
  <si>
    <t>Total current assets</t>
  </si>
  <si>
    <t>076</t>
  </si>
  <si>
    <t>Total short term debt</t>
  </si>
  <si>
    <t>077</t>
  </si>
  <si>
    <t>Creditors and other current liabilities</t>
  </si>
  <si>
    <t>078</t>
  </si>
  <si>
    <t>Deferred capital grant: due within one year</t>
  </si>
  <si>
    <t>079</t>
  </si>
  <si>
    <t>Total creditors: amounts falling due within one year</t>
  </si>
  <si>
    <t>080</t>
  </si>
  <si>
    <t>Net current assets</t>
  </si>
  <si>
    <t>081</t>
  </si>
  <si>
    <t>Total assets less current liabilities</t>
  </si>
  <si>
    <t>082</t>
  </si>
  <si>
    <t>Long-term debt</t>
  </si>
  <si>
    <t>083</t>
  </si>
  <si>
    <t>Finance lease obligations</t>
  </si>
  <si>
    <t>084</t>
  </si>
  <si>
    <t>Fair value derivative financial instruments</t>
  </si>
  <si>
    <t>085</t>
  </si>
  <si>
    <t>Other long-term creditors</t>
  </si>
  <si>
    <t>086</t>
  </si>
  <si>
    <t>Deferred capital grant: due after more than one year</t>
  </si>
  <si>
    <t>087</t>
  </si>
  <si>
    <t>HomeBuy grant: deferred income</t>
  </si>
  <si>
    <t>088</t>
  </si>
  <si>
    <t>Total creditors: amounts falling due after more than one year</t>
  </si>
  <si>
    <t>089</t>
  </si>
  <si>
    <t>Pension provisions</t>
  </si>
  <si>
    <t>090</t>
  </si>
  <si>
    <t>Other provisions</t>
  </si>
  <si>
    <t>091</t>
  </si>
  <si>
    <t>Total net assets</t>
  </si>
  <si>
    <t>092</t>
  </si>
  <si>
    <t>Income and expenditure reserve</t>
  </si>
  <si>
    <t>093</t>
  </si>
  <si>
    <t>Revaluation reserve</t>
  </si>
  <si>
    <t>094</t>
  </si>
  <si>
    <t>Other reserves</t>
  </si>
  <si>
    <t>095</t>
  </si>
  <si>
    <t>Total reserves</t>
  </si>
  <si>
    <t>096</t>
  </si>
  <si>
    <t>Short term debt drawn and repayable</t>
  </si>
  <si>
    <t>097</t>
  </si>
  <si>
    <t>Long term debt drawn and repayable</t>
  </si>
  <si>
    <t>098</t>
  </si>
  <si>
    <t>Current agreed facilities</t>
  </si>
  <si>
    <t>099</t>
  </si>
  <si>
    <t>Cumulative new additional facilities raised</t>
  </si>
  <si>
    <t>100</t>
  </si>
  <si>
    <t>Cumulative repayment of new additional facilities raised</t>
  </si>
  <si>
    <t>101</t>
  </si>
  <si>
    <t>Total closing new additional facilities</t>
  </si>
  <si>
    <t>Statement of Cash Flow</t>
  </si>
  <si>
    <t>102</t>
  </si>
  <si>
    <t>Operating surplus</t>
  </si>
  <si>
    <t>103</t>
  </si>
  <si>
    <t>Fixed asset depreciation</t>
  </si>
  <si>
    <t>104</t>
  </si>
  <si>
    <t>Capitalised major repairs (SOCF)</t>
  </si>
  <si>
    <t>104a</t>
  </si>
  <si>
    <t>Capitalised major repairs  - grants received</t>
  </si>
  <si>
    <t>105</t>
  </si>
  <si>
    <t>Movement in debtors and creditors</t>
  </si>
  <si>
    <t>106</t>
  </si>
  <si>
    <t>Other adjustments</t>
  </si>
  <si>
    <t>107</t>
  </si>
  <si>
    <t>Adjustment for grants taken to income</t>
  </si>
  <si>
    <t>108</t>
  </si>
  <si>
    <t>Adjustments for current asset cost of sales</t>
  </si>
  <si>
    <t>109</t>
  </si>
  <si>
    <t>Adjustments for current asset receipts</t>
  </si>
  <si>
    <t>110</t>
  </si>
  <si>
    <t>Net cash flow from operating activities excluding sales</t>
  </si>
  <si>
    <t>111</t>
  </si>
  <si>
    <t>Interest received</t>
  </si>
  <si>
    <t>112</t>
  </si>
  <si>
    <t>Interest paid</t>
  </si>
  <si>
    <t>113</t>
  </si>
  <si>
    <t>Corporation tax paid</t>
  </si>
  <si>
    <t>114</t>
  </si>
  <si>
    <t>Payments to acquire and develop housing properties</t>
  </si>
  <si>
    <t>115</t>
  </si>
  <si>
    <t>Receipts from sale of housing current assets</t>
  </si>
  <si>
    <t>116</t>
  </si>
  <si>
    <t>Receipts from disposal of housing fixed assets</t>
  </si>
  <si>
    <t>116a</t>
  </si>
  <si>
    <t>Receipts from disposal of housing fixed assets (bulk sales/other sales)</t>
  </si>
  <si>
    <t>117</t>
  </si>
  <si>
    <t>Total capital grants received</t>
  </si>
  <si>
    <t>118</t>
  </si>
  <si>
    <t>Total capital grants repaid</t>
  </si>
  <si>
    <t>119</t>
  </si>
  <si>
    <t>Cash flow (to)/ from joint ventures and associates</t>
  </si>
  <si>
    <t>119a</t>
  </si>
  <si>
    <t>Cash flow (to)/from non-consolidated related group companies</t>
  </si>
  <si>
    <t>120</t>
  </si>
  <si>
    <t>Net payments for other fixed assets</t>
  </si>
  <si>
    <t>121</t>
  </si>
  <si>
    <t>HomeBuy grant/(loan) surplus/(deficit)</t>
  </si>
  <si>
    <t>122</t>
  </si>
  <si>
    <t>Other financial (purchases)/sales</t>
  </si>
  <si>
    <t>123</t>
  </si>
  <si>
    <t>Net cash flow from capital expenditure and financial investment</t>
  </si>
  <si>
    <t>124</t>
  </si>
  <si>
    <t>Cash flow before use of resources and funding</t>
  </si>
  <si>
    <t>125</t>
  </si>
  <si>
    <t>Loan repayments</t>
  </si>
  <si>
    <t>126</t>
  </si>
  <si>
    <t>Loan prepayments - including non-contractual RCF payments</t>
  </si>
  <si>
    <t>127</t>
  </si>
  <si>
    <t>Loan drawdowns</t>
  </si>
  <si>
    <t>128</t>
  </si>
  <si>
    <t>Other financing flows</t>
  </si>
  <si>
    <t>129</t>
  </si>
  <si>
    <t>Financing cash flows</t>
  </si>
  <si>
    <t>130</t>
  </si>
  <si>
    <t>Cash, bank and short term investments b/f</t>
  </si>
  <si>
    <t>131</t>
  </si>
  <si>
    <t>Increase/ (decrease) in cash and short term investments</t>
  </si>
  <si>
    <t>132</t>
  </si>
  <si>
    <t>Cash, bank and short term investments c/f</t>
  </si>
  <si>
    <t>ASSUMPTIONS</t>
  </si>
  <si>
    <t>Assumptions Inputs</t>
  </si>
  <si>
    <t>Inflation</t>
  </si>
  <si>
    <t>CPI Inflation % (forecast rate in the year)</t>
  </si>
  <si>
    <t>AVE.</t>
  </si>
  <si>
    <t>%</t>
  </si>
  <si>
    <t>RPI Inflation % (forecast rate in the year)</t>
  </si>
  <si>
    <t>003a</t>
  </si>
  <si>
    <t>CPI inflation % used to calculate rent increase/decrease in the forecast year</t>
  </si>
  <si>
    <t>003b</t>
  </si>
  <si>
    <t>Differential % above CPI used to calculate rent increase/decrease in the forecast year</t>
  </si>
  <si>
    <t>Differential inflation % (real adjustment to CPI inflation %)</t>
  </si>
  <si>
    <t>Routine and planned maintenance costs</t>
  </si>
  <si>
    <t>Major repairs cost</t>
  </si>
  <si>
    <t>Salaries</t>
  </si>
  <si>
    <t>Management costs (CPI Diff Assumption)</t>
  </si>
  <si>
    <t>Build costs</t>
  </si>
  <si>
    <t>Sales values</t>
  </si>
  <si>
    <t>Finance</t>
  </si>
  <si>
    <t>Reference rate (SONIA/other including the risk premium)</t>
  </si>
  <si>
    <t>Loan margin over reference rate - variable rate debt (existing debt)</t>
  </si>
  <si>
    <t>Loan margin over reference rate - variable rate debt (new debt raised in the plan)</t>
  </si>
  <si>
    <t>% Fixed rate debt</t>
  </si>
  <si>
    <t>Fixed rate debt average interest % (existing debt)</t>
  </si>
  <si>
    <t>Fixed rate average interest % (new debt raised in the plan)</t>
  </si>
  <si>
    <t>Stock Totals</t>
  </si>
  <si>
    <t>Housing units owned and managed</t>
  </si>
  <si>
    <t>Total housing units owned and / or managed at year end</t>
  </si>
  <si>
    <t>Total housing units owned at year end</t>
  </si>
  <si>
    <t>Total housing units managed at year end</t>
  </si>
  <si>
    <t>Total housing units as per tenure input lines below</t>
  </si>
  <si>
    <t>Total number of social leasehold housing units owned and / or managed at year end</t>
  </si>
  <si>
    <t>Total number of non-social leasehold housing units owned and / or managed at year end</t>
  </si>
  <si>
    <t>Total number of leasehold units at year end</t>
  </si>
  <si>
    <t>Social Tenures</t>
  </si>
  <si>
    <t>General Needs</t>
  </si>
  <si>
    <t>General needs opening social rent units</t>
  </si>
  <si>
    <t>of which general needs social rent units managed but not owned</t>
  </si>
  <si>
    <t>General needs social rent - committed units developed or acquired</t>
  </si>
  <si>
    <t>General needs social rent - uncommitted units developed or acquired</t>
  </si>
  <si>
    <t>General needs social rent - units transferred or acquired (to)/from other RPs</t>
  </si>
  <si>
    <t>Units converted (from)/to general needs social rent</t>
  </si>
  <si>
    <t>General needs social rent units sold/disposed</t>
  </si>
  <si>
    <t>General needs social rent units demolished</t>
  </si>
  <si>
    <t>General needs opening Affordable Rent units</t>
  </si>
  <si>
    <t>of which general needs Affordable Rent units managed but not owned</t>
  </si>
  <si>
    <t>General needs Affordable Rent - committed units developed or acquired</t>
  </si>
  <si>
    <t>General needs Affordable Rent - uncommitted units developed or acquired</t>
  </si>
  <si>
    <t>General needs Affordable Rent - units transferred or acquired (to)/from other RPs</t>
  </si>
  <si>
    <t>Units converted (from)/to general needs Affordable Rent</t>
  </si>
  <si>
    <t>General needs Affordable Rent units sold/disposed</t>
  </si>
  <si>
    <t>General needs Affordable Rent units demolished</t>
  </si>
  <si>
    <t>General needs sales income (cash)</t>
  </si>
  <si>
    <t>Average annual rent - general needs social rent units</t>
  </si>
  <si>
    <t>Average annual rent - new general needs social rent units</t>
  </si>
  <si>
    <t>Average annual rent - general needs Affordable Rent units</t>
  </si>
  <si>
    <t>Average annual rent - new general needs Affordable Rent units</t>
  </si>
  <si>
    <t>General needs Capital expenditure - committed (cash)</t>
  </si>
  <si>
    <t>General needs Capital expenditure - uncommitted (cash)</t>
  </si>
  <si>
    <t>General needs total capital expenditure (cash)</t>
  </si>
  <si>
    <t>General needs total grant income - committed (cash)</t>
  </si>
  <si>
    <t>General needs total grant income - uncommitted (cash)</t>
  </si>
  <si>
    <t>General needs grant income (cash)</t>
  </si>
  <si>
    <t>Low Cost Home Ownership</t>
  </si>
  <si>
    <t>LCHO opening units</t>
  </si>
  <si>
    <t>of which LCHO units managed but not owned</t>
  </si>
  <si>
    <t>LCHO - committed units developed or acquired</t>
  </si>
  <si>
    <t>LCHO - uncommitted units developed or acquired</t>
  </si>
  <si>
    <t>LCHO - units transferred or acquired (to)/from other RPs</t>
  </si>
  <si>
    <t>Units converted (from)/to LCHO</t>
  </si>
  <si>
    <t>LCHO units sold/disposed/fully staircased</t>
  </si>
  <si>
    <t>LCHO units demolished</t>
  </si>
  <si>
    <t>LCHO units partially staircased</t>
  </si>
  <si>
    <t>LCHO first tranche units sold</t>
  </si>
  <si>
    <t>Average % first tranche sale</t>
  </si>
  <si>
    <t>LCHO non-first tranche sales income (cash)</t>
  </si>
  <si>
    <t>Average annual rent - LCHO units</t>
  </si>
  <si>
    <t>Average annual rent - new LCHO units completed and available for rent</t>
  </si>
  <si>
    <t>LCHO first tranche sales - committed (cash)</t>
  </si>
  <si>
    <t>LCHO first tranche sales - uncommitted (cash)</t>
  </si>
  <si>
    <t>LCHO capital expenditure - committed (cash)</t>
  </si>
  <si>
    <t>LCHO capital expenditure - uncommitted (cash)</t>
  </si>
  <si>
    <t>LCHO total capital expenditure (cash)</t>
  </si>
  <si>
    <t>LCHO total grant income - committed (cash)</t>
  </si>
  <si>
    <t>LCHO total grant income - uncommitted (cash)</t>
  </si>
  <si>
    <t>LCHO grant income (cash)</t>
  </si>
  <si>
    <t>Supported</t>
  </si>
  <si>
    <t>Supported opening social rent units</t>
  </si>
  <si>
    <t>of which supported social rent units managed but not owned</t>
  </si>
  <si>
    <t>Supported social rent - committed units developed or acquired</t>
  </si>
  <si>
    <t>Supported social rent - uncommitted units developed or acquired</t>
  </si>
  <si>
    <t>Supported social rent - units transferred or acquired (to)/from other RPs</t>
  </si>
  <si>
    <t>Units converted (from)/to supported social rent</t>
  </si>
  <si>
    <t>Supported social rent units sold/disposed</t>
  </si>
  <si>
    <t>Supported social rent units demolished</t>
  </si>
  <si>
    <t>Supported opening Affordable Rent units</t>
  </si>
  <si>
    <t>of which supported Affordable Rent units managed but not owned</t>
  </si>
  <si>
    <t>Supported Affordable Rent - committed units developed or acquired</t>
  </si>
  <si>
    <t>Supported Affordable Rent - uncommitted units developed or acquired</t>
  </si>
  <si>
    <t>Supported Affordable Rent - units transferred or acquired (to)/from other RPs</t>
  </si>
  <si>
    <t>Supported units converted (from)/to Affordable Rent</t>
  </si>
  <si>
    <t>Supported Affordable Rent units sold/disposed</t>
  </si>
  <si>
    <t>Supported Affordable Rent units demolished</t>
  </si>
  <si>
    <t>Supported sales income (cash)</t>
  </si>
  <si>
    <t>Average annual rent - supported social rent units</t>
  </si>
  <si>
    <t>Average annual rent - new supported social rent units</t>
  </si>
  <si>
    <t>Average annual rent - supported Affordable Rent units</t>
  </si>
  <si>
    <t>Average annual rent - new supported Affordable Rent units</t>
  </si>
  <si>
    <t>Supported capital expenditure - committed (cash)</t>
  </si>
  <si>
    <t>Supported capital expenditure - uncommitted (cash)</t>
  </si>
  <si>
    <t>Supported total capital expenditure (cash)</t>
  </si>
  <si>
    <t>Supported total grant income - committed (cash)</t>
  </si>
  <si>
    <t>Supported total grant income - uncommitted (cash)</t>
  </si>
  <si>
    <t>Supported grant income (cash)</t>
  </si>
  <si>
    <t>Other Social Housing</t>
  </si>
  <si>
    <t>Other social opening units</t>
  </si>
  <si>
    <t>of which other social units managed but not owned</t>
  </si>
  <si>
    <t>Other social - committed units developed or acquired</t>
  </si>
  <si>
    <t>Other social - uncommitted units developed or acquired</t>
  </si>
  <si>
    <t>Other social - units transferred or acquired (to)/from other RPs</t>
  </si>
  <si>
    <t>Units converted from/(to) another tenure</t>
  </si>
  <si>
    <t>Other social  units sold/disposed</t>
  </si>
  <si>
    <t>Other social units demolished</t>
  </si>
  <si>
    <t>Other social sales income (cash)</t>
  </si>
  <si>
    <t>Average annual rent - other social units</t>
  </si>
  <si>
    <t>Average annual rent - new other social units available for rent</t>
  </si>
  <si>
    <t>Other social capital expenditure - committed (cash)</t>
  </si>
  <si>
    <t>Other social capital expenditure - uncommitted (cash)</t>
  </si>
  <si>
    <t>Other social total capital expenditure (cash)</t>
  </si>
  <si>
    <t>Other social total grant income - committed (cash)</t>
  </si>
  <si>
    <t>Other social total grant income - uncommitted (cash)</t>
  </si>
  <si>
    <t>Other social grant income (cash)</t>
  </si>
  <si>
    <t>Other Tenures</t>
  </si>
  <si>
    <t>Outright Sales</t>
  </si>
  <si>
    <t>Outright sale - committed units developed or acquired</t>
  </si>
  <si>
    <t>Outright sale - uncommitted units developed or acquired</t>
  </si>
  <si>
    <t>Units converted (from)/to outright sales</t>
  </si>
  <si>
    <t>Outright sales units sold/disposed</t>
  </si>
  <si>
    <t>Outright sales income - committed (cash)</t>
  </si>
  <si>
    <t>Outright sales income - uncommitted (cash)</t>
  </si>
  <si>
    <t>Outright sales cost of sales - committed (cash)</t>
  </si>
  <si>
    <t>Outright sales cost of sales - uncommitted (cash)</t>
  </si>
  <si>
    <t>Outright sales total cost of sales (cash)</t>
  </si>
  <si>
    <t>Non-social Rental</t>
  </si>
  <si>
    <t>Non-social rental opening units</t>
  </si>
  <si>
    <t>of which non-social rental units managed but not owned</t>
  </si>
  <si>
    <t>Non-social rental - committed units developed or acquired</t>
  </si>
  <si>
    <t>Non-social rental - uncommitted units developed or acquired</t>
  </si>
  <si>
    <t>Non-social rental - units transferred or acquired (to)/from other RPs</t>
  </si>
  <si>
    <t>Non-social rental units converted from/(to) another tenure</t>
  </si>
  <si>
    <t>Non-social rental units sold/disposed</t>
  </si>
  <si>
    <t>Non-social rental units demolished</t>
  </si>
  <si>
    <t>133</t>
  </si>
  <si>
    <t>Non-social rental sales income (cash)</t>
  </si>
  <si>
    <t>134</t>
  </si>
  <si>
    <t>Average annual rent - non-social rental units</t>
  </si>
  <si>
    <t>135</t>
  </si>
  <si>
    <t>Average annual rent - new non-social rental units available for rent</t>
  </si>
  <si>
    <t>136</t>
  </si>
  <si>
    <t>Non-social rental capital expenditure - committed (cash)</t>
  </si>
  <si>
    <t>137</t>
  </si>
  <si>
    <t>Non-social rental capital expenditure - uncommitted (cash)</t>
  </si>
  <si>
    <t>138</t>
  </si>
  <si>
    <t>Non-social rental total capital expenditure (cash)</t>
  </si>
  <si>
    <t>Non-tenure specific capital expenditure</t>
  </si>
  <si>
    <t>139</t>
  </si>
  <si>
    <t>Land bank expenditure - committed (cash)</t>
  </si>
  <si>
    <t>140</t>
  </si>
  <si>
    <t>Land bank expenditure - uncommitted (cash)</t>
  </si>
  <si>
    <t>141</t>
  </si>
  <si>
    <t>Other capital expenditure - committed (cash)</t>
  </si>
  <si>
    <t>142</t>
  </si>
  <si>
    <t>Other capital expenditure - uncommitted (cash)</t>
  </si>
  <si>
    <t>143</t>
  </si>
  <si>
    <t>Total capital expenditure (cash)</t>
  </si>
  <si>
    <t>Other Inputs</t>
  </si>
  <si>
    <t>Building and fire safety costs</t>
  </si>
  <si>
    <t>144</t>
  </si>
  <si>
    <t>Building and fire safety costs included in SOCI</t>
  </si>
  <si>
    <t>144a</t>
  </si>
  <si>
    <t>Building &amp; Fire Safety (11m+) SOCI</t>
  </si>
  <si>
    <t>145</t>
  </si>
  <si>
    <t>Capitalised building and fire safety costs</t>
  </si>
  <si>
    <t>145a</t>
  </si>
  <si>
    <t>Building &amp; Fire Safety (11m+) Capital</t>
  </si>
  <si>
    <t>Non-registered entities (where the provider has a controlling interest)</t>
  </si>
  <si>
    <t>146</t>
  </si>
  <si>
    <t>Non-Reg Entities - Income</t>
  </si>
  <si>
    <t>147</t>
  </si>
  <si>
    <t>Non-Reg Entities - Expenditure</t>
  </si>
  <si>
    <t>148</t>
  </si>
  <si>
    <t>Non-Reg Entities - Assets</t>
  </si>
  <si>
    <t>149</t>
  </si>
  <si>
    <t>Non-Reg Entities - Liabilities</t>
  </si>
  <si>
    <t>150</t>
  </si>
  <si>
    <t>Non-Reg Entities - Level of external debt</t>
  </si>
  <si>
    <t>151</t>
  </si>
  <si>
    <t>Non-Reg Entities - Level of external income</t>
  </si>
  <si>
    <t>Joint ventures and associates (where the provider does not have a controlling interest)</t>
  </si>
  <si>
    <t>152</t>
  </si>
  <si>
    <t>JV - Income</t>
  </si>
  <si>
    <t>153</t>
  </si>
  <si>
    <t>JV - Expenditure</t>
  </si>
  <si>
    <t>154</t>
  </si>
  <si>
    <t>JV - Assets</t>
  </si>
  <si>
    <t>155</t>
  </si>
  <si>
    <t>JV - Liabilities</t>
  </si>
  <si>
    <t>156</t>
  </si>
  <si>
    <t>JV - Level of external debt</t>
  </si>
  <si>
    <t>157</t>
  </si>
  <si>
    <t>JV - Level of external income</t>
  </si>
  <si>
    <t>158</t>
  </si>
  <si>
    <t>Market sale income</t>
  </si>
  <si>
    <t>159</t>
  </si>
  <si>
    <t>Market sale expenditure</t>
  </si>
  <si>
    <t>160</t>
  </si>
  <si>
    <t>Number of market sale units sold</t>
  </si>
  <si>
    <t>Selected Metrics</t>
  </si>
  <si>
    <t>Interest cover and debt servicing</t>
  </si>
  <si>
    <t>Turnover adjusted for grant</t>
  </si>
  <si>
    <t>EBITDA MRI</t>
  </si>
  <si>
    <t>Total debt</t>
  </si>
  <si>
    <t>Net debt</t>
  </si>
  <si>
    <t>Total interest</t>
  </si>
  <si>
    <t>Net Book Value of Housing Properties</t>
  </si>
  <si>
    <t>EBITDA MRI Margin</t>
  </si>
  <si>
    <t>Debt to Turnover</t>
  </si>
  <si>
    <t>Effective Interest Rate</t>
  </si>
  <si>
    <t>EBITDA MRI Interest Cover</t>
  </si>
  <si>
    <t>Gearing (NBV of housing properties)</t>
  </si>
  <si>
    <t>New supply</t>
  </si>
  <si>
    <t>Social - Committed</t>
  </si>
  <si>
    <t>Social - Uncommitted</t>
  </si>
  <si>
    <t>Social - Total</t>
  </si>
  <si>
    <t>Non-Social - Committed</t>
  </si>
  <si>
    <t>Non-Social - Uncommitted</t>
  </si>
  <si>
    <t>Non-Social - Total</t>
  </si>
  <si>
    <t>Total Development</t>
  </si>
  <si>
    <t>Repair Spend</t>
  </si>
  <si>
    <t>Rountine &amp; planned maintenance</t>
  </si>
  <si>
    <t>Capitalised major repairs</t>
  </si>
  <si>
    <t>Total Repair Spend</t>
  </si>
  <si>
    <t>Financial Forecast Returns 2026 - Large Providers (&gt;40,000 homes)</t>
  </si>
  <si>
    <t>10 returns</t>
  </si>
  <si>
    <t>53 returns</t>
  </si>
  <si>
    <t>Financial Forecast Returns 2026 - Medium Providers (10,000 to 40,000 homes)</t>
  </si>
  <si>
    <t>112 returns</t>
  </si>
  <si>
    <t>Financial Forecast Returns 2026 - Small Providers (&lt;10,000 homes)</t>
  </si>
  <si>
    <t>Financial Forecast Returns 2026 - For Profit Providers</t>
  </si>
  <si>
    <t>20 returns</t>
  </si>
  <si>
    <t>Financial Forecast Returns 2026 - All submitted returns</t>
  </si>
  <si>
    <t>195 returns</t>
  </si>
  <si>
    <t>Data as at: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</si>
</sst>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Red]\(#,##0.0\)"/>
    <numFmt numFmtId="165" formatCode="0.0;[Red]\(0.0\)"/>
    <numFmt numFmtId="166" formatCode="#,##0.0;[Red]#,##0.0"/>
    <numFmt numFmtId="167" formatCode="0.0%"/>
    <numFmt numFmtId="168" formatCode="0.0"/>
    <numFmt numFmtId="169" formatCode="#,##0.0%;[Red]\(#,##0.0%\)"/>
  </numFmts>
  <fonts count="10" x14ac:knownFonts="1">
    <font>
      <sz val="11"/>
      <color theme="1"/>
      <name val="Aptos Narrow"/>
      <family val="2"/>
      <scheme val="minor"/>
    </font>
    <font>
      <sz val="11"/>
      <color theme="1"/>
      <name val="Arial"/>
      <family val="2"/>
    </font>
    <font>
      <b/>
      <sz val="18"/>
      <color theme="1"/>
      <name val="Arial"/>
      <family val="2"/>
    </font>
    <font>
      <b/>
      <sz val="24"/>
      <color theme="1"/>
      <name val="Arial"/>
      <family val="2"/>
    </font>
    <font>
      <sz val="11"/>
      <color theme="1"/>
      <name val="Aptos Narrow"/>
      <family val="2"/>
      <scheme val="minor"/>
    </font>
    <font>
      <b/>
      <sz val="20"/>
      <color theme="1"/>
      <name val="Arial"/>
      <family val="2"/>
    </font>
    <font>
      <b/>
      <sz val="11"/>
      <color theme="1"/>
      <name val="Arial"/>
      <family val="2"/>
    </font>
    <font>
      <b/>
      <sz val="18"/>
      <color theme="0"/>
      <name val="Arial"/>
      <family val="2"/>
    </font>
    <font>
      <sz val="16"/>
      <color theme="0"/>
      <name val="Arial"/>
      <family val="2"/>
    </font>
    <font>
      <sz val="16"/>
      <color theme="1"/>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4" tint="0.39997558519241921"/>
        <bgColor indexed="64"/>
      </patternFill>
    </fill>
    <fill>
      <patternFill patternType="solid">
        <fgColor theme="0"/>
        <bgColor indexed="64"/>
      </patternFill>
    </fill>
    <fill>
      <patternFill patternType="solid">
        <fgColor theme="5"/>
        <bgColor indexed="64"/>
      </patternFill>
    </fill>
    <fill>
      <patternFill patternType="solid">
        <fgColor theme="5" tint="0.39994506668294322"/>
        <bgColor indexed="64"/>
      </patternFill>
    </fill>
    <fill>
      <patternFill patternType="solid">
        <fgColor theme="5" tint="0.79998168889431442"/>
        <bgColor indexed="64"/>
      </patternFill>
    </fill>
    <fill>
      <patternFill patternType="darkUp"/>
    </fill>
  </fills>
  <borders count="2">
    <border>
      <left/>
      <right/>
      <top/>
      <bottom/>
      <diagonal/>
    </border>
    <border>
      <left/>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38">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6" fillId="2" borderId="0" xfId="0" applyFont="1" applyFill="1"/>
    <xf numFmtId="0" fontId="7" fillId="3" borderId="0" xfId="0" applyFont="1" applyFill="1"/>
    <xf numFmtId="0" fontId="7" fillId="0" borderId="0" xfId="0" applyFont="1"/>
    <xf numFmtId="0" fontId="8" fillId="4" borderId="0" xfId="0" applyFont="1" applyFill="1"/>
    <xf numFmtId="0" fontId="8" fillId="0" borderId="0" xfId="0" applyFont="1"/>
    <xf numFmtId="164" fontId="1" fillId="0" borderId="0" xfId="0" applyNumberFormat="1" applyFont="1"/>
    <xf numFmtId="0" fontId="6" fillId="2" borderId="1" xfId="0" applyFont="1" applyFill="1" applyBorder="1"/>
    <xf numFmtId="164" fontId="6" fillId="2" borderId="1" xfId="0" applyNumberFormat="1" applyFont="1" applyFill="1" applyBorder="1"/>
    <xf numFmtId="164" fontId="8" fillId="4" borderId="0" xfId="0" applyNumberFormat="1" applyFont="1" applyFill="1"/>
    <xf numFmtId="0" fontId="1" fillId="0" borderId="0" xfId="0" quotePrefix="1" applyFont="1"/>
    <xf numFmtId="0" fontId="1" fillId="5" borderId="0" xfId="0" applyFont="1" applyFill="1"/>
    <xf numFmtId="164" fontId="1" fillId="5" borderId="0" xfId="0" applyNumberFormat="1" applyFont="1" applyFill="1"/>
    <xf numFmtId="165" fontId="6" fillId="2" borderId="1" xfId="0" applyNumberFormat="1" applyFont="1" applyFill="1" applyBorder="1"/>
    <xf numFmtId="166" fontId="1" fillId="0" borderId="0" xfId="0" applyNumberFormat="1" applyFont="1"/>
    <xf numFmtId="167" fontId="1" fillId="0" borderId="0" xfId="1" applyNumberFormat="1" applyFont="1"/>
    <xf numFmtId="168" fontId="1" fillId="0" borderId="0" xfId="0" applyNumberFormat="1" applyFont="1"/>
    <xf numFmtId="169" fontId="1" fillId="0" borderId="0" xfId="1" applyNumberFormat="1" applyFont="1"/>
    <xf numFmtId="0" fontId="6" fillId="0" borderId="1" xfId="0" applyFont="1" applyBorder="1"/>
    <xf numFmtId="168" fontId="6" fillId="0" borderId="1" xfId="0" applyNumberFormat="1" applyFont="1" applyBorder="1"/>
    <xf numFmtId="164" fontId="6" fillId="0" borderId="1" xfId="0" applyNumberFormat="1" applyFont="1" applyBorder="1"/>
    <xf numFmtId="0" fontId="7" fillId="6" borderId="0" xfId="0" applyFont="1" applyFill="1"/>
    <xf numFmtId="0" fontId="8" fillId="7" borderId="0" xfId="0" applyFont="1" applyFill="1"/>
    <xf numFmtId="164" fontId="8" fillId="7" borderId="0" xfId="0" applyNumberFormat="1" applyFont="1" applyFill="1"/>
    <xf numFmtId="0" fontId="6" fillId="8" borderId="0" xfId="0" applyFont="1" applyFill="1"/>
    <xf numFmtId="0" fontId="6" fillId="8" borderId="1" xfId="0" applyFont="1" applyFill="1" applyBorder="1"/>
    <xf numFmtId="164" fontId="6" fillId="8" borderId="1" xfId="0" applyNumberFormat="1" applyFont="1" applyFill="1" applyBorder="1"/>
    <xf numFmtId="165" fontId="6" fillId="8" borderId="1" xfId="0" applyNumberFormat="1" applyFont="1" applyFill="1" applyBorder="1"/>
    <xf numFmtId="0" fontId="2" fillId="6" borderId="0" xfId="0" applyFont="1" applyFill="1"/>
    <xf numFmtId="0" fontId="9" fillId="7" borderId="0" xfId="0" applyFont="1" applyFill="1"/>
    <xf numFmtId="0" fontId="1" fillId="8" borderId="0" xfId="0" applyFont="1" applyFill="1"/>
    <xf numFmtId="0" fontId="1" fillId="2" borderId="0" xfId="0" applyFont="1" applyFill="1"/>
    <xf numFmtId="164" fontId="1" fillId="9" borderId="0" xfId="0" applyNumberFormat="1" applyFont="1" applyFill="1"/>
    <xf numFmtId="0" fontId="1" fillId="9" borderId="0" xfId="0" applyFont="1" applyFill="1"/>
  </cellXfs>
  <cellStyles count="2">
    <cellStyle name="Normal" xfId="0" builtinId="0"/>
    <cellStyle name="Per cent" xfId="1" builtinId="5"/>
  </cellStyles>
  <dxfs count="35">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7" tint="0.79998168889431442"/>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7" tint="0.79998168889431442"/>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7" tint="0.79998168889431442"/>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7" tint="0.79998168889431442"/>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val="0"/>
        <i/>
      </font>
      <fill>
        <patternFill>
          <bgColor theme="7" tint="0.79998168889431442"/>
        </patternFill>
      </fill>
    </dxf>
  </dxfs>
  <tableStyles count="0" defaultTableStyle="TableStyleMedium2" defaultPivotStyle="PivotStyleLight16"/>
  <colors>
    <mruColors>
      <color rgb="FF0000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volatileDependencies.xml><?xml version="1.0" encoding="utf-8"?>
<volTypes xmlns="http://schemas.openxmlformats.org/spreadsheetml/2006/main">
  <volType type="olapFunctions">
    <main first="ThisWorkbookDataModel">
      <tp t="e">
        <v>#N/A</v>
        <stp>1</stp>
        <tr r="AG349" s="9"/>
        <tr r="H349" s="9"/>
        <tr r="AA351" s="9"/>
        <tr r="S349" s="9"/>
        <tr r="P349" s="9"/>
        <tr r="Y351" s="9"/>
        <tr r="AH349" s="9"/>
        <tr r="AG351" s="9"/>
        <tr r="V349" s="9"/>
        <tr r="O349" s="9"/>
        <tr r="U351" s="9"/>
        <tr r="T351" s="9"/>
        <tr r="AI349" s="9"/>
        <tr r="S351" s="9"/>
        <tr r="AC351" s="9"/>
        <tr r="K349" s="9"/>
        <tr r="AB351" s="9"/>
        <tr r="R351" s="9"/>
        <tr r="AD351" s="9"/>
        <tr r="W351" s="9"/>
        <tr r="W349" s="9"/>
        <tr r="P351" s="9"/>
        <tr r="M349" s="9"/>
        <tr r="I351" s="9"/>
        <tr r="Q351" s="9"/>
        <tr r="V351" s="9"/>
        <tr r="R349" s="9"/>
        <tr r="AC349" s="9"/>
        <tr r="G351" s="9"/>
        <tr r="J351" s="9"/>
        <tr r="N351" s="9"/>
        <tr r="AB349" s="9"/>
        <tr r="X349" s="9"/>
        <tr r="L351" s="9"/>
        <tr r="AJ349" s="9"/>
        <tr r="N349" s="9"/>
        <tr r="AI351" s="9"/>
        <tr r="U349" s="9"/>
        <tr r="J349" s="9"/>
        <tr r="T349" s="9"/>
        <tr r="Z351" s="9"/>
        <tr r="X351" s="9"/>
        <tr r="Z349" s="9"/>
        <tr r="Q349" s="9"/>
        <tr r="K351" s="9"/>
        <tr r="AF351" s="9"/>
        <tr r="AH351" s="9"/>
        <tr r="AF349" s="9"/>
        <tr r="I349" s="9"/>
        <tr r="L349" s="9"/>
        <tr r="AD349" s="9"/>
        <tr r="O351" s="9"/>
        <tr r="AE351" s="9"/>
        <tr r="G349" s="9"/>
        <tr r="AJ351" s="9"/>
        <tr r="H351" s="9"/>
        <tr r="AE349" s="9"/>
        <tr r="Y349" s="9"/>
        <tr r="M351" s="9"/>
        <tr r="AA349" s="9"/>
        <tr r="M349" s="8"/>
        <tr r="AD351" s="8"/>
        <tr r="I349" s="8"/>
        <tr r="M351" s="8"/>
        <tr r="W349" s="8"/>
        <tr r="P349" s="8"/>
        <tr r="J351" s="8"/>
        <tr r="O351" s="8"/>
        <tr r="W351" s="8"/>
        <tr r="AG351" s="8"/>
        <tr r="AE351" s="8"/>
        <tr r="AC351" s="8"/>
        <tr r="AJ351" s="8"/>
        <tr r="Q351" s="8"/>
        <tr r="G349" s="8"/>
        <tr r="AB351" s="8"/>
        <tr r="H351" s="8"/>
        <tr r="AA349" s="8"/>
        <tr r="AD349" s="8"/>
        <tr r="AG349" s="8"/>
        <tr r="Z349" s="8"/>
        <tr r="G351" s="8"/>
        <tr r="P351" s="8"/>
        <tr r="S349" s="8"/>
        <tr r="AE349" s="8"/>
        <tr r="R351" s="8"/>
        <tr r="T349" s="8"/>
        <tr r="Y349" s="8"/>
        <tr r="Z351" s="8"/>
        <tr r="N351" s="8"/>
        <tr r="AB349" s="8"/>
        <tr r="V349" s="8"/>
        <tr r="K351" s="8"/>
        <tr r="AH349" s="8"/>
        <tr r="AH351" s="8"/>
        <tr r="Q349" s="8"/>
        <tr r="AC349" s="8"/>
        <tr r="L351" s="8"/>
        <tr r="X351" s="8"/>
        <tr r="AA351" s="8"/>
        <tr r="AF351" s="8"/>
        <tr r="AF349" s="8"/>
        <tr r="K349" s="8"/>
        <tr r="X349" s="8"/>
        <tr r="V351" s="8"/>
        <tr r="R349" s="8"/>
        <tr r="AI351" s="8"/>
        <tr r="AJ349" s="8"/>
        <tr r="L349" s="8"/>
        <tr r="H349" s="8"/>
        <tr r="Y351" s="8"/>
        <tr r="O349" s="8"/>
        <tr r="U349" s="8"/>
        <tr r="T351" s="8"/>
        <tr r="AI349" s="8"/>
        <tr r="S351" s="8"/>
        <tr r="N349" s="8"/>
        <tr r="J349" s="8"/>
        <tr r="U351" s="8"/>
        <tr r="I351" s="8"/>
        <tr r="AH349" s="7"/>
        <tr r="J349" s="7"/>
        <tr r="Y349" s="7"/>
        <tr r="I351" s="7"/>
        <tr r="W349" s="7"/>
        <tr r="AJ351" s="7"/>
        <tr r="AE349" s="7"/>
        <tr r="J351" s="7"/>
        <tr r="AH351" s="7"/>
        <tr r="Z351" s="7"/>
        <tr r="Z349" s="7"/>
        <tr r="Y351" s="7"/>
        <tr r="Q349" s="7"/>
        <tr r="AE351" s="7"/>
        <tr r="U349" s="7"/>
        <tr r="AC351" s="7"/>
        <tr r="AF351" s="7"/>
        <tr r="V351" s="7"/>
        <tr r="AG351" s="7"/>
        <tr r="I349" s="7"/>
        <tr r="V349" s="7"/>
        <tr r="AA351" s="7"/>
        <tr r="AC349" s="7"/>
        <tr r="AF349" s="7"/>
        <tr r="K349" s="7"/>
        <tr r="AB351" s="7"/>
        <tr r="K351" s="7"/>
        <tr r="T351" s="7"/>
        <tr r="AA349" s="7"/>
        <tr r="AI351" s="7"/>
        <tr r="P351" s="7"/>
        <tr r="H349" s="7"/>
        <tr r="AG349" s="7"/>
        <tr r="AI349" s="7"/>
        <tr r="N351" s="7"/>
        <tr r="M349" s="7"/>
        <tr r="P349" s="7"/>
        <tr r="H351" s="7"/>
        <tr r="AD351" s="7"/>
        <tr r="T349" s="7"/>
        <tr r="M351" s="7"/>
        <tr r="G349" s="7"/>
        <tr r="U351" s="7"/>
        <tr r="AD349" s="7"/>
        <tr r="R349" s="7"/>
        <tr r="S351" s="7"/>
        <tr r="R351" s="7"/>
        <tr r="X349" s="7"/>
        <tr r="N349" s="7"/>
        <tr r="W351" s="7"/>
        <tr r="L349" s="7"/>
        <tr r="G351" s="7"/>
        <tr r="S349" s="7"/>
        <tr r="O349" s="7"/>
        <tr r="X351" s="7"/>
        <tr r="Q351" s="7"/>
        <tr r="O351" s="7"/>
        <tr r="L351" s="7"/>
        <tr r="AB349" s="7"/>
        <tr r="AJ349" s="7"/>
        <tr r="AJ351" s="3"/>
        <tr r="S351" s="3"/>
        <tr r="AE349" s="3"/>
        <tr r="R349" s="3"/>
        <tr r="O349" s="3"/>
        <tr r="H349" s="3"/>
        <tr r="K351" s="3"/>
        <tr r="N349" s="3"/>
        <tr r="AH351" s="3"/>
        <tr r="T349" s="3"/>
        <tr r="AD349" s="3"/>
        <tr r="AE351" s="3"/>
        <tr r="T351" s="3"/>
        <tr r="AH349" s="3"/>
        <tr r="Z351" s="3"/>
        <tr r="AC349" s="3"/>
        <tr r="K349" s="3"/>
        <tr r="X349" s="3"/>
        <tr r="M351" s="3"/>
        <tr r="R351" s="3"/>
        <tr r="AJ349" s="3"/>
        <tr r="U351" s="3"/>
        <tr r="Y349" s="3"/>
        <tr r="P351" s="3"/>
        <tr r="Y351" s="3"/>
        <tr r="AD351" s="3"/>
        <tr r="W351" s="3"/>
        <tr r="AB349" s="3"/>
        <tr r="M349" s="3"/>
        <tr r="Z349" s="3"/>
        <tr r="G351" s="3"/>
        <tr r="Q351" s="3"/>
        <tr r="N351" s="3"/>
        <tr r="AI351" s="3"/>
        <tr r="L349" s="3"/>
        <tr r="AG349" s="3"/>
        <tr r="AF349" s="3"/>
        <tr r="S349" s="3"/>
        <tr r="Q349" s="3"/>
        <tr r="I349" s="3"/>
        <tr r="AA351" s="3"/>
        <tr r="P349" s="3"/>
        <tr r="AG351" s="3"/>
        <tr r="AC351" s="3"/>
        <tr r="O351" s="3"/>
        <tr r="AF351" s="3"/>
        <tr r="H351" s="3"/>
        <tr r="G349" s="3"/>
        <tr r="AA349" s="3"/>
        <tr r="L351" s="3"/>
        <tr r="X351" s="3"/>
        <tr r="V349" s="3"/>
        <tr r="V351" s="3"/>
        <tr r="W349" s="3"/>
        <tr r="J349" s="3"/>
        <tr r="AB351" s="3"/>
        <tr r="U349" s="3"/>
        <tr r="AI349" s="3"/>
        <tr r="J351" s="3"/>
        <tr r="I351" s="3"/>
        <tr r="V351" s="2"/>
        <tr r="Y349" s="2"/>
        <tr r="AJ349" s="2"/>
        <tr r="J351" s="2"/>
        <tr r="AF351" s="2"/>
        <tr r="I349" s="2"/>
        <tr r="L349" s="2"/>
        <tr r="N351" s="2"/>
        <tr r="I351" s="2"/>
        <tr r="O351" s="2"/>
        <tr r="AA349" s="2"/>
        <tr r="W349" s="2"/>
        <tr r="Q351" s="2"/>
        <tr r="Z349" s="2"/>
        <tr r="M351" s="2"/>
        <tr r="Y351" s="2"/>
        <tr r="AB349" s="2"/>
        <tr r="AE349" s="2"/>
        <tr r="N349" s="2"/>
        <tr r="Q349" s="2"/>
        <tr r="AG351" s="2"/>
        <tr r="T349" s="2"/>
        <tr r="R351" s="2"/>
        <tr r="T351" s="2"/>
        <tr r="S351" s="2"/>
        <tr r="H351" s="2"/>
        <tr r="AB351" s="2"/>
        <tr r="O349" s="2"/>
        <tr r="AI351" s="2"/>
        <tr r="J349" s="2"/>
        <tr r="AC349" s="2"/>
        <tr r="AC351" s="2"/>
        <tr r="AA351" s="2"/>
        <tr r="X349" s="2"/>
        <tr r="P351" s="2"/>
        <tr r="X351" s="2"/>
        <tr r="V349" s="2"/>
        <tr r="K351" s="2"/>
        <tr r="S349" s="2"/>
        <tr r="L351" s="2"/>
        <tr r="AJ351" s="2"/>
        <tr r="H349" s="2"/>
        <tr r="W351" s="2"/>
        <tr r="G349" s="2"/>
        <tr r="AD351" s="2"/>
        <tr r="AH349" s="2"/>
        <tr r="AG349" s="2"/>
        <tr r="AF349" s="2"/>
        <tr r="AD349" s="2"/>
        <tr r="U351" s="2"/>
        <tr r="M349" s="2"/>
        <tr r="K349" s="2"/>
        <tr r="R349" s="2"/>
        <tr r="U349" s="2"/>
        <tr r="AI349" s="2"/>
        <tr r="Z351" s="2"/>
        <tr r="G351" s="2"/>
        <tr r="AH351" s="2"/>
        <tr r="P349" s="2"/>
        <tr r="AE351" s="2"/>
      </tp>
    </main>
  </volType>
</volTypes>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volatileDependencies" Target="volatileDependencies.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nroshplus-api.regulatorofsocialhousing.org.uk/UnauthenticatedPublicDocuments/163/Download" TargetMode="External"/><Relationship Id="rId1" Type="http://schemas.openxmlformats.org/officeDocument/2006/relationships/image" Target="../media/image1.png"/><Relationship Id="rId5" Type="http://schemas.openxmlformats.org/officeDocument/2006/relationships/image" Target="../media/image4.emf"/><Relationship Id="rId4" Type="http://schemas.openxmlformats.org/officeDocument/2006/relationships/image" Target="../media/image3.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104775</xdr:rowOff>
    </xdr:from>
    <xdr:to>
      <xdr:col>6</xdr:col>
      <xdr:colOff>0</xdr:colOff>
      <xdr:row>9</xdr:row>
      <xdr:rowOff>47625</xdr:rowOff>
    </xdr:to>
    <xdr:pic>
      <xdr:nvPicPr>
        <xdr:cNvPr id="3" name="Logo">
          <a:extLst>
            <a:ext uri="{FF2B5EF4-FFF2-40B4-BE49-F238E27FC236}">
              <a16:creationId xmlns:a16="http://schemas.microsoft.com/office/drawing/2014/main" id="{CCCA8123-336E-9B52-6FB0-86236EB7C5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295275"/>
          <a:ext cx="3467100" cy="1905000"/>
        </a:xfrm>
        <a:prstGeom prst="rect">
          <a:avLst/>
        </a:prstGeom>
      </xdr:spPr>
    </xdr:pic>
    <xdr:clientData/>
  </xdr:twoCellAnchor>
  <xdr:twoCellAnchor>
    <xdr:from>
      <xdr:col>0</xdr:col>
      <xdr:colOff>409575</xdr:colOff>
      <xdr:row>9</xdr:row>
      <xdr:rowOff>133349</xdr:rowOff>
    </xdr:from>
    <xdr:to>
      <xdr:col>13</xdr:col>
      <xdr:colOff>342900</xdr:colOff>
      <xdr:row>49</xdr:row>
      <xdr:rowOff>0</xdr:rowOff>
    </xdr:to>
    <xdr:grpSp>
      <xdr:nvGrpSpPr>
        <xdr:cNvPr id="9" name="Group 8">
          <a:extLst>
            <a:ext uri="{FF2B5EF4-FFF2-40B4-BE49-F238E27FC236}">
              <a16:creationId xmlns:a16="http://schemas.microsoft.com/office/drawing/2014/main" id="{6F33A321-F386-1D54-58E9-D78673E01B53}"/>
            </a:ext>
          </a:extLst>
        </xdr:cNvPr>
        <xdr:cNvGrpSpPr/>
      </xdr:nvGrpSpPr>
      <xdr:grpSpPr>
        <a:xfrm>
          <a:off x="409575" y="2209799"/>
          <a:ext cx="8415338" cy="6724651"/>
          <a:chOff x="409575" y="2276474"/>
          <a:chExt cx="7858125" cy="7105651"/>
        </a:xfrm>
      </xdr:grpSpPr>
      <xdr:sp macro="" textlink="">
        <xdr:nvSpPr>
          <xdr:cNvPr id="4" name="TextBox 3">
            <a:extLst>
              <a:ext uri="{FF2B5EF4-FFF2-40B4-BE49-F238E27FC236}">
                <a16:creationId xmlns:a16="http://schemas.microsoft.com/office/drawing/2014/main" id="{BB582285-7611-D58E-680C-099CD5DF093A}"/>
              </a:ext>
            </a:extLst>
          </xdr:cNvPr>
          <xdr:cNvSpPr txBox="1"/>
        </xdr:nvSpPr>
        <xdr:spPr>
          <a:xfrm>
            <a:off x="409575" y="2276474"/>
            <a:ext cx="7858125" cy="71056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Introduction</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a:t>
            </a:r>
            <a:r>
              <a:rPr lang="en-GB" sz="1100" baseline="0">
                <a:latin typeface="Arial" panose="020B0604020202020204" pitchFamily="34" charset="0"/>
                <a:cs typeface="Arial" panose="020B0604020202020204" pitchFamily="34" charset="0"/>
              </a:rPr>
              <a:t> file contains the aggregated data submitted by Private Registered Providers in their Financial Forecast Returns (FFRs) for 2026. This data forms the basis of the analysis within the accompanying report.</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Individual FFRs are considered commercially sensitive and will not be made publicly available in a disaggregated form.</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The data is presented in the same layout as the return submitted by providers. Detailed definitions for the data included in each line can be found in the guidance document at the following location:</a:t>
            </a:r>
          </a:p>
          <a:p>
            <a:endParaRPr lang="en-GB" sz="1100" baseline="0">
              <a:latin typeface="Arial" panose="020B0604020202020204" pitchFamily="34" charset="0"/>
              <a:cs typeface="Arial" panose="020B0604020202020204" pitchFamily="34" charset="0"/>
            </a:endParaRPr>
          </a:p>
          <a:p>
            <a:pPr lvl="1"/>
            <a:r>
              <a:rPr lang="en-GB" sz="1100" baseline="0">
                <a:latin typeface="Arial" panose="020B0604020202020204" pitchFamily="34" charset="0"/>
                <a:cs typeface="Arial" panose="020B0604020202020204" pitchFamily="34" charset="0"/>
              </a:rPr>
              <a:t>https://nroshplus-api.regulatorofsocialhousing.org.uk/UnauthenticatedPublicDocuments/163/Download</a:t>
            </a:r>
          </a:p>
          <a:p>
            <a:pPr lvl="0"/>
            <a:endParaRPr lang="en-GB" sz="1100" baseline="0">
              <a:latin typeface="Arial" panose="020B0604020202020204" pitchFamily="34" charset="0"/>
              <a:cs typeface="Arial" panose="020B0604020202020204" pitchFamily="34" charset="0"/>
            </a:endParaRPr>
          </a:p>
          <a:p>
            <a:pPr lvl="0"/>
            <a:r>
              <a:rPr lang="en-GB" sz="1100" baseline="0">
                <a:latin typeface="Arial" panose="020B0604020202020204" pitchFamily="34" charset="0"/>
                <a:cs typeface="Arial" panose="020B0604020202020204" pitchFamily="34" charset="0"/>
              </a:rPr>
              <a:t>There are five data tabs provided. The first (purple) tab provides the aggegated data from all submitted FFRs. The remaining (yellow) tabs segment the data into the four groups referenced in the accompanying report and detailed in the table below.</a:t>
            </a:r>
          </a:p>
          <a:p>
            <a:pPr lvl="0"/>
            <a:endParaRPr lang="en-GB" sz="1100" baseline="0">
              <a:latin typeface="Arial" panose="020B0604020202020204" pitchFamily="34" charset="0"/>
              <a:cs typeface="Arial" panose="020B0604020202020204" pitchFamily="34" charset="0"/>
            </a:endParaRPr>
          </a:p>
          <a:p>
            <a:pPr lvl="0"/>
            <a:endParaRPr lang="en-GB" sz="1100" baseline="0">
              <a:latin typeface="Arial" panose="020B0604020202020204" pitchFamily="34" charset="0"/>
              <a:cs typeface="Arial" panose="020B0604020202020204" pitchFamily="34" charset="0"/>
            </a:endParaRPr>
          </a:p>
          <a:p>
            <a:pPr lvl="0"/>
            <a:endParaRPr lang="en-GB" sz="1100" baseline="0">
              <a:latin typeface="Arial" panose="020B0604020202020204" pitchFamily="34" charset="0"/>
              <a:cs typeface="Arial" panose="020B0604020202020204" pitchFamily="34" charset="0"/>
            </a:endParaRPr>
          </a:p>
          <a:p>
            <a:pPr lvl="0"/>
            <a:endParaRPr lang="en-GB" sz="1100" baseline="0">
              <a:latin typeface="Arial" panose="020B0604020202020204" pitchFamily="34" charset="0"/>
              <a:cs typeface="Arial" panose="020B0604020202020204" pitchFamily="34" charset="0"/>
            </a:endParaRPr>
          </a:p>
          <a:p>
            <a:pPr lvl="0"/>
            <a:endParaRPr lang="en-GB" sz="1100" baseline="0">
              <a:latin typeface="Arial" panose="020B0604020202020204" pitchFamily="34" charset="0"/>
              <a:cs typeface="Arial" panose="020B0604020202020204" pitchFamily="34" charset="0"/>
            </a:endParaRPr>
          </a:p>
          <a:p>
            <a:pPr lvl="0"/>
            <a:endParaRPr lang="en-GB" sz="1100" baseline="0">
              <a:latin typeface="Arial" panose="020B0604020202020204" pitchFamily="34" charset="0"/>
              <a:cs typeface="Arial" panose="020B0604020202020204" pitchFamily="34" charset="0"/>
            </a:endParaRPr>
          </a:p>
          <a:p>
            <a:pPr lvl="0"/>
            <a:endParaRPr lang="en-GB" sz="1100" baseline="0">
              <a:latin typeface="Arial" panose="020B0604020202020204" pitchFamily="34" charset="0"/>
              <a:cs typeface="Arial" panose="020B0604020202020204" pitchFamily="34" charset="0"/>
            </a:endParaRPr>
          </a:p>
          <a:p>
            <a:pPr lvl="0"/>
            <a:endParaRPr lang="en-GB" sz="1100" baseline="0">
              <a:latin typeface="Arial" panose="020B0604020202020204" pitchFamily="34" charset="0"/>
              <a:cs typeface="Arial" panose="020B0604020202020204" pitchFamily="34" charset="0"/>
            </a:endParaRPr>
          </a:p>
          <a:p>
            <a:pPr lvl="0"/>
            <a:endParaRPr lang="en-GB" sz="1100" baseline="0">
              <a:latin typeface="Arial" panose="020B0604020202020204" pitchFamily="34" charset="0"/>
              <a:cs typeface="Arial" panose="020B0604020202020204" pitchFamily="34" charset="0"/>
            </a:endParaRPr>
          </a:p>
          <a:p>
            <a:pPr lvl="0"/>
            <a:r>
              <a:rPr lang="en-GB" sz="1100" baseline="0">
                <a:latin typeface="Arial" panose="020B0604020202020204" pitchFamily="34" charset="0"/>
                <a:cs typeface="Arial" panose="020B0604020202020204" pitchFamily="34" charset="0"/>
              </a:rPr>
              <a:t>Data is provided for each of the 30 forecast years included in the returns. Data relating to the opening 'actual' year has been excluded as this forms part of the forthcoming 'Global Accounts' publication which will be based on the final audited financial statements for that period.</a:t>
            </a:r>
          </a:p>
          <a:p>
            <a:pPr lvl="0"/>
            <a:endParaRPr lang="en-GB" sz="1100" baseline="0">
              <a:latin typeface="Arial" panose="020B0604020202020204" pitchFamily="34" charset="0"/>
              <a:cs typeface="Arial" panose="020B0604020202020204" pitchFamily="34" charset="0"/>
            </a:endParaRPr>
          </a:p>
          <a:p>
            <a:pPr lvl="0"/>
            <a:r>
              <a:rPr lang="en-GB" sz="1100" baseline="0">
                <a:latin typeface="Arial" panose="020B0604020202020204" pitchFamily="34" charset="0"/>
                <a:cs typeface="Arial" panose="020B0604020202020204" pitchFamily="34" charset="0"/>
              </a:rPr>
              <a:t>Columns E and F of each tab specifiy the method of aggregation and the number format which has been applied to each field.</a:t>
            </a:r>
          </a:p>
          <a:p>
            <a:pPr lvl="0"/>
            <a:endParaRPr lang="en-GB" sz="1100" baseline="0">
              <a:latin typeface="Arial" panose="020B0604020202020204" pitchFamily="34" charset="0"/>
              <a:cs typeface="Arial" panose="020B0604020202020204" pitchFamily="34" charset="0"/>
            </a:endParaRPr>
          </a:p>
          <a:p>
            <a:pPr lvl="0"/>
            <a:r>
              <a:rPr lang="en-GB" sz="1100" baseline="0">
                <a:latin typeface="Arial" panose="020B0604020202020204" pitchFamily="34" charset="0"/>
                <a:cs typeface="Arial" panose="020B0604020202020204" pitchFamily="34" charset="0"/>
              </a:rPr>
              <a:t>The vast majority of the data is financial and is simply the sum of all submitted returns displayed in billions.</a:t>
            </a:r>
          </a:p>
          <a:p>
            <a:pPr lvl="0"/>
            <a:endParaRPr lang="en-GB" sz="1100" baseline="0">
              <a:latin typeface="Arial" panose="020B0604020202020204" pitchFamily="34" charset="0"/>
              <a:cs typeface="Arial" panose="020B0604020202020204" pitchFamily="34" charset="0"/>
            </a:endParaRPr>
          </a:p>
          <a:p>
            <a:pPr lvl="0"/>
            <a:r>
              <a:rPr lang="en-GB" sz="1100" baseline="0">
                <a:latin typeface="Arial" panose="020B0604020202020204" pitchFamily="34" charset="0"/>
                <a:cs typeface="Arial" panose="020B0604020202020204" pitchFamily="34" charset="0"/>
              </a:rPr>
              <a:t>Where the data relates to housing units it is summed and displayed in thousands.</a:t>
            </a:r>
          </a:p>
          <a:p>
            <a:pPr lvl="0"/>
            <a:endParaRPr lang="en-GB" sz="1100" baseline="0">
              <a:latin typeface="Arial" panose="020B0604020202020204" pitchFamily="34" charset="0"/>
              <a:cs typeface="Arial" panose="020B0604020202020204" pitchFamily="34" charset="0"/>
            </a:endParaRPr>
          </a:p>
          <a:p>
            <a:pPr lvl="0"/>
            <a:r>
              <a:rPr lang="en-GB" sz="1100" baseline="0">
                <a:latin typeface="Arial" panose="020B0604020202020204" pitchFamily="34" charset="0"/>
                <a:cs typeface="Arial" panose="020B0604020202020204" pitchFamily="34" charset="0"/>
              </a:rPr>
              <a:t>Assumptions relating to inflation and finance costs are presented as a weighted average of all submitted returns. These fields are highlighted.</a:t>
            </a:r>
          </a:p>
          <a:p>
            <a:pPr lvl="0"/>
            <a:endParaRPr lang="en-GB" sz="1100" baseline="0">
              <a:latin typeface="Arial" panose="020B0604020202020204" pitchFamily="34" charset="0"/>
              <a:cs typeface="Arial" panose="020B0604020202020204" pitchFamily="34" charset="0"/>
            </a:endParaRPr>
          </a:p>
          <a:p>
            <a:pPr lvl="0"/>
            <a:r>
              <a:rPr lang="en-GB" sz="1100" baseline="0">
                <a:latin typeface="Arial" panose="020B0604020202020204" pitchFamily="34" charset="0"/>
                <a:cs typeface="Arial" panose="020B0604020202020204" pitchFamily="34" charset="0"/>
              </a:rPr>
              <a:t>Data has not been included in this publication for a limited number of fields where entries in the base returns are averages. The impact of outliers within the dataset mean that these cannot be simply aggregated in a way that provides an accurate representation of the sector as a whole.</a:t>
            </a:r>
          </a:p>
          <a:p>
            <a:pPr lvl="1"/>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At the bottom of each data tab are calculations for a selection of key metrics referenced in the accompanying report.</a:t>
            </a:r>
          </a:p>
        </xdr:txBody>
      </xdr:sp>
      <xdr:pic>
        <xdr:nvPicPr>
          <xdr:cNvPr id="6" name="Link" descr="Link with solid fill">
            <a:hlinkClick xmlns:r="http://schemas.openxmlformats.org/officeDocument/2006/relationships" r:id="rId2"/>
            <a:extLst>
              <a:ext uri="{FF2B5EF4-FFF2-40B4-BE49-F238E27FC236}">
                <a16:creationId xmlns:a16="http://schemas.microsoft.com/office/drawing/2014/main" id="{D363A4DF-1528-E5C8-F27B-47C14FE53EE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24725" y="3822088"/>
            <a:ext cx="400050" cy="436603"/>
          </a:xfrm>
          <a:prstGeom prst="rect">
            <a:avLst/>
          </a:prstGeom>
        </xdr:spPr>
      </xdr:pic>
      <mc:AlternateContent xmlns:mc="http://schemas.openxmlformats.org/markup-compatibility/2006" xmlns:a14="http://schemas.microsoft.com/office/drawing/2010/main">
        <mc:Choice Requires="a14">
          <xdr:pic>
            <xdr:nvPicPr>
              <xdr:cNvPr id="7" name="Table">
                <a:extLst>
                  <a:ext uri="{FF2B5EF4-FFF2-40B4-BE49-F238E27FC236}">
                    <a16:creationId xmlns:a16="http://schemas.microsoft.com/office/drawing/2014/main" id="{95A4E5F6-50F4-121B-B685-C20197356AFA}"/>
                  </a:ext>
                </a:extLst>
              </xdr:cNvPr>
              <xdr:cNvPicPr>
                <a:picLocks noChangeAspect="1" noChangeArrowheads="1"/>
                <a:extLst>
                  <a:ext uri="{84589F7E-364E-4C9E-8A38-B11213B215E9}">
                    <a14:cameraTool cellRange="#REF!" spid="_x0000_s1189"/>
                  </a:ext>
                </a:extLst>
              </xdr:cNvPicPr>
            </xdr:nvPicPr>
            <xdr:blipFill>
              <a:blip xmlns:r="http://schemas.openxmlformats.org/officeDocument/2006/relationships" r:embed="rId5"/>
              <a:srcRect/>
              <a:stretch>
                <a:fillRect/>
              </a:stretch>
            </xdr:blipFill>
            <xdr:spPr bwMode="auto">
              <a:xfrm>
                <a:off x="2457450" y="4714872"/>
                <a:ext cx="3060383" cy="1268730"/>
              </a:xfrm>
              <a:prstGeom prst="rect">
                <a:avLst/>
              </a:prstGeom>
              <a:noFill/>
              <a:extLst>
                <a:ext uri="{909E8E84-426E-40DD-AFC4-6F175D3DCCD1}">
                  <a14:hiddenFill>
                    <a:solidFill>
                      <a:srgbClr val="FFFFFF"/>
                    </a:solidFill>
                  </a14:hiddenFill>
                </a:ext>
              </a:extLst>
            </xdr:spPr>
          </xdr:pic>
        </mc:Choice>
        <mc:Fallback xmlns=""/>
      </mc:AlternateContent>
    </xdr:grpSp>
    <xdr:clientData/>
  </xdr:twoCellAnchor>
</xdr:wsDr>
</file>

<file path=xl/theme/theme1.xml><?xml version="1.0" encoding="utf-8"?>
<a:theme xmlns:a="http://schemas.openxmlformats.org/drawingml/2006/main" name="Office Theme">
  <a:themeElements>
    <a:clrScheme name="RSH Brand '26">
      <a:dk1>
        <a:sysClr val="windowText" lastClr="000000"/>
      </a:dk1>
      <a:lt1>
        <a:sysClr val="window" lastClr="FFFFFF"/>
      </a:lt1>
      <a:dk2>
        <a:srgbClr val="1F497D"/>
      </a:dk2>
      <a:lt2>
        <a:srgbClr val="EEECE1"/>
      </a:lt2>
      <a:accent1>
        <a:srgbClr val="59468D"/>
      </a:accent1>
      <a:accent2>
        <a:srgbClr val="FCBE37"/>
      </a:accent2>
      <a:accent3>
        <a:srgbClr val="4097DB"/>
      </a:accent3>
      <a:accent4>
        <a:srgbClr val="C33A32"/>
      </a:accent4>
      <a:accent5>
        <a:srgbClr val="97D88A"/>
      </a:accent5>
      <a:accent6>
        <a:srgbClr val="178E8C"/>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D95DC-1584-426B-A74D-D97AA034E16C}">
  <dimension ref="H5:H8"/>
  <sheetViews>
    <sheetView showGridLines="0" tabSelected="1" workbookViewId="0"/>
  </sheetViews>
  <sheetFormatPr defaultColWidth="9.1328125" defaultRowHeight="13.5" x14ac:dyDescent="0.35"/>
  <cols>
    <col min="1" max="16384" width="9.1328125" style="1"/>
  </cols>
  <sheetData>
    <row r="5" spans="8:8" ht="30" x14ac:dyDescent="0.8">
      <c r="H5" s="3" t="s">
        <v>0</v>
      </c>
    </row>
    <row r="6" spans="8:8" ht="30" x14ac:dyDescent="0.8">
      <c r="H6" s="3" t="s">
        <v>1</v>
      </c>
    </row>
    <row r="8" spans="8:8" ht="22.5" x14ac:dyDescent="0.6">
      <c r="H8" s="2" t="s">
        <v>2</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C382-CF6E-4090-BA2E-14409922A9CD}">
  <sheetPr>
    <tabColor theme="4"/>
  </sheetPr>
  <dimension ref="A1:AJ379"/>
  <sheetViews>
    <sheetView showGridLines="0" workbookViewId="0">
      <pane xSplit="6" ySplit="3" topLeftCell="G4" activePane="bottomRight" state="frozen"/>
      <selection pane="topRight" activeCell="G1" sqref="G1"/>
      <selection pane="bottomLeft" activeCell="A3" sqref="A3"/>
      <selection pane="bottomRight" activeCell="G4" sqref="G4"/>
    </sheetView>
  </sheetViews>
  <sheetFormatPr defaultColWidth="9.1328125" defaultRowHeight="13.5" x14ac:dyDescent="0.35"/>
  <cols>
    <col min="1" max="2" width="1.86328125" style="1" customWidth="1"/>
    <col min="3" max="3" width="5.1328125" style="1" customWidth="1"/>
    <col min="4" max="4" width="64.73046875" style="1" bestFit="1" customWidth="1"/>
    <col min="5" max="6" width="7.3984375" style="1" customWidth="1"/>
    <col min="7" max="7" width="7.86328125" style="1" bestFit="1" customWidth="1"/>
    <col min="8" max="18" width="9.73046875" style="1" bestFit="1" customWidth="1"/>
    <col min="19" max="36" width="10.3984375" style="1" bestFit="1" customWidth="1"/>
    <col min="37" max="16384" width="9.1328125" style="1"/>
  </cols>
  <sheetData>
    <row r="1" spans="1:36" ht="25.15" x14ac:dyDescent="0.7">
      <c r="D1" s="4" t="s" vm="1">
        <v>540</v>
      </c>
    </row>
    <row r="2" spans="1:36" ht="13.9" x14ac:dyDescent="0.4">
      <c r="D2" s="1" t="s">
        <v>542</v>
      </c>
      <c r="F2" s="5" t="s">
        <v>3</v>
      </c>
      <c r="G2" s="5">
        <v>2027</v>
      </c>
      <c r="H2" s="5">
        <v>2028</v>
      </c>
      <c r="I2" s="5">
        <v>2029</v>
      </c>
      <c r="J2" s="5">
        <v>2030</v>
      </c>
      <c r="K2" s="5">
        <v>2031</v>
      </c>
      <c r="L2" s="5">
        <v>2032</v>
      </c>
      <c r="M2" s="5">
        <v>2033</v>
      </c>
      <c r="N2" s="5">
        <v>2034</v>
      </c>
      <c r="O2" s="5">
        <v>2035</v>
      </c>
      <c r="P2" s="5">
        <v>2036</v>
      </c>
      <c r="Q2" s="5">
        <v>2037</v>
      </c>
      <c r="R2" s="5">
        <v>2038</v>
      </c>
      <c r="S2" s="5">
        <v>2039</v>
      </c>
      <c r="T2" s="5">
        <v>2040</v>
      </c>
      <c r="U2" s="5">
        <v>2041</v>
      </c>
      <c r="V2" s="5">
        <v>2042</v>
      </c>
      <c r="W2" s="5">
        <v>2043</v>
      </c>
      <c r="X2" s="5">
        <v>2044</v>
      </c>
      <c r="Y2" s="5">
        <v>2045</v>
      </c>
      <c r="Z2" s="5">
        <v>2046</v>
      </c>
      <c r="AA2" s="5">
        <v>2047</v>
      </c>
      <c r="AB2" s="5">
        <v>2048</v>
      </c>
      <c r="AC2" s="5">
        <v>2049</v>
      </c>
      <c r="AD2" s="5">
        <v>2050</v>
      </c>
      <c r="AE2" s="5">
        <v>2051</v>
      </c>
      <c r="AF2" s="5">
        <v>2052</v>
      </c>
      <c r="AG2" s="5">
        <v>2053</v>
      </c>
      <c r="AH2" s="5">
        <v>2054</v>
      </c>
      <c r="AI2" s="5">
        <v>2055</v>
      </c>
      <c r="AJ2" s="5">
        <v>2056</v>
      </c>
    </row>
    <row r="3" spans="1:36" ht="13.9" x14ac:dyDescent="0.4">
      <c r="D3" s="35" t="s">
        <v>541</v>
      </c>
      <c r="F3" s="5" t="s">
        <v>4</v>
      </c>
      <c r="G3" s="5">
        <v>1</v>
      </c>
      <c r="H3" s="5">
        <v>2</v>
      </c>
      <c r="I3" s="5">
        <v>3</v>
      </c>
      <c r="J3" s="5">
        <v>4</v>
      </c>
      <c r="K3" s="5">
        <v>5</v>
      </c>
      <c r="L3" s="5">
        <v>6</v>
      </c>
      <c r="M3" s="5">
        <v>7</v>
      </c>
      <c r="N3" s="5">
        <v>8</v>
      </c>
      <c r="O3" s="5">
        <v>9</v>
      </c>
      <c r="P3" s="5">
        <v>10</v>
      </c>
      <c r="Q3" s="5">
        <v>11</v>
      </c>
      <c r="R3" s="5">
        <v>12</v>
      </c>
      <c r="S3" s="5">
        <v>13</v>
      </c>
      <c r="T3" s="5">
        <v>14</v>
      </c>
      <c r="U3" s="5">
        <v>15</v>
      </c>
      <c r="V3" s="5">
        <v>16</v>
      </c>
      <c r="W3" s="5">
        <v>17</v>
      </c>
      <c r="X3" s="5">
        <v>18</v>
      </c>
      <c r="Y3" s="5">
        <v>19</v>
      </c>
      <c r="Z3" s="5">
        <v>20</v>
      </c>
      <c r="AA3" s="5">
        <v>21</v>
      </c>
      <c r="AB3" s="5">
        <v>22</v>
      </c>
      <c r="AC3" s="5">
        <v>23</v>
      </c>
      <c r="AD3" s="5">
        <v>24</v>
      </c>
      <c r="AE3" s="5">
        <v>25</v>
      </c>
      <c r="AF3" s="5">
        <v>26</v>
      </c>
      <c r="AG3" s="5">
        <v>27</v>
      </c>
      <c r="AH3" s="5">
        <v>28</v>
      </c>
      <c r="AI3" s="5">
        <v>29</v>
      </c>
      <c r="AJ3" s="5">
        <v>30</v>
      </c>
    </row>
    <row r="4" spans="1:36" x14ac:dyDescent="0.35">
      <c r="C4" s="1" t="s">
        <v>5</v>
      </c>
      <c r="D4" s="1" t="s">
        <v>6</v>
      </c>
      <c r="E4" s="1" t="s">
        <v>7</v>
      </c>
      <c r="F4" s="1" t="s">
        <v>8</v>
      </c>
    </row>
    <row r="5" spans="1:36" s="7" customFormat="1" ht="22.5" x14ac:dyDescent="0.6">
      <c r="A5" s="6" t="s">
        <v>9</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row>
    <row r="6" spans="1:36" s="9" customFormat="1" ht="20.25" x14ac:dyDescent="0.55000000000000004">
      <c r="A6" s="8"/>
      <c r="B6" s="8" t="s">
        <v>10</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x14ac:dyDescent="0.35">
      <c r="C7" s="1" t="s">
        <v>11</v>
      </c>
      <c r="D7" s="1" t="s" vm="2">
        <v>12</v>
      </c>
      <c r="E7" s="1" t="s">
        <v>13</v>
      </c>
      <c r="F7" s="1" t="s">
        <v>14</v>
      </c>
      <c r="G7" s="10">
        <v>20.693621100000005</v>
      </c>
      <c r="H7" s="10">
        <v>21.836987600000004</v>
      </c>
      <c r="I7" s="10">
        <v>22.872524400000025</v>
      </c>
      <c r="J7" s="10">
        <v>23.963078600000006</v>
      </c>
      <c r="K7" s="10">
        <v>25.035153100000013</v>
      </c>
      <c r="L7" s="10">
        <v>26.144947500000008</v>
      </c>
      <c r="M7" s="10">
        <v>27.130401100000022</v>
      </c>
      <c r="N7" s="10">
        <v>28.192032700000031</v>
      </c>
      <c r="O7" s="10">
        <v>29.262751800000022</v>
      </c>
      <c r="P7" s="10">
        <v>30.433017100000001</v>
      </c>
      <c r="Q7" s="10">
        <v>31.279971400000033</v>
      </c>
      <c r="R7" s="10">
        <v>32.106341400000005</v>
      </c>
      <c r="S7" s="10">
        <v>32.966068900000018</v>
      </c>
      <c r="T7" s="10">
        <v>33.900333600000003</v>
      </c>
      <c r="U7" s="10">
        <v>34.728381500000019</v>
      </c>
      <c r="V7" s="10">
        <v>35.614460600000029</v>
      </c>
      <c r="W7" s="10">
        <v>36.474038200000017</v>
      </c>
      <c r="X7" s="10">
        <v>37.429478700000018</v>
      </c>
      <c r="Y7" s="10">
        <v>38.228411800000032</v>
      </c>
      <c r="Z7" s="10">
        <v>39.169565200000015</v>
      </c>
      <c r="AA7" s="10">
        <v>40.095139199999998</v>
      </c>
      <c r="AB7" s="10">
        <v>41.146380500000006</v>
      </c>
      <c r="AC7" s="10">
        <v>42.056899399999992</v>
      </c>
      <c r="AD7" s="10">
        <v>43.075966400000027</v>
      </c>
      <c r="AE7" s="10">
        <v>44.125456000000014</v>
      </c>
      <c r="AF7" s="10">
        <v>45.309717700000029</v>
      </c>
      <c r="AG7" s="10">
        <v>46.313168999999995</v>
      </c>
      <c r="AH7" s="10">
        <v>47.44345140000005</v>
      </c>
      <c r="AI7" s="10">
        <v>48.552177100000051</v>
      </c>
      <c r="AJ7" s="10">
        <v>49.813970400000024</v>
      </c>
    </row>
    <row r="8" spans="1:36" x14ac:dyDescent="0.35">
      <c r="C8" s="1" t="s">
        <v>15</v>
      </c>
      <c r="D8" s="1" t="s" vm="3">
        <v>16</v>
      </c>
      <c r="E8" s="1" t="s">
        <v>13</v>
      </c>
      <c r="F8" s="1" t="s">
        <v>14</v>
      </c>
      <c r="G8" s="10">
        <v>2.3934305000000013</v>
      </c>
      <c r="H8" s="10">
        <v>2.4845767000000025</v>
      </c>
      <c r="I8" s="10">
        <v>2.5658259000000019</v>
      </c>
      <c r="J8" s="10">
        <v>2.6460148000000014</v>
      </c>
      <c r="K8" s="10">
        <v>2.7106291000000016</v>
      </c>
      <c r="L8" s="10">
        <v>2.759207800000004</v>
      </c>
      <c r="M8" s="10">
        <v>2.8318949000000027</v>
      </c>
      <c r="N8" s="10">
        <v>2.9028462000000008</v>
      </c>
      <c r="O8" s="10">
        <v>2.9762331000000022</v>
      </c>
      <c r="P8" s="10">
        <v>3.0490403000000015</v>
      </c>
      <c r="Q8" s="10">
        <v>3.1148609000000027</v>
      </c>
      <c r="R8" s="10">
        <v>3.1852372000000018</v>
      </c>
      <c r="S8" s="10">
        <v>3.254671100000003</v>
      </c>
      <c r="T8" s="10">
        <v>3.330388000000001</v>
      </c>
      <c r="U8" s="10">
        <v>3.4096207000000005</v>
      </c>
      <c r="V8" s="10">
        <v>3.4796629000000019</v>
      </c>
      <c r="W8" s="10">
        <v>3.5685320000000011</v>
      </c>
      <c r="X8" s="10">
        <v>3.6548081000000008</v>
      </c>
      <c r="Y8" s="10">
        <v>3.7345678000000029</v>
      </c>
      <c r="Z8" s="10">
        <v>3.8214721000000034</v>
      </c>
      <c r="AA8" s="10">
        <v>3.9048479000000018</v>
      </c>
      <c r="AB8" s="10">
        <v>3.9976629000000026</v>
      </c>
      <c r="AC8" s="10">
        <v>4.0873911000000014</v>
      </c>
      <c r="AD8" s="10">
        <v>4.1810121000000038</v>
      </c>
      <c r="AE8" s="10">
        <v>4.2796603999999991</v>
      </c>
      <c r="AF8" s="10">
        <v>4.3759886000000003</v>
      </c>
      <c r="AG8" s="10">
        <v>4.4755644000000041</v>
      </c>
      <c r="AH8" s="10">
        <v>4.5783424000000057</v>
      </c>
      <c r="AI8" s="10">
        <v>4.6827190000000014</v>
      </c>
      <c r="AJ8" s="10">
        <v>4.794168100000002</v>
      </c>
    </row>
    <row r="9" spans="1:36" x14ac:dyDescent="0.35">
      <c r="C9" s="1" t="s">
        <v>17</v>
      </c>
      <c r="D9" s="1" t="s" vm="4">
        <v>18</v>
      </c>
      <c r="E9" s="1" t="s">
        <v>13</v>
      </c>
      <c r="F9" s="1" t="s">
        <v>14</v>
      </c>
      <c r="G9" s="10">
        <v>-0.34542430000000002</v>
      </c>
      <c r="H9" s="10">
        <v>-0.35134799999999994</v>
      </c>
      <c r="I9" s="10">
        <v>-0.36232330000000024</v>
      </c>
      <c r="J9" s="10">
        <v>-0.37505870000000024</v>
      </c>
      <c r="K9" s="10">
        <v>-0.3896296000000003</v>
      </c>
      <c r="L9" s="10">
        <v>-0.40258290000000052</v>
      </c>
      <c r="M9" s="10">
        <v>-0.41601040000000039</v>
      </c>
      <c r="N9" s="10">
        <v>-0.43006180000000033</v>
      </c>
      <c r="O9" s="10">
        <v>-0.44501820000000036</v>
      </c>
      <c r="P9" s="10">
        <v>-0.46148140000000037</v>
      </c>
      <c r="Q9" s="10">
        <v>-0.47340659999999996</v>
      </c>
      <c r="R9" s="10">
        <v>-0.4860090000000003</v>
      </c>
      <c r="S9" s="10">
        <v>-0.49850300000000031</v>
      </c>
      <c r="T9" s="10">
        <v>-0.51186730000000058</v>
      </c>
      <c r="U9" s="10">
        <v>-0.52390030000000065</v>
      </c>
      <c r="V9" s="10">
        <v>-0.5368997000000002</v>
      </c>
      <c r="W9" s="10">
        <v>-0.55003300000000044</v>
      </c>
      <c r="X9" s="10">
        <v>-0.56444320000000059</v>
      </c>
      <c r="Y9" s="10">
        <v>-0.57682050000000007</v>
      </c>
      <c r="Z9" s="10">
        <v>-0.59128410000000031</v>
      </c>
      <c r="AA9" s="10">
        <v>-0.6055828000000002</v>
      </c>
      <c r="AB9" s="10">
        <v>-0.62156530000000065</v>
      </c>
      <c r="AC9" s="10">
        <v>-0.63569690000000056</v>
      </c>
      <c r="AD9" s="10">
        <v>-0.65139240000000065</v>
      </c>
      <c r="AE9" s="10">
        <v>-0.66743760000000008</v>
      </c>
      <c r="AF9" s="10">
        <v>-0.68535500000000027</v>
      </c>
      <c r="AG9" s="10">
        <v>-0.70066420000000096</v>
      </c>
      <c r="AH9" s="10">
        <v>-0.71799130000000011</v>
      </c>
      <c r="AI9" s="10">
        <v>-0.7358527000000008</v>
      </c>
      <c r="AJ9" s="10">
        <v>-0.75413830000000059</v>
      </c>
    </row>
    <row r="10" spans="1:36" x14ac:dyDescent="0.35">
      <c r="C10" s="1" t="s">
        <v>19</v>
      </c>
      <c r="D10" s="1" t="s" vm="5">
        <v>20</v>
      </c>
      <c r="E10" s="1" t="s">
        <v>13</v>
      </c>
      <c r="F10" s="1" t="s">
        <v>14</v>
      </c>
      <c r="G10" s="10">
        <v>0.54358520000000043</v>
      </c>
      <c r="H10" s="10">
        <v>0.57242890000000024</v>
      </c>
      <c r="I10" s="10">
        <v>0.60611179999999998</v>
      </c>
      <c r="J10" s="10">
        <v>0.64272110000000027</v>
      </c>
      <c r="K10" s="10">
        <v>0.6771027000000005</v>
      </c>
      <c r="L10" s="10">
        <v>0.70657360000000058</v>
      </c>
      <c r="M10" s="10">
        <v>0.73249400000000053</v>
      </c>
      <c r="N10" s="10">
        <v>0.75851010000000041</v>
      </c>
      <c r="O10" s="10">
        <v>0.78377480000000077</v>
      </c>
      <c r="P10" s="10">
        <v>0.80733630000000101</v>
      </c>
      <c r="Q10" s="10">
        <v>0.82909590000000122</v>
      </c>
      <c r="R10" s="10">
        <v>0.84722370000000047</v>
      </c>
      <c r="S10" s="10">
        <v>0.86553530000000078</v>
      </c>
      <c r="T10" s="10">
        <v>0.87639370000000105</v>
      </c>
      <c r="U10" s="10">
        <v>0.89276450000000052</v>
      </c>
      <c r="V10" s="10">
        <v>0.90626350000000055</v>
      </c>
      <c r="W10" s="10">
        <v>0.91730430000000063</v>
      </c>
      <c r="X10" s="10">
        <v>0.92803190000000058</v>
      </c>
      <c r="Y10" s="10">
        <v>0.93868590000000007</v>
      </c>
      <c r="Z10" s="10">
        <v>0.94750530000000066</v>
      </c>
      <c r="AA10" s="10">
        <v>0.95774240000000066</v>
      </c>
      <c r="AB10" s="10">
        <v>0.96819760000000044</v>
      </c>
      <c r="AC10" s="10">
        <v>0.9785829000000007</v>
      </c>
      <c r="AD10" s="10">
        <v>0.98950860000000052</v>
      </c>
      <c r="AE10" s="10">
        <v>0.9961273000000006</v>
      </c>
      <c r="AF10" s="10">
        <v>1.0060911000000003</v>
      </c>
      <c r="AG10" s="10">
        <v>1.0162533000000005</v>
      </c>
      <c r="AH10" s="10">
        <v>1.0260504000000006</v>
      </c>
      <c r="AI10" s="10">
        <v>1.0335753000000005</v>
      </c>
      <c r="AJ10" s="10">
        <v>1.0420658000000005</v>
      </c>
    </row>
    <row r="11" spans="1:36" x14ac:dyDescent="0.35">
      <c r="C11" s="1" t="s">
        <v>21</v>
      </c>
      <c r="D11" s="1" t="s" vm="6">
        <v>22</v>
      </c>
      <c r="E11" s="1" t="s">
        <v>13</v>
      </c>
      <c r="F11" s="1" t="s">
        <v>14</v>
      </c>
      <c r="G11" s="10">
        <v>2.3648300000000018E-2</v>
      </c>
      <c r="H11" s="10">
        <v>4.6537200000000022E-2</v>
      </c>
      <c r="I11" s="10">
        <v>4.0577000000000023E-2</v>
      </c>
      <c r="J11" s="10">
        <v>3.9927300000000027E-2</v>
      </c>
      <c r="K11" s="10">
        <v>4.2072300000000028E-2</v>
      </c>
      <c r="L11" s="10">
        <v>5.9331900000000035E-2</v>
      </c>
      <c r="M11" s="10">
        <v>3.0636400000000018E-2</v>
      </c>
      <c r="N11" s="10">
        <v>3.2224200000000022E-2</v>
      </c>
      <c r="O11" s="10">
        <v>3.0526200000000014E-2</v>
      </c>
      <c r="P11" s="10">
        <v>3.1151800000000018E-2</v>
      </c>
      <c r="Q11" s="10">
        <v>3.5069300000000025E-2</v>
      </c>
      <c r="R11" s="10">
        <v>7.5840000000000044E-4</v>
      </c>
      <c r="S11" s="10">
        <v>7.8400000000000041E-4</v>
      </c>
      <c r="T11" s="10">
        <v>8.1060000000000051E-4</v>
      </c>
      <c r="U11" s="10">
        <v>8.3690000000000045E-4</v>
      </c>
      <c r="V11" s="10">
        <v>5.6182000000000037E-3</v>
      </c>
      <c r="W11" s="10">
        <v>8.8840000000000034E-4</v>
      </c>
      <c r="X11" s="10">
        <v>9.1860000000000043E-4</v>
      </c>
      <c r="Y11" s="10">
        <v>9.4760000000000059E-4</v>
      </c>
      <c r="Z11" s="10">
        <v>9.7540000000000051E-4</v>
      </c>
      <c r="AA11" s="10">
        <v>8.4770000000000038E-4</v>
      </c>
      <c r="AB11" s="10">
        <v>8.6830000000000045E-4</v>
      </c>
      <c r="AC11" s="10">
        <v>8.8950000000000053E-4</v>
      </c>
      <c r="AD11" s="10">
        <v>9.0870000000000057E-4</v>
      </c>
      <c r="AE11" s="10">
        <v>9.2580000000000049E-4</v>
      </c>
      <c r="AF11" s="10">
        <v>8.5900000000000039E-4</v>
      </c>
      <c r="AG11" s="10">
        <v>8.7510000000000051E-4</v>
      </c>
      <c r="AH11" s="10">
        <v>8.9160000000000042E-4</v>
      </c>
      <c r="AI11" s="10">
        <v>9.0850000000000056E-4</v>
      </c>
      <c r="AJ11" s="10">
        <v>9.256000000000006E-4</v>
      </c>
    </row>
    <row r="12" spans="1:36" x14ac:dyDescent="0.35">
      <c r="C12" s="1" t="s">
        <v>23</v>
      </c>
      <c r="D12" s="1" t="s" vm="7">
        <v>24</v>
      </c>
      <c r="E12" s="1" t="s">
        <v>13</v>
      </c>
      <c r="F12" s="1" t="s">
        <v>14</v>
      </c>
      <c r="G12" s="10">
        <v>6.2381700000000026E-2</v>
      </c>
      <c r="H12" s="10">
        <v>8.5800000000000057E-2</v>
      </c>
      <c r="I12" s="10">
        <v>4.1797700000000028E-2</v>
      </c>
      <c r="J12" s="10">
        <v>3.1913000000000018E-2</v>
      </c>
      <c r="K12" s="10">
        <v>2.9017600000000018E-2</v>
      </c>
      <c r="L12" s="10">
        <v>2.8688100000000018E-2</v>
      </c>
      <c r="M12" s="10">
        <v>3.1029000000000022E-2</v>
      </c>
      <c r="N12" s="10">
        <v>3.0080100000000023E-2</v>
      </c>
      <c r="O12" s="10">
        <v>3.1583200000000013E-2</v>
      </c>
      <c r="P12" s="10">
        <v>3.2717500000000017E-2</v>
      </c>
      <c r="Q12" s="10">
        <v>3.486860000000002E-2</v>
      </c>
      <c r="R12" s="10">
        <v>3.5565500000000021E-2</v>
      </c>
      <c r="S12" s="10">
        <v>3.5467800000000022E-2</v>
      </c>
      <c r="T12" s="10">
        <v>3.7361300000000028E-2</v>
      </c>
      <c r="U12" s="10">
        <v>3.6017100000000017E-2</v>
      </c>
      <c r="V12" s="10">
        <v>3.6897400000000025E-2</v>
      </c>
      <c r="W12" s="10">
        <v>3.9417200000000027E-2</v>
      </c>
      <c r="X12" s="10">
        <v>3.8545900000000015E-2</v>
      </c>
      <c r="Y12" s="10">
        <v>4.0108700000000018E-2</v>
      </c>
      <c r="Z12" s="10">
        <v>3.791360000000002E-2</v>
      </c>
      <c r="AA12" s="10">
        <v>3.586020000000003E-2</v>
      </c>
      <c r="AB12" s="10">
        <v>3.7645700000000018E-2</v>
      </c>
      <c r="AC12" s="10">
        <v>3.6651300000000026E-2</v>
      </c>
      <c r="AD12" s="10">
        <v>3.735790000000002E-2</v>
      </c>
      <c r="AE12" s="10">
        <v>3.8111800000000015E-2</v>
      </c>
      <c r="AF12" s="10">
        <v>3.8859700000000011E-2</v>
      </c>
      <c r="AG12" s="10">
        <v>3.961010000000003E-2</v>
      </c>
      <c r="AH12" s="10">
        <v>4.0375900000000027E-2</v>
      </c>
      <c r="AI12" s="10">
        <v>4.1192200000000019E-2</v>
      </c>
      <c r="AJ12" s="10">
        <v>4.198960000000003E-2</v>
      </c>
    </row>
    <row r="13" spans="1:36" x14ac:dyDescent="0.35">
      <c r="C13" s="1" t="s">
        <v>25</v>
      </c>
      <c r="D13" s="1" t="s" vm="8">
        <v>26</v>
      </c>
      <c r="E13" s="1" t="s">
        <v>13</v>
      </c>
      <c r="F13" s="1" t="s">
        <v>14</v>
      </c>
      <c r="G13" s="10">
        <v>8.2536800000000035E-2</v>
      </c>
      <c r="H13" s="10">
        <v>0.18097720000000009</v>
      </c>
      <c r="I13" s="10">
        <v>0.19862210000000013</v>
      </c>
      <c r="J13" s="10">
        <v>0.10183930000000006</v>
      </c>
      <c r="K13" s="10">
        <v>3.3545900000000024E-2</v>
      </c>
      <c r="L13" s="10">
        <v>2.3310400000000009E-2</v>
      </c>
      <c r="M13" s="10">
        <v>2.8517800000000017E-2</v>
      </c>
      <c r="N13" s="10">
        <v>2.5176200000000017E-2</v>
      </c>
      <c r="O13" s="10">
        <v>2.8632100000000014E-2</v>
      </c>
      <c r="P13" s="10">
        <v>4.1226600000000016E-2</v>
      </c>
      <c r="Q13" s="10">
        <v>4.1206300000000022E-2</v>
      </c>
      <c r="R13" s="10">
        <v>4.4072800000000023E-2</v>
      </c>
      <c r="S13" s="10">
        <v>4.3265200000000031E-2</v>
      </c>
      <c r="T13" s="10">
        <v>3.5841200000000017E-2</v>
      </c>
      <c r="U13" s="10">
        <v>3.5624000000000024E-2</v>
      </c>
      <c r="V13" s="10">
        <v>3.7393800000000012E-2</v>
      </c>
      <c r="W13" s="10">
        <v>3.7496900000000014E-2</v>
      </c>
      <c r="X13" s="10">
        <v>4.004870000000002E-2</v>
      </c>
      <c r="Y13" s="10">
        <v>4.0785500000000023E-2</v>
      </c>
      <c r="Z13" s="10">
        <v>4.1479100000000019E-2</v>
      </c>
      <c r="AA13" s="10">
        <v>4.5756800000000028E-2</v>
      </c>
      <c r="AB13" s="10">
        <v>4.7542000000000029E-2</v>
      </c>
      <c r="AC13" s="10">
        <v>4.8153400000000027E-2</v>
      </c>
      <c r="AD13" s="10">
        <v>4.8245800000000033E-2</v>
      </c>
      <c r="AE13" s="10">
        <v>3.8043100000000024E-2</v>
      </c>
      <c r="AF13" s="10">
        <v>3.788780000000002E-2</v>
      </c>
      <c r="AG13" s="10">
        <v>3.8309800000000019E-2</v>
      </c>
      <c r="AH13" s="10">
        <v>3.8817400000000023E-2</v>
      </c>
      <c r="AI13" s="10">
        <v>3.9169900000000021E-2</v>
      </c>
      <c r="AJ13" s="10">
        <v>4.0288100000000028E-2</v>
      </c>
    </row>
    <row r="14" spans="1:36" x14ac:dyDescent="0.35">
      <c r="C14" s="1" t="s">
        <v>27</v>
      </c>
      <c r="D14" s="1" t="s" vm="9">
        <v>28</v>
      </c>
      <c r="E14" s="1" t="s">
        <v>13</v>
      </c>
      <c r="F14" s="1" t="s">
        <v>14</v>
      </c>
      <c r="G14" s="10">
        <v>0.13301410000000005</v>
      </c>
      <c r="H14" s="10">
        <v>0.14037750000000013</v>
      </c>
      <c r="I14" s="10">
        <v>0.14537000000000014</v>
      </c>
      <c r="J14" s="10">
        <v>0.14504190000000008</v>
      </c>
      <c r="K14" s="10">
        <v>0.14510030000000007</v>
      </c>
      <c r="L14" s="10">
        <v>0.14940470000000011</v>
      </c>
      <c r="M14" s="10">
        <v>0.1554445000000001</v>
      </c>
      <c r="N14" s="10">
        <v>0.15658730000000007</v>
      </c>
      <c r="O14" s="10">
        <v>0.15925330000000018</v>
      </c>
      <c r="P14" s="10">
        <v>0.1622620000000001</v>
      </c>
      <c r="Q14" s="10">
        <v>0.16067970000000012</v>
      </c>
      <c r="R14" s="10">
        <v>0.15610900000000008</v>
      </c>
      <c r="S14" s="10">
        <v>0.1477459000000001</v>
      </c>
      <c r="T14" s="10">
        <v>0.14530760000000009</v>
      </c>
      <c r="U14" s="10">
        <v>0.14828820000000006</v>
      </c>
      <c r="V14" s="10">
        <v>0.15134340000000004</v>
      </c>
      <c r="W14" s="10">
        <v>0.15439620000000007</v>
      </c>
      <c r="X14" s="10">
        <v>0.15765790000000005</v>
      </c>
      <c r="Y14" s="10">
        <v>0.16092070000000003</v>
      </c>
      <c r="Z14" s="10">
        <v>0.16426570000000001</v>
      </c>
      <c r="AA14" s="10">
        <v>0.1676875000000001</v>
      </c>
      <c r="AB14" s="10">
        <v>0.17119640000000014</v>
      </c>
      <c r="AC14" s="10">
        <v>0.17476890000000006</v>
      </c>
      <c r="AD14" s="10">
        <v>0.17843160000000005</v>
      </c>
      <c r="AE14" s="10">
        <v>0.18217860000000008</v>
      </c>
      <c r="AF14" s="10">
        <v>0.18602090000000007</v>
      </c>
      <c r="AG14" s="10">
        <v>0.18944950000000013</v>
      </c>
      <c r="AH14" s="10">
        <v>0.19327110000000008</v>
      </c>
      <c r="AI14" s="10">
        <v>0.19737500000000013</v>
      </c>
      <c r="AJ14" s="10">
        <v>0.2015783000000001</v>
      </c>
    </row>
    <row r="15" spans="1:36" ht="13.9" x14ac:dyDescent="0.4">
      <c r="C15" s="11" t="s">
        <v>29</v>
      </c>
      <c r="D15" s="11" t="s" vm="10">
        <v>30</v>
      </c>
      <c r="E15" s="11" t="s">
        <v>13</v>
      </c>
      <c r="F15" s="11" t="s">
        <v>14</v>
      </c>
      <c r="G15" s="12">
        <v>23.58679340000003</v>
      </c>
      <c r="H15" s="12">
        <v>24.996337100000002</v>
      </c>
      <c r="I15" s="12">
        <v>26.108505600000012</v>
      </c>
      <c r="J15" s="12">
        <v>27.195477300000022</v>
      </c>
      <c r="K15" s="12">
        <v>28.282991400000039</v>
      </c>
      <c r="L15" s="12">
        <v>29.468881100000015</v>
      </c>
      <c r="M15" s="12">
        <v>30.524407300000028</v>
      </c>
      <c r="N15" s="12">
        <v>31.66739500000001</v>
      </c>
      <c r="O15" s="12">
        <v>32.827736300000034</v>
      </c>
      <c r="P15" s="12">
        <v>34.095270200000023</v>
      </c>
      <c r="Q15" s="12">
        <v>35.022345500000007</v>
      </c>
      <c r="R15" s="12">
        <v>35.889299000000015</v>
      </c>
      <c r="S15" s="12">
        <v>36.815035200000025</v>
      </c>
      <c r="T15" s="12">
        <v>37.814568700000017</v>
      </c>
      <c r="U15" s="12">
        <v>38.727632600000057</v>
      </c>
      <c r="V15" s="12">
        <v>39.694740100000018</v>
      </c>
      <c r="W15" s="12">
        <v>40.642040200000004</v>
      </c>
      <c r="X15" s="12">
        <v>41.685046600000021</v>
      </c>
      <c r="Y15" s="12">
        <v>42.56760750000003</v>
      </c>
      <c r="Z15" s="12">
        <v>43.591892300000048</v>
      </c>
      <c r="AA15" s="12">
        <v>44.602298900000008</v>
      </c>
      <c r="AB15" s="12">
        <v>45.747928100000046</v>
      </c>
      <c r="AC15" s="12">
        <v>46.747639599999999</v>
      </c>
      <c r="AD15" s="12">
        <v>47.860038700000047</v>
      </c>
      <c r="AE15" s="12">
        <v>48.993065400000056</v>
      </c>
      <c r="AF15" s="12">
        <v>50.270069800000044</v>
      </c>
      <c r="AG15" s="12">
        <v>51.372567000000018</v>
      </c>
      <c r="AH15" s="12">
        <v>52.603208900000006</v>
      </c>
      <c r="AI15" s="12">
        <v>53.811264300000069</v>
      </c>
      <c r="AJ15" s="12">
        <v>55.18084760000005</v>
      </c>
    </row>
    <row r="16" spans="1:36" x14ac:dyDescent="0.35">
      <c r="C16" s="1" t="s">
        <v>31</v>
      </c>
      <c r="D16" s="1" t="s" vm="11">
        <v>32</v>
      </c>
      <c r="E16" s="1" t="s">
        <v>13</v>
      </c>
      <c r="F16" s="1" t="s">
        <v>14</v>
      </c>
      <c r="G16" s="10">
        <v>0.39385680000000028</v>
      </c>
      <c r="H16" s="10">
        <v>0.39638850000000031</v>
      </c>
      <c r="I16" s="10">
        <v>0.39977540000000028</v>
      </c>
      <c r="J16" s="10">
        <v>0.41052380000000033</v>
      </c>
      <c r="K16" s="10">
        <v>0.42351050000000012</v>
      </c>
      <c r="L16" s="10">
        <v>0.43670690000000029</v>
      </c>
      <c r="M16" s="10">
        <v>0.44666280000000014</v>
      </c>
      <c r="N16" s="10">
        <v>0.45713860000000017</v>
      </c>
      <c r="O16" s="10">
        <v>0.46847620000000029</v>
      </c>
      <c r="P16" s="10">
        <v>0.48046980000000039</v>
      </c>
      <c r="Q16" s="10">
        <v>0.49172780000000016</v>
      </c>
      <c r="R16" s="10">
        <v>0.50284270000000009</v>
      </c>
      <c r="S16" s="10">
        <v>0.51416000000000039</v>
      </c>
      <c r="T16" s="10">
        <v>0.52576700000000032</v>
      </c>
      <c r="U16" s="10">
        <v>0.53701220000000061</v>
      </c>
      <c r="V16" s="10">
        <v>0.54837590000000014</v>
      </c>
      <c r="W16" s="10">
        <v>0.55973400000000029</v>
      </c>
      <c r="X16" s="10">
        <v>0.57154790000000033</v>
      </c>
      <c r="Y16" s="10">
        <v>0.58314090000000041</v>
      </c>
      <c r="Z16" s="10">
        <v>0.59520930000000005</v>
      </c>
      <c r="AA16" s="10">
        <v>0.60755140000000074</v>
      </c>
      <c r="AB16" s="10">
        <v>0.62039200000000017</v>
      </c>
      <c r="AC16" s="10">
        <v>0.63299540000000043</v>
      </c>
      <c r="AD16" s="10">
        <v>0.64622020000000036</v>
      </c>
      <c r="AE16" s="10">
        <v>0.65998400000000035</v>
      </c>
      <c r="AF16" s="10">
        <v>0.67439070000000012</v>
      </c>
      <c r="AG16" s="10">
        <v>0.6886338000000003</v>
      </c>
      <c r="AH16" s="10">
        <v>0.70344280000000015</v>
      </c>
      <c r="AI16" s="10">
        <v>0.71862050000000033</v>
      </c>
      <c r="AJ16" s="10">
        <v>0.73441100000000048</v>
      </c>
    </row>
    <row r="17" spans="3:36" x14ac:dyDescent="0.35">
      <c r="C17" s="1" t="s">
        <v>33</v>
      </c>
      <c r="D17" s="1" t="s" vm="12">
        <v>34</v>
      </c>
      <c r="E17" s="1" t="s">
        <v>13</v>
      </c>
      <c r="F17" s="1" t="s">
        <v>14</v>
      </c>
      <c r="G17" s="10">
        <v>1.7945333000000003</v>
      </c>
      <c r="H17" s="10">
        <v>1.8662934000000013</v>
      </c>
      <c r="I17" s="10">
        <v>1.7548828000000019</v>
      </c>
      <c r="J17" s="10">
        <v>1.7068561000000011</v>
      </c>
      <c r="K17" s="10">
        <v>1.6440185000000016</v>
      </c>
      <c r="L17" s="10">
        <v>1.4524124000000009</v>
      </c>
      <c r="M17" s="10">
        <v>1.4219232000000011</v>
      </c>
      <c r="N17" s="10">
        <v>1.3089605000000009</v>
      </c>
      <c r="O17" s="10">
        <v>1.2481875000000004</v>
      </c>
      <c r="P17" s="10">
        <v>1.2758108000000008</v>
      </c>
      <c r="Q17" s="10">
        <v>0.75843770000000044</v>
      </c>
      <c r="R17" s="10">
        <v>0.69616080000000069</v>
      </c>
      <c r="S17" s="10">
        <v>0.70740390000000053</v>
      </c>
      <c r="T17" s="10">
        <v>0.71543650000000059</v>
      </c>
      <c r="U17" s="10">
        <v>0.70545900000000028</v>
      </c>
      <c r="V17" s="10">
        <v>0.46131980000000034</v>
      </c>
      <c r="W17" s="10">
        <v>0.45215140000000031</v>
      </c>
      <c r="X17" s="10">
        <v>0.42899470000000023</v>
      </c>
      <c r="Y17" s="10">
        <v>0.43602490000000016</v>
      </c>
      <c r="Z17" s="10">
        <v>0.4464347000000003</v>
      </c>
      <c r="AA17" s="10">
        <v>0.44983540000000027</v>
      </c>
      <c r="AB17" s="10">
        <v>0.4605793000000003</v>
      </c>
      <c r="AC17" s="10">
        <v>0.47158620000000029</v>
      </c>
      <c r="AD17" s="10">
        <v>0.48287000000000035</v>
      </c>
      <c r="AE17" s="10">
        <v>0.49181250000000026</v>
      </c>
      <c r="AF17" s="10">
        <v>0.50091420000000031</v>
      </c>
      <c r="AG17" s="10">
        <v>0.51304140000000031</v>
      </c>
      <c r="AH17" s="10">
        <v>0.52531670000000041</v>
      </c>
      <c r="AI17" s="10">
        <v>0.53807230000000028</v>
      </c>
      <c r="AJ17" s="10">
        <v>0.43135000000000018</v>
      </c>
    </row>
    <row r="18" spans="3:36" x14ac:dyDescent="0.35">
      <c r="C18" s="1" t="s">
        <v>35</v>
      </c>
      <c r="D18" s="1" t="s" vm="13">
        <v>36</v>
      </c>
      <c r="E18" s="1" t="s">
        <v>13</v>
      </c>
      <c r="F18" s="1" t="s">
        <v>14</v>
      </c>
      <c r="G18" s="10">
        <v>0.5971974000000001</v>
      </c>
      <c r="H18" s="10">
        <v>0.61120150000000018</v>
      </c>
      <c r="I18" s="10">
        <v>0.62163700000000033</v>
      </c>
      <c r="J18" s="10">
        <v>0.63410680000000041</v>
      </c>
      <c r="K18" s="10">
        <v>0.63439450000000031</v>
      </c>
      <c r="L18" s="10">
        <v>0.6419126000000005</v>
      </c>
      <c r="M18" s="10">
        <v>0.65705750000000096</v>
      </c>
      <c r="N18" s="10">
        <v>0.67675480000000021</v>
      </c>
      <c r="O18" s="10">
        <v>0.69593060000000007</v>
      </c>
      <c r="P18" s="10">
        <v>0.71311250000000048</v>
      </c>
      <c r="Q18" s="10">
        <v>0.7273657</v>
      </c>
      <c r="R18" s="10">
        <v>0.74069000000000051</v>
      </c>
      <c r="S18" s="10">
        <v>0.73726780000000014</v>
      </c>
      <c r="T18" s="10">
        <v>0.75254750000000037</v>
      </c>
      <c r="U18" s="10">
        <v>0.76823440000000021</v>
      </c>
      <c r="V18" s="10">
        <v>0.78801540000000092</v>
      </c>
      <c r="W18" s="10">
        <v>0.79744530000000036</v>
      </c>
      <c r="X18" s="10">
        <v>0.80977320000000041</v>
      </c>
      <c r="Y18" s="10">
        <v>0.82595790000000058</v>
      </c>
      <c r="Z18" s="10">
        <v>0.84729190000000043</v>
      </c>
      <c r="AA18" s="10">
        <v>0.86560270000000039</v>
      </c>
      <c r="AB18" s="10">
        <v>0.88411810000000046</v>
      </c>
      <c r="AC18" s="10">
        <v>0.90319410000000055</v>
      </c>
      <c r="AD18" s="10">
        <v>0.92264010000000052</v>
      </c>
      <c r="AE18" s="10">
        <v>0.94254610000000039</v>
      </c>
      <c r="AF18" s="10">
        <v>0.96288200000000035</v>
      </c>
      <c r="AG18" s="10">
        <v>0.98360140000000074</v>
      </c>
      <c r="AH18" s="10">
        <v>1.0050404000000006</v>
      </c>
      <c r="AI18" s="10">
        <v>1.0267437000000004</v>
      </c>
      <c r="AJ18" s="10">
        <v>1.0494641000000009</v>
      </c>
    </row>
    <row r="19" spans="3:36" x14ac:dyDescent="0.35">
      <c r="C19" s="1" t="s">
        <v>37</v>
      </c>
      <c r="D19" s="1" t="s" vm="14">
        <v>38</v>
      </c>
      <c r="E19" s="1" t="s">
        <v>13</v>
      </c>
      <c r="F19" s="1" t="s">
        <v>14</v>
      </c>
      <c r="G19" s="10">
        <v>1.0654049000000008</v>
      </c>
      <c r="H19" s="10">
        <v>1.1244524000000009</v>
      </c>
      <c r="I19" s="10">
        <v>1.2067712000000006</v>
      </c>
      <c r="J19" s="10">
        <v>1.312441300000001</v>
      </c>
      <c r="K19" s="10">
        <v>1.1523934000000009</v>
      </c>
      <c r="L19" s="10">
        <v>1.1970632000000003</v>
      </c>
      <c r="M19" s="10">
        <v>1.1676248000000007</v>
      </c>
      <c r="N19" s="10">
        <v>1.1792149000000007</v>
      </c>
      <c r="O19" s="10">
        <v>1.2076406000000006</v>
      </c>
      <c r="P19" s="10">
        <v>1.1642128000000007</v>
      </c>
      <c r="Q19" s="10">
        <v>1.0838584000000009</v>
      </c>
      <c r="R19" s="10">
        <v>1.1614295000000008</v>
      </c>
      <c r="S19" s="10">
        <v>1.1902407000000006</v>
      </c>
      <c r="T19" s="10">
        <v>1.0664312000000009</v>
      </c>
      <c r="U19" s="10">
        <v>1.1465809000000009</v>
      </c>
      <c r="V19" s="10">
        <v>0.77080060000000039</v>
      </c>
      <c r="W19" s="10">
        <v>0.88771080000000058</v>
      </c>
      <c r="X19" s="10">
        <v>0.83747510000000047</v>
      </c>
      <c r="Y19" s="10">
        <v>0.82085600000000047</v>
      </c>
      <c r="Z19" s="10">
        <v>0.80011790000000038</v>
      </c>
      <c r="AA19" s="10">
        <v>0.76082920000000054</v>
      </c>
      <c r="AB19" s="10">
        <v>0.79560410000000037</v>
      </c>
      <c r="AC19" s="10">
        <v>0.7712444000000005</v>
      </c>
      <c r="AD19" s="10">
        <v>0.78990380000000049</v>
      </c>
      <c r="AE19" s="10">
        <v>0.80903600000000053</v>
      </c>
      <c r="AF19" s="10">
        <v>0.82865190000000066</v>
      </c>
      <c r="AG19" s="10">
        <v>0.84876510000000038</v>
      </c>
      <c r="AH19" s="10">
        <v>0.86938860000000051</v>
      </c>
      <c r="AI19" s="10">
        <v>0.89053530000000047</v>
      </c>
      <c r="AJ19" s="10">
        <v>0.55800200000000033</v>
      </c>
    </row>
    <row r="20" spans="3:36" x14ac:dyDescent="0.35">
      <c r="C20" s="1" t="s">
        <v>39</v>
      </c>
      <c r="D20" s="1" t="s" vm="15">
        <v>40</v>
      </c>
      <c r="E20" s="1" t="s">
        <v>13</v>
      </c>
      <c r="F20" s="1" t="s">
        <v>14</v>
      </c>
      <c r="G20" s="10">
        <v>2.1114367000000005</v>
      </c>
      <c r="H20" s="10">
        <v>2.1074699000000021</v>
      </c>
      <c r="I20" s="10">
        <v>2.1911664000000011</v>
      </c>
      <c r="J20" s="10">
        <v>2.2261909000000015</v>
      </c>
      <c r="K20" s="10">
        <v>2.294165100000003</v>
      </c>
      <c r="L20" s="10">
        <v>2.3289975000000012</v>
      </c>
      <c r="M20" s="10">
        <v>2.3852250000000006</v>
      </c>
      <c r="N20" s="10">
        <v>2.4442393000000018</v>
      </c>
      <c r="O20" s="10">
        <v>2.5059759000000024</v>
      </c>
      <c r="P20" s="10">
        <v>2.5556639000000003</v>
      </c>
      <c r="Q20" s="10">
        <v>2.6188193000000011</v>
      </c>
      <c r="R20" s="10">
        <v>2.6759947000000004</v>
      </c>
      <c r="S20" s="10">
        <v>2.7311740000000015</v>
      </c>
      <c r="T20" s="10">
        <v>2.7967313000000029</v>
      </c>
      <c r="U20" s="10">
        <v>2.8661779000000012</v>
      </c>
      <c r="V20" s="10">
        <v>2.9358223000000021</v>
      </c>
      <c r="W20" s="10">
        <v>3.0077485000000035</v>
      </c>
      <c r="X20" s="10">
        <v>3.0726969000000008</v>
      </c>
      <c r="Y20" s="10">
        <v>3.1303587000000013</v>
      </c>
      <c r="Z20" s="10">
        <v>3.2070345000000007</v>
      </c>
      <c r="AA20" s="10">
        <v>3.2860756000000024</v>
      </c>
      <c r="AB20" s="10">
        <v>3.3656045000000026</v>
      </c>
      <c r="AC20" s="10">
        <v>3.4394095999999994</v>
      </c>
      <c r="AD20" s="10">
        <v>3.5235975000000006</v>
      </c>
      <c r="AE20" s="10">
        <v>3.6110849000000029</v>
      </c>
      <c r="AF20" s="10">
        <v>3.7000341000000012</v>
      </c>
      <c r="AG20" s="10">
        <v>3.7930628000000022</v>
      </c>
      <c r="AH20" s="10">
        <v>3.8871060000000019</v>
      </c>
      <c r="AI20" s="10">
        <v>3.985709600000003</v>
      </c>
      <c r="AJ20" s="10">
        <v>4.0796797000000034</v>
      </c>
    </row>
    <row r="21" spans="3:36" ht="13.9" x14ac:dyDescent="0.4">
      <c r="C21" s="11" t="s">
        <v>41</v>
      </c>
      <c r="D21" s="11" t="s" vm="16">
        <v>42</v>
      </c>
      <c r="E21" s="11" t="s">
        <v>13</v>
      </c>
      <c r="F21" s="11" t="s">
        <v>14</v>
      </c>
      <c r="G21" s="12">
        <v>29.54922250000001</v>
      </c>
      <c r="H21" s="12">
        <v>31.102142800000006</v>
      </c>
      <c r="I21" s="12">
        <v>32.282738400000021</v>
      </c>
      <c r="J21" s="12">
        <v>33.485596200000046</v>
      </c>
      <c r="K21" s="12">
        <v>34.431473400000023</v>
      </c>
      <c r="L21" s="12">
        <v>35.525973700000009</v>
      </c>
      <c r="M21" s="12">
        <v>36.602900600000012</v>
      </c>
      <c r="N21" s="12">
        <v>37.733703100000007</v>
      </c>
      <c r="O21" s="12">
        <v>38.953947100000029</v>
      </c>
      <c r="P21" s="12">
        <v>40.28454000000005</v>
      </c>
      <c r="Q21" s="12">
        <v>40.702554400000018</v>
      </c>
      <c r="R21" s="12">
        <v>41.666416700000006</v>
      </c>
      <c r="S21" s="12">
        <v>42.69528160000003</v>
      </c>
      <c r="T21" s="12">
        <v>43.671482199999986</v>
      </c>
      <c r="U21" s="12">
        <v>44.751097000000009</v>
      </c>
      <c r="V21" s="12">
        <v>45.199074100000026</v>
      </c>
      <c r="W21" s="12">
        <v>46.346830200000028</v>
      </c>
      <c r="X21" s="12">
        <v>47.405534400000043</v>
      </c>
      <c r="Y21" s="12">
        <v>48.363945900000047</v>
      </c>
      <c r="Z21" s="12">
        <v>49.487980600000043</v>
      </c>
      <c r="AA21" s="12">
        <v>50.572193200000001</v>
      </c>
      <c r="AB21" s="12">
        <v>51.874226100000079</v>
      </c>
      <c r="AC21" s="12">
        <v>52.966069300000044</v>
      </c>
      <c r="AD21" s="12">
        <v>54.225270300000041</v>
      </c>
      <c r="AE21" s="12">
        <v>55.507528900000047</v>
      </c>
      <c r="AF21" s="12">
        <v>56.936942700000024</v>
      </c>
      <c r="AG21" s="12">
        <v>58.199671500000022</v>
      </c>
      <c r="AH21" s="12">
        <v>59.593503400000053</v>
      </c>
      <c r="AI21" s="12">
        <v>60.970945700000037</v>
      </c>
      <c r="AJ21" s="12">
        <v>62.03375440000007</v>
      </c>
    </row>
    <row r="22" spans="3:36" x14ac:dyDescent="0.35">
      <c r="C22" s="1" t="s">
        <v>43</v>
      </c>
      <c r="D22" s="1" t="s" vm="17">
        <v>44</v>
      </c>
      <c r="E22" s="1" t="s">
        <v>13</v>
      </c>
      <c r="F22" s="1" t="s">
        <v>14</v>
      </c>
      <c r="G22" s="10">
        <v>-5.2084830000000029</v>
      </c>
      <c r="H22" s="10">
        <v>-5.1845691</v>
      </c>
      <c r="I22" s="10">
        <v>-5.2497267000000036</v>
      </c>
      <c r="J22" s="10">
        <v>-5.3510396000000036</v>
      </c>
      <c r="K22" s="10">
        <v>-5.4749848000000005</v>
      </c>
      <c r="L22" s="10">
        <v>-5.591837700000001</v>
      </c>
      <c r="M22" s="10">
        <v>-5.7151898000000054</v>
      </c>
      <c r="N22" s="10">
        <v>-5.8171526000000062</v>
      </c>
      <c r="O22" s="10">
        <v>-5.9369463000000016</v>
      </c>
      <c r="P22" s="10">
        <v>-6.0649855000000015</v>
      </c>
      <c r="Q22" s="10">
        <v>-6.1887878000000001</v>
      </c>
      <c r="R22" s="10">
        <v>-6.3092347000000073</v>
      </c>
      <c r="S22" s="10">
        <v>-6.4461944000000031</v>
      </c>
      <c r="T22" s="10">
        <v>-6.5819024999999991</v>
      </c>
      <c r="U22" s="10">
        <v>-6.7194629000000026</v>
      </c>
      <c r="V22" s="10">
        <v>-6.8624380000000054</v>
      </c>
      <c r="W22" s="10">
        <v>-7.0134774000000046</v>
      </c>
      <c r="X22" s="10">
        <v>-7.1644112000000035</v>
      </c>
      <c r="Y22" s="10">
        <v>-7.3194580000000036</v>
      </c>
      <c r="Z22" s="10">
        <v>-7.4767239000000014</v>
      </c>
      <c r="AA22" s="10">
        <v>-7.6367352000000057</v>
      </c>
      <c r="AB22" s="10">
        <v>-7.7992984000000076</v>
      </c>
      <c r="AC22" s="10">
        <v>-7.9676446000000096</v>
      </c>
      <c r="AD22" s="10">
        <v>-8.1364195000000059</v>
      </c>
      <c r="AE22" s="10">
        <v>-8.3034651000000057</v>
      </c>
      <c r="AF22" s="10">
        <v>-8.4803508000000019</v>
      </c>
      <c r="AG22" s="10">
        <v>-8.6622295000000022</v>
      </c>
      <c r="AH22" s="10">
        <v>-8.8466816999999995</v>
      </c>
      <c r="AI22" s="10">
        <v>-9.0162447000000032</v>
      </c>
      <c r="AJ22" s="10">
        <v>-9.2866171000000044</v>
      </c>
    </row>
    <row r="23" spans="3:36" x14ac:dyDescent="0.35">
      <c r="C23" s="1" t="s">
        <v>45</v>
      </c>
      <c r="D23" s="1" t="s" vm="18">
        <v>46</v>
      </c>
      <c r="E23" s="1" t="s">
        <v>13</v>
      </c>
      <c r="F23" s="1" t="s">
        <v>14</v>
      </c>
      <c r="G23" s="10">
        <v>-2.8512929000000007</v>
      </c>
      <c r="H23" s="10">
        <v>-2.9237867999999998</v>
      </c>
      <c r="I23" s="10">
        <v>-2.9635357000000027</v>
      </c>
      <c r="J23" s="10">
        <v>-3.0398334000000022</v>
      </c>
      <c r="K23" s="10">
        <v>-3.1083230000000008</v>
      </c>
      <c r="L23" s="10">
        <v>-3.1599037000000014</v>
      </c>
      <c r="M23" s="10">
        <v>-3.2304235000000023</v>
      </c>
      <c r="N23" s="10">
        <v>-3.2983804000000019</v>
      </c>
      <c r="O23" s="10">
        <v>-3.3761156000000039</v>
      </c>
      <c r="P23" s="10">
        <v>-3.4519846000000025</v>
      </c>
      <c r="Q23" s="10">
        <v>-3.5213986000000013</v>
      </c>
      <c r="R23" s="10">
        <v>-3.5951322000000032</v>
      </c>
      <c r="S23" s="10">
        <v>-3.6689732000000053</v>
      </c>
      <c r="T23" s="10">
        <v>-3.7494159000000025</v>
      </c>
      <c r="U23" s="10">
        <v>-3.8286255000000025</v>
      </c>
      <c r="V23" s="10">
        <v>-3.903171100000002</v>
      </c>
      <c r="W23" s="10">
        <v>-3.9956964000000008</v>
      </c>
      <c r="X23" s="10">
        <v>-4.0873402999999993</v>
      </c>
      <c r="Y23" s="10">
        <v>-4.170876100000001</v>
      </c>
      <c r="Z23" s="10">
        <v>-4.2591820000000036</v>
      </c>
      <c r="AA23" s="10">
        <v>-4.344111900000005</v>
      </c>
      <c r="AB23" s="10">
        <v>-4.4409017000000022</v>
      </c>
      <c r="AC23" s="10">
        <v>-4.5344982000000078</v>
      </c>
      <c r="AD23" s="10">
        <v>-4.6325926000000033</v>
      </c>
      <c r="AE23" s="10">
        <v>-4.7313696000000034</v>
      </c>
      <c r="AF23" s="10">
        <v>-4.8340844000000045</v>
      </c>
      <c r="AG23" s="10">
        <v>-4.9352290000000059</v>
      </c>
      <c r="AH23" s="10">
        <v>-5.0420341000000057</v>
      </c>
      <c r="AI23" s="10">
        <v>-5.1221213000000008</v>
      </c>
      <c r="AJ23" s="10">
        <v>-5.235226800000004</v>
      </c>
    </row>
    <row r="24" spans="3:36" x14ac:dyDescent="0.35">
      <c r="C24" s="1" t="s">
        <v>47</v>
      </c>
      <c r="D24" s="1" t="s" vm="19">
        <v>48</v>
      </c>
      <c r="E24" s="1" t="s">
        <v>13</v>
      </c>
      <c r="F24" s="1" t="s">
        <v>14</v>
      </c>
      <c r="G24" s="10">
        <v>-5.1986816000000013</v>
      </c>
      <c r="H24" s="10">
        <v>-5.2654979000000051</v>
      </c>
      <c r="I24" s="10">
        <v>-5.3778503999999998</v>
      </c>
      <c r="J24" s="10">
        <v>-5.5132569000000027</v>
      </c>
      <c r="K24" s="10">
        <v>-5.6202292000000043</v>
      </c>
      <c r="L24" s="10">
        <v>-5.7491797000000018</v>
      </c>
      <c r="M24" s="10">
        <v>-5.8860688000000048</v>
      </c>
      <c r="N24" s="10">
        <v>-6.0406143000000023</v>
      </c>
      <c r="O24" s="10">
        <v>-6.1893498000000049</v>
      </c>
      <c r="P24" s="10">
        <v>-6.2960156000000023</v>
      </c>
      <c r="Q24" s="10">
        <v>-6.4432485000000073</v>
      </c>
      <c r="R24" s="10">
        <v>-6.5946602000000007</v>
      </c>
      <c r="S24" s="10">
        <v>-6.7560709999999995</v>
      </c>
      <c r="T24" s="10">
        <v>-6.9127859000000074</v>
      </c>
      <c r="U24" s="10">
        <v>-7.0658541000000046</v>
      </c>
      <c r="V24" s="10">
        <v>-7.2344874000000088</v>
      </c>
      <c r="W24" s="10">
        <v>-7.3932855000000046</v>
      </c>
      <c r="X24" s="10">
        <v>-7.5676225000000112</v>
      </c>
      <c r="Y24" s="10">
        <v>-7.7453771000000078</v>
      </c>
      <c r="Z24" s="10">
        <v>-7.9123993000000015</v>
      </c>
      <c r="AA24" s="10">
        <v>-8.0863282000000041</v>
      </c>
      <c r="AB24" s="10">
        <v>-8.2656240000000061</v>
      </c>
      <c r="AC24" s="10">
        <v>-8.4530906000000083</v>
      </c>
      <c r="AD24" s="10">
        <v>-8.6282394000000036</v>
      </c>
      <c r="AE24" s="10">
        <v>-8.8220347000000032</v>
      </c>
      <c r="AF24" s="10">
        <v>-9.041974200000011</v>
      </c>
      <c r="AG24" s="10">
        <v>-9.227317700000004</v>
      </c>
      <c r="AH24" s="10">
        <v>-9.4712981000000074</v>
      </c>
      <c r="AI24" s="10">
        <v>-9.6855889000000026</v>
      </c>
      <c r="AJ24" s="10">
        <v>-9.9196109000000039</v>
      </c>
    </row>
    <row r="25" spans="3:36" x14ac:dyDescent="0.35">
      <c r="C25" s="1" t="s">
        <v>49</v>
      </c>
      <c r="D25" s="1" t="s" vm="20">
        <v>50</v>
      </c>
      <c r="E25" s="1" t="s">
        <v>13</v>
      </c>
      <c r="F25" s="1" t="s">
        <v>14</v>
      </c>
      <c r="G25" s="10">
        <v>-1.0233242000000005</v>
      </c>
      <c r="H25" s="10">
        <v>-1.0910237000000007</v>
      </c>
      <c r="I25" s="10">
        <v>-1.084071100000001</v>
      </c>
      <c r="J25" s="10">
        <v>-1.0172011000000007</v>
      </c>
      <c r="K25" s="10">
        <v>-1.0020559000000004</v>
      </c>
      <c r="L25" s="10">
        <v>-1.0374470000000007</v>
      </c>
      <c r="M25" s="10">
        <v>-1.0519062000000006</v>
      </c>
      <c r="N25" s="10">
        <v>-1.0766024000000005</v>
      </c>
      <c r="O25" s="10">
        <v>-1.1066603999999998</v>
      </c>
      <c r="P25" s="10">
        <v>-1.1448232000000005</v>
      </c>
      <c r="Q25" s="10">
        <v>-1.1014886000000006</v>
      </c>
      <c r="R25" s="10">
        <v>-1.1215981000000002</v>
      </c>
      <c r="S25" s="10">
        <v>-1.153024</v>
      </c>
      <c r="T25" s="10">
        <v>-1.1917579000000005</v>
      </c>
      <c r="U25" s="10">
        <v>-1.2348197000000005</v>
      </c>
      <c r="V25" s="10">
        <v>-1.2700562000000004</v>
      </c>
      <c r="W25" s="10">
        <v>-1.2927978000000009</v>
      </c>
      <c r="X25" s="10">
        <v>-1.3254549000000004</v>
      </c>
      <c r="Y25" s="10">
        <v>-1.371102500000001</v>
      </c>
      <c r="Z25" s="10">
        <v>-1.3914994000000014</v>
      </c>
      <c r="AA25" s="10">
        <v>-1.4194509000000017</v>
      </c>
      <c r="AB25" s="10">
        <v>-1.4424752000000003</v>
      </c>
      <c r="AC25" s="10">
        <v>-1.4751048000000013</v>
      </c>
      <c r="AD25" s="10">
        <v>-1.4868580000000009</v>
      </c>
      <c r="AE25" s="10">
        <v>-1.4615974000000007</v>
      </c>
      <c r="AF25" s="10">
        <v>-1.4551500000000008</v>
      </c>
      <c r="AG25" s="10">
        <v>-1.480600300000001</v>
      </c>
      <c r="AH25" s="10">
        <v>-1.5015578000000009</v>
      </c>
      <c r="AI25" s="10">
        <v>-1.5404496000000008</v>
      </c>
      <c r="AJ25" s="10">
        <v>-1.5636511000000011</v>
      </c>
    </row>
    <row r="26" spans="3:36" x14ac:dyDescent="0.35">
      <c r="C26" s="1" t="s">
        <v>51</v>
      </c>
      <c r="D26" s="1" t="s" vm="21">
        <v>52</v>
      </c>
      <c r="E26" s="1" t="s">
        <v>13</v>
      </c>
      <c r="F26" s="1" t="s">
        <v>14</v>
      </c>
      <c r="G26" s="10">
        <v>-0.1775957</v>
      </c>
      <c r="H26" s="10">
        <v>-0.19442670000000012</v>
      </c>
      <c r="I26" s="10">
        <v>-0.20389129999999994</v>
      </c>
      <c r="J26" s="10">
        <v>-0.21499949999999998</v>
      </c>
      <c r="K26" s="10">
        <v>-0.22563040000000006</v>
      </c>
      <c r="L26" s="10">
        <v>-0.23525610000000016</v>
      </c>
      <c r="M26" s="10">
        <v>-0.24395030000000009</v>
      </c>
      <c r="N26" s="10">
        <v>-0.25297490000000006</v>
      </c>
      <c r="O26" s="10">
        <v>-0.26214830000000033</v>
      </c>
      <c r="P26" s="10">
        <v>-0.27222750000000018</v>
      </c>
      <c r="Q26" s="10">
        <v>-0.27961890000000017</v>
      </c>
      <c r="R26" s="10">
        <v>-0.28662840000000023</v>
      </c>
      <c r="S26" s="10">
        <v>-0.2939423000000001</v>
      </c>
      <c r="T26" s="10">
        <v>-0.30182010000000004</v>
      </c>
      <c r="U26" s="10">
        <v>-0.30882220000000027</v>
      </c>
      <c r="V26" s="10">
        <v>-0.31624970000000036</v>
      </c>
      <c r="W26" s="10">
        <v>-0.32351310000000022</v>
      </c>
      <c r="X26" s="10">
        <v>-0.33154959999999989</v>
      </c>
      <c r="Y26" s="10">
        <v>-0.33840840000000011</v>
      </c>
      <c r="Z26" s="10">
        <v>-0.3464651000000003</v>
      </c>
      <c r="AA26" s="10">
        <v>-0.35438180000000002</v>
      </c>
      <c r="AB26" s="10">
        <v>-0.36333240000000017</v>
      </c>
      <c r="AC26" s="10">
        <v>-0.37110770000000054</v>
      </c>
      <c r="AD26" s="10">
        <v>-0.37979519999999978</v>
      </c>
      <c r="AE26" s="10">
        <v>-0.38834640000000004</v>
      </c>
      <c r="AF26" s="10">
        <v>-0.3977112000000001</v>
      </c>
      <c r="AG26" s="10">
        <v>-0.40628330000000012</v>
      </c>
      <c r="AH26" s="10">
        <v>-0.41577860000000061</v>
      </c>
      <c r="AI26" s="10">
        <v>-0.42607230000000035</v>
      </c>
      <c r="AJ26" s="10">
        <v>-0.43653710000000023</v>
      </c>
    </row>
    <row r="27" spans="3:36" x14ac:dyDescent="0.35">
      <c r="C27" s="1" t="s">
        <v>53</v>
      </c>
      <c r="D27" s="1" t="s" vm="22">
        <v>54</v>
      </c>
      <c r="E27" s="1" t="s">
        <v>13</v>
      </c>
      <c r="F27" s="1" t="s">
        <v>14</v>
      </c>
      <c r="G27" s="10">
        <v>-0.14944020000000011</v>
      </c>
      <c r="H27" s="10">
        <v>-0.15368740000000011</v>
      </c>
      <c r="I27" s="10">
        <v>-0.15876050000000008</v>
      </c>
      <c r="J27" s="10">
        <v>-0.16651800000000011</v>
      </c>
      <c r="K27" s="10">
        <v>-0.1730029000000001</v>
      </c>
      <c r="L27" s="10">
        <v>-0.18259870000000006</v>
      </c>
      <c r="M27" s="10">
        <v>-0.19371140000000012</v>
      </c>
      <c r="N27" s="10">
        <v>-0.20564940000000007</v>
      </c>
      <c r="O27" s="10">
        <v>-0.21802550000000012</v>
      </c>
      <c r="P27" s="10">
        <v>-0.23038860000000014</v>
      </c>
      <c r="Q27" s="10">
        <v>-0.24181110000000011</v>
      </c>
      <c r="R27" s="10">
        <v>-0.25017910000000015</v>
      </c>
      <c r="S27" s="10">
        <v>-0.25521030000000022</v>
      </c>
      <c r="T27" s="10">
        <v>-0.26419400000000015</v>
      </c>
      <c r="U27" s="10">
        <v>-0.27112680000000017</v>
      </c>
      <c r="V27" s="10">
        <v>-0.27845020000000009</v>
      </c>
      <c r="W27" s="10">
        <v>-0.28764210000000018</v>
      </c>
      <c r="X27" s="10">
        <v>-0.29753740000000012</v>
      </c>
      <c r="Y27" s="10">
        <v>-0.30802200000000024</v>
      </c>
      <c r="Z27" s="10">
        <v>-0.31725740000000013</v>
      </c>
      <c r="AA27" s="10">
        <v>-0.32635740000000024</v>
      </c>
      <c r="AB27" s="10">
        <v>-0.33644360000000023</v>
      </c>
      <c r="AC27" s="10">
        <v>-0.34685760000000015</v>
      </c>
      <c r="AD27" s="10">
        <v>-0.35753450000000031</v>
      </c>
      <c r="AE27" s="10">
        <v>-0.36848810000000032</v>
      </c>
      <c r="AF27" s="10">
        <v>-0.37978110000000015</v>
      </c>
      <c r="AG27" s="10">
        <v>-0.39271150000000032</v>
      </c>
      <c r="AH27" s="10">
        <v>-0.4050598000000003</v>
      </c>
      <c r="AI27" s="10">
        <v>-0.42343270000000044</v>
      </c>
      <c r="AJ27" s="10">
        <v>-0.43658130000000034</v>
      </c>
    </row>
    <row r="28" spans="3:36" x14ac:dyDescent="0.35">
      <c r="C28" s="1" t="s">
        <v>55</v>
      </c>
      <c r="D28" s="1" t="s" vm="23">
        <v>56</v>
      </c>
      <c r="E28" s="1" t="s">
        <v>13</v>
      </c>
      <c r="F28" s="1" t="s">
        <v>14</v>
      </c>
      <c r="G28" s="10">
        <v>-3.5088247000000012</v>
      </c>
      <c r="H28" s="10">
        <v>-3.7438820000000006</v>
      </c>
      <c r="I28" s="10">
        <v>-4.026985100000001</v>
      </c>
      <c r="J28" s="10">
        <v>-4.2949047000000018</v>
      </c>
      <c r="K28" s="10">
        <v>-4.558790000000001</v>
      </c>
      <c r="L28" s="10">
        <v>-4.811049200000002</v>
      </c>
      <c r="M28" s="10">
        <v>-5.0471054999999998</v>
      </c>
      <c r="N28" s="10">
        <v>-5.2901476999999995</v>
      </c>
      <c r="O28" s="10">
        <v>-5.5252560000000033</v>
      </c>
      <c r="P28" s="10">
        <v>-5.7581252000000038</v>
      </c>
      <c r="Q28" s="10">
        <v>-5.995618400000005</v>
      </c>
      <c r="R28" s="10">
        <v>-6.2228778000000027</v>
      </c>
      <c r="S28" s="10">
        <v>-6.4557743000000043</v>
      </c>
      <c r="T28" s="10">
        <v>-6.6910446000000041</v>
      </c>
      <c r="U28" s="10">
        <v>-6.9439039000000014</v>
      </c>
      <c r="V28" s="10">
        <v>-7.1838150000000036</v>
      </c>
      <c r="W28" s="10">
        <v>-7.39119200000001</v>
      </c>
      <c r="X28" s="10">
        <v>-7.6112721000000008</v>
      </c>
      <c r="Y28" s="10">
        <v>-7.8434875000000073</v>
      </c>
      <c r="Z28" s="10">
        <v>-8.0867808000000014</v>
      </c>
      <c r="AA28" s="10">
        <v>-8.3152684000000061</v>
      </c>
      <c r="AB28" s="10">
        <v>-8.5503041000000017</v>
      </c>
      <c r="AC28" s="10">
        <v>-8.7992009000000113</v>
      </c>
      <c r="AD28" s="10">
        <v>-9.028419600000003</v>
      </c>
      <c r="AE28" s="10">
        <v>-9.2512069000000139</v>
      </c>
      <c r="AF28" s="10">
        <v>-9.464430700000003</v>
      </c>
      <c r="AG28" s="10">
        <v>-9.6512199000000081</v>
      </c>
      <c r="AH28" s="10">
        <v>-9.8387043000000105</v>
      </c>
      <c r="AI28" s="10">
        <v>-10.029064300000009</v>
      </c>
      <c r="AJ28" s="10">
        <v>-10.142517700000015</v>
      </c>
    </row>
    <row r="29" spans="3:36" x14ac:dyDescent="0.35">
      <c r="C29" s="1" t="s">
        <v>57</v>
      </c>
      <c r="D29" s="1" t="s" vm="24">
        <v>58</v>
      </c>
      <c r="E29" s="1" t="s">
        <v>13</v>
      </c>
      <c r="F29" s="1" t="s">
        <v>14</v>
      </c>
      <c r="G29" s="10">
        <v>-5.4039700000000038E-2</v>
      </c>
      <c r="H29" s="10">
        <v>-2.8661000000000012E-3</v>
      </c>
      <c r="I29" s="10">
        <v>-7.9279000000000051E-3</v>
      </c>
      <c r="J29" s="10">
        <v>-9.3677000000000066E-3</v>
      </c>
      <c r="K29" s="10">
        <v>-3.283300000000002E-3</v>
      </c>
      <c r="L29" s="10">
        <v>-6.701000000000004E-4</v>
      </c>
      <c r="M29" s="10">
        <v>-5.1343000000000031E-3</v>
      </c>
      <c r="N29" s="10">
        <v>-3.1446000000000017E-3</v>
      </c>
      <c r="O29" s="10">
        <v>-5.0000000000000034E-4</v>
      </c>
      <c r="P29" s="10">
        <v>-6.0840000000000037E-4</v>
      </c>
      <c r="Q29" s="10">
        <v>-1.9556000000000009E-3</v>
      </c>
      <c r="R29" s="10">
        <v>-2.6890000000000017E-3</v>
      </c>
      <c r="S29" s="10">
        <v>-5.0000000000000034E-4</v>
      </c>
      <c r="T29" s="10">
        <v>-5.0000000000000034E-4</v>
      </c>
      <c r="U29" s="10">
        <v>-5.0000000000000034E-4</v>
      </c>
      <c r="V29" s="10">
        <v>-5.0000000000000034E-4</v>
      </c>
      <c r="W29" s="10">
        <v>-5.0000000000000034E-4</v>
      </c>
      <c r="X29" s="10">
        <v>-5.0000000000000034E-4</v>
      </c>
      <c r="Y29" s="10">
        <v>-5.0000000000000034E-4</v>
      </c>
      <c r="Z29" s="10">
        <v>-5.0000000000000034E-4</v>
      </c>
      <c r="AA29" s="10">
        <v>-5.0000000000000034E-4</v>
      </c>
      <c r="AB29" s="10">
        <v>-5.0000000000000034E-4</v>
      </c>
      <c r="AC29" s="10">
        <v>-5.0000000000000034E-4</v>
      </c>
      <c r="AD29" s="10">
        <v>-5.0000000000000034E-4</v>
      </c>
      <c r="AE29" s="10">
        <v>-5.0000000000000034E-4</v>
      </c>
      <c r="AF29" s="10">
        <v>-5.0000000000000034E-4</v>
      </c>
      <c r="AG29" s="10">
        <v>-5.0000000000000034E-4</v>
      </c>
      <c r="AH29" s="10">
        <v>-5.0000000000000034E-4</v>
      </c>
      <c r="AI29" s="10">
        <v>-5.0000000000000034E-4</v>
      </c>
      <c r="AJ29" s="10">
        <v>-5.0000000000000034E-4</v>
      </c>
    </row>
    <row r="30" spans="3:36" x14ac:dyDescent="0.35">
      <c r="C30" s="1" t="s">
        <v>59</v>
      </c>
      <c r="D30" s="1" t="s" vm="25">
        <v>60</v>
      </c>
      <c r="E30" s="1" t="s">
        <v>13</v>
      </c>
      <c r="F30" s="1" t="s">
        <v>14</v>
      </c>
      <c r="G30" s="10">
        <v>-0.13102210000000009</v>
      </c>
      <c r="H30" s="10">
        <v>-0.16056840000000011</v>
      </c>
      <c r="I30" s="10">
        <v>-0.16192039999999999</v>
      </c>
      <c r="J30" s="10">
        <v>-0.16132910000000006</v>
      </c>
      <c r="K30" s="10">
        <v>-0.15444430000000012</v>
      </c>
      <c r="L30" s="10">
        <v>-0.15251360000000008</v>
      </c>
      <c r="M30" s="10">
        <v>-0.15025100000000008</v>
      </c>
      <c r="N30" s="10">
        <v>-0.15037580000000014</v>
      </c>
      <c r="O30" s="10">
        <v>-0.15141380000000013</v>
      </c>
      <c r="P30" s="10">
        <v>-0.15350790000000011</v>
      </c>
      <c r="Q30" s="10">
        <v>-0.14968370000000006</v>
      </c>
      <c r="R30" s="10">
        <v>-0.15317690000000009</v>
      </c>
      <c r="S30" s="10">
        <v>-0.15262520000000007</v>
      </c>
      <c r="T30" s="10">
        <v>-0.15432330000000011</v>
      </c>
      <c r="U30" s="10">
        <v>-0.1574444000000001</v>
      </c>
      <c r="V30" s="10">
        <v>-0.1602263000000001</v>
      </c>
      <c r="W30" s="10">
        <v>-0.16578350000000011</v>
      </c>
      <c r="X30" s="10">
        <v>-0.16547680000000006</v>
      </c>
      <c r="Y30" s="10">
        <v>-0.16489820000000013</v>
      </c>
      <c r="Z30" s="10">
        <v>-0.16842000000000004</v>
      </c>
      <c r="AA30" s="10">
        <v>-0.17207480000000014</v>
      </c>
      <c r="AB30" s="10">
        <v>-0.17590730000000007</v>
      </c>
      <c r="AC30" s="10">
        <v>-0.17980950000000009</v>
      </c>
      <c r="AD30" s="10">
        <v>-0.18392230000000007</v>
      </c>
      <c r="AE30" s="10">
        <v>-0.18800870000000008</v>
      </c>
      <c r="AF30" s="10">
        <v>-0.19217680000000015</v>
      </c>
      <c r="AG30" s="10">
        <v>-0.19656840000000012</v>
      </c>
      <c r="AH30" s="10">
        <v>-0.20100450000000006</v>
      </c>
      <c r="AI30" s="10">
        <v>-0.2054449000000001</v>
      </c>
      <c r="AJ30" s="10">
        <v>-0.2099421000000001</v>
      </c>
    </row>
    <row r="31" spans="3:36" ht="13.9" x14ac:dyDescent="0.4">
      <c r="C31" s="11" t="s">
        <v>61</v>
      </c>
      <c r="D31" s="11" t="s" vm="26">
        <v>62</v>
      </c>
      <c r="E31" s="11" t="s">
        <v>13</v>
      </c>
      <c r="F31" s="11" t="s">
        <v>14</v>
      </c>
      <c r="G31" s="12">
        <v>-18.302704099999993</v>
      </c>
      <c r="H31" s="12">
        <v>-18.720308100000025</v>
      </c>
      <c r="I31" s="12">
        <v>-19.234669100000012</v>
      </c>
      <c r="J31" s="12">
        <v>-19.768450000000001</v>
      </c>
      <c r="K31" s="12">
        <v>-20.32074380000002</v>
      </c>
      <c r="L31" s="12">
        <v>-20.920455800000013</v>
      </c>
      <c r="M31" s="12">
        <v>-21.523740800000002</v>
      </c>
      <c r="N31" s="12">
        <v>-22.13504210000001</v>
      </c>
      <c r="O31" s="12">
        <v>-22.76641570000001</v>
      </c>
      <c r="P31" s="12">
        <v>-23.372666500000015</v>
      </c>
      <c r="Q31" s="12">
        <v>-23.923611200000014</v>
      </c>
      <c r="R31" s="12">
        <v>-24.536176400000024</v>
      </c>
      <c r="S31" s="12">
        <v>-25.182314700000017</v>
      </c>
      <c r="T31" s="12">
        <v>-25.847744200000026</v>
      </c>
      <c r="U31" s="12">
        <v>-26.530559500000013</v>
      </c>
      <c r="V31" s="12">
        <v>-27.20939390000002</v>
      </c>
      <c r="W31" s="12">
        <v>-27.863887800000022</v>
      </c>
      <c r="X31" s="12">
        <v>-28.551164800000013</v>
      </c>
      <c r="Y31" s="12">
        <v>-29.262129800000018</v>
      </c>
      <c r="Z31" s="12">
        <v>-29.959227900000009</v>
      </c>
      <c r="AA31" s="12">
        <v>-30.65520860000003</v>
      </c>
      <c r="AB31" s="12">
        <v>-31.37478670000003</v>
      </c>
      <c r="AC31" s="12">
        <v>-32.127813900000035</v>
      </c>
      <c r="AD31" s="12">
        <v>-32.83428110000002</v>
      </c>
      <c r="AE31" s="12">
        <v>-33.515016900000028</v>
      </c>
      <c r="AF31" s="12">
        <v>-34.246159200000008</v>
      </c>
      <c r="AG31" s="12">
        <v>-34.952659600000032</v>
      </c>
      <c r="AH31" s="12">
        <v>-35.722618900000015</v>
      </c>
      <c r="AI31" s="12">
        <v>-36.4489187</v>
      </c>
      <c r="AJ31" s="12">
        <v>-37.231184100000021</v>
      </c>
    </row>
    <row r="32" spans="3:36" x14ac:dyDescent="0.35">
      <c r="C32" s="1" t="s">
        <v>63</v>
      </c>
      <c r="D32" s="1" t="s" vm="27">
        <v>64</v>
      </c>
      <c r="E32" s="1" t="s">
        <v>13</v>
      </c>
      <c r="F32" s="1" t="s">
        <v>14</v>
      </c>
      <c r="G32" s="10">
        <v>-0.39243620000000023</v>
      </c>
      <c r="H32" s="10">
        <v>-0.38984190000000035</v>
      </c>
      <c r="I32" s="10">
        <v>-0.39185980000000015</v>
      </c>
      <c r="J32" s="10">
        <v>-0.39890670000000006</v>
      </c>
      <c r="K32" s="10">
        <v>-0.40848560000000023</v>
      </c>
      <c r="L32" s="10">
        <v>-0.41791340000000016</v>
      </c>
      <c r="M32" s="10">
        <v>-0.42674420000000018</v>
      </c>
      <c r="N32" s="10">
        <v>-0.43639500000000025</v>
      </c>
      <c r="O32" s="10">
        <v>-0.44640940000000051</v>
      </c>
      <c r="P32" s="10">
        <v>-0.4565316000000002</v>
      </c>
      <c r="Q32" s="10">
        <v>-0.46671130000000038</v>
      </c>
      <c r="R32" s="10">
        <v>-0.47704610000000008</v>
      </c>
      <c r="S32" s="10">
        <v>-0.48772960000000037</v>
      </c>
      <c r="T32" s="10">
        <v>-0.49852750000000023</v>
      </c>
      <c r="U32" s="10">
        <v>-0.5094656000000003</v>
      </c>
      <c r="V32" s="10">
        <v>-0.52042680000000019</v>
      </c>
      <c r="W32" s="10">
        <v>-0.53124360000000026</v>
      </c>
      <c r="X32" s="10">
        <v>-0.54272070000000028</v>
      </c>
      <c r="Y32" s="10">
        <v>-0.55443160000000058</v>
      </c>
      <c r="Z32" s="10">
        <v>-0.56635320000000033</v>
      </c>
      <c r="AA32" s="10">
        <v>-0.57841480000000034</v>
      </c>
      <c r="AB32" s="10">
        <v>-0.5906349000000003</v>
      </c>
      <c r="AC32" s="10">
        <v>-0.60289670000000029</v>
      </c>
      <c r="AD32" s="10">
        <v>-0.61584170000000038</v>
      </c>
      <c r="AE32" s="10">
        <v>-0.6292081000000006</v>
      </c>
      <c r="AF32" s="10">
        <v>-0.64290690000000028</v>
      </c>
      <c r="AG32" s="10">
        <v>-0.65654570000000045</v>
      </c>
      <c r="AH32" s="10">
        <v>-0.67075400000000041</v>
      </c>
      <c r="AI32" s="10">
        <v>-0.68552960000000041</v>
      </c>
      <c r="AJ32" s="10">
        <v>-0.70010860000000019</v>
      </c>
    </row>
    <row r="33" spans="3:36" x14ac:dyDescent="0.35">
      <c r="C33" s="1" t="s">
        <v>65</v>
      </c>
      <c r="D33" s="1" t="s" vm="28">
        <v>66</v>
      </c>
      <c r="E33" s="1" t="s">
        <v>13</v>
      </c>
      <c r="F33" s="1" t="s">
        <v>14</v>
      </c>
      <c r="G33" s="10">
        <v>-1.5538746000000008</v>
      </c>
      <c r="H33" s="10">
        <v>-1.6015175000000013</v>
      </c>
      <c r="I33" s="10">
        <v>-1.5175187000000001</v>
      </c>
      <c r="J33" s="10">
        <v>-1.4486657000000005</v>
      </c>
      <c r="K33" s="10">
        <v>-1.3818277000000008</v>
      </c>
      <c r="L33" s="10">
        <v>-1.2258106000000011</v>
      </c>
      <c r="M33" s="10">
        <v>-1.2035799000000011</v>
      </c>
      <c r="N33" s="10">
        <v>-1.1204455000000002</v>
      </c>
      <c r="O33" s="10">
        <v>-1.0515093000000004</v>
      </c>
      <c r="P33" s="10">
        <v>-1.0689779000000006</v>
      </c>
      <c r="Q33" s="10">
        <v>-0.6454447000000002</v>
      </c>
      <c r="R33" s="10">
        <v>-0.59756650000000033</v>
      </c>
      <c r="S33" s="10">
        <v>-0.59912750000000059</v>
      </c>
      <c r="T33" s="10">
        <v>-0.60785350000000038</v>
      </c>
      <c r="U33" s="10">
        <v>-0.59682950000000035</v>
      </c>
      <c r="V33" s="10">
        <v>-0.39913210000000027</v>
      </c>
      <c r="W33" s="10">
        <v>-0.38869410000000026</v>
      </c>
      <c r="X33" s="10">
        <v>-0.37191620000000031</v>
      </c>
      <c r="Y33" s="10">
        <v>-0.37860150000000015</v>
      </c>
      <c r="Z33" s="10">
        <v>-0.38744680000000026</v>
      </c>
      <c r="AA33" s="10">
        <v>-0.39078360000000023</v>
      </c>
      <c r="AB33" s="10">
        <v>-0.39990370000000025</v>
      </c>
      <c r="AC33" s="10">
        <v>-0.40923820000000027</v>
      </c>
      <c r="AD33" s="10">
        <v>-0.41879160000000026</v>
      </c>
      <c r="AE33" s="10">
        <v>-0.42595530000000031</v>
      </c>
      <c r="AF33" s="10">
        <v>-0.4332363000000003</v>
      </c>
      <c r="AG33" s="10">
        <v>-0.44344540000000021</v>
      </c>
      <c r="AH33" s="10">
        <v>-0.45377230000000035</v>
      </c>
      <c r="AI33" s="10">
        <v>-0.46448330000000038</v>
      </c>
      <c r="AJ33" s="10">
        <v>-0.38047860000000022</v>
      </c>
    </row>
    <row r="34" spans="3:36" x14ac:dyDescent="0.35">
      <c r="C34" s="1" t="s">
        <v>67</v>
      </c>
      <c r="D34" s="1" t="s" vm="29">
        <v>68</v>
      </c>
      <c r="E34" s="1" t="s">
        <v>13</v>
      </c>
      <c r="F34" s="1" t="s">
        <v>14</v>
      </c>
      <c r="G34" s="10">
        <v>-0.68885180000000035</v>
      </c>
      <c r="H34" s="10">
        <v>-0.6536245000000005</v>
      </c>
      <c r="I34" s="10">
        <v>-0.66452370000000038</v>
      </c>
      <c r="J34" s="10">
        <v>-0.68066440000000028</v>
      </c>
      <c r="K34" s="10">
        <v>-0.69051510000000049</v>
      </c>
      <c r="L34" s="10">
        <v>-0.71101270000000028</v>
      </c>
      <c r="M34" s="10">
        <v>-0.7156851000000003</v>
      </c>
      <c r="N34" s="10">
        <v>-0.72695790000000038</v>
      </c>
      <c r="O34" s="10">
        <v>-0.74480700000000066</v>
      </c>
      <c r="P34" s="10">
        <v>-0.76354800000000056</v>
      </c>
      <c r="Q34" s="10">
        <v>-0.77045169999999996</v>
      </c>
      <c r="R34" s="10">
        <v>-0.78496230000000056</v>
      </c>
      <c r="S34" s="10">
        <v>-0.78539720000000046</v>
      </c>
      <c r="T34" s="10">
        <v>-0.80107909999999993</v>
      </c>
      <c r="U34" s="10">
        <v>-0.81904539999999992</v>
      </c>
      <c r="V34" s="10">
        <v>-0.83788580000000068</v>
      </c>
      <c r="W34" s="10">
        <v>-0.84967400000000048</v>
      </c>
      <c r="X34" s="10">
        <v>-0.86862650000000041</v>
      </c>
      <c r="Y34" s="10">
        <v>-0.88889790000000057</v>
      </c>
      <c r="Z34" s="10">
        <v>-0.9098795000000004</v>
      </c>
      <c r="AA34" s="10">
        <v>-0.93125980000000064</v>
      </c>
      <c r="AB34" s="10">
        <v>-0.95377100000000059</v>
      </c>
      <c r="AC34" s="10">
        <v>-0.97673110000000074</v>
      </c>
      <c r="AD34" s="10">
        <v>-1.0000789000000001</v>
      </c>
      <c r="AE34" s="10">
        <v>-1.0243643000000004</v>
      </c>
      <c r="AF34" s="10">
        <v>-1.0389627000000003</v>
      </c>
      <c r="AG34" s="10">
        <v>-1.0638801000000002</v>
      </c>
      <c r="AH34" s="10">
        <v>-1.0896247000000003</v>
      </c>
      <c r="AI34" s="10">
        <v>-1.1157933000000002</v>
      </c>
      <c r="AJ34" s="10">
        <v>-1.1425486000000005</v>
      </c>
    </row>
    <row r="35" spans="3:36" x14ac:dyDescent="0.35">
      <c r="C35" s="1" t="s">
        <v>69</v>
      </c>
      <c r="D35" s="1" t="s" vm="30">
        <v>70</v>
      </c>
      <c r="E35" s="1" t="s">
        <v>13</v>
      </c>
      <c r="F35" s="1" t="s">
        <v>14</v>
      </c>
      <c r="G35" s="10">
        <v>-0.96448500000000081</v>
      </c>
      <c r="H35" s="10">
        <v>-0.99776400000000087</v>
      </c>
      <c r="I35" s="10">
        <v>-1.0685381000000003</v>
      </c>
      <c r="J35" s="10">
        <v>-1.144061900000001</v>
      </c>
      <c r="K35" s="10">
        <v>-0.99912010000000073</v>
      </c>
      <c r="L35" s="10">
        <v>-1.0401832000000006</v>
      </c>
      <c r="M35" s="10">
        <v>-0.99016700000000057</v>
      </c>
      <c r="N35" s="10">
        <v>-1.0226665000000008</v>
      </c>
      <c r="O35" s="10">
        <v>-1.0441867000000007</v>
      </c>
      <c r="P35" s="10">
        <v>-1.0014077000000006</v>
      </c>
      <c r="Q35" s="10">
        <v>-0.92748990000000064</v>
      </c>
      <c r="R35" s="10">
        <v>-1.0034943000000007</v>
      </c>
      <c r="S35" s="10">
        <v>-1.0203259000000007</v>
      </c>
      <c r="T35" s="10">
        <v>-0.91101270000000056</v>
      </c>
      <c r="U35" s="10">
        <v>-0.97568970000000055</v>
      </c>
      <c r="V35" s="10">
        <v>-0.6574418000000003</v>
      </c>
      <c r="W35" s="10">
        <v>-0.76734610000000048</v>
      </c>
      <c r="X35" s="10">
        <v>-0.72179360000000037</v>
      </c>
      <c r="Y35" s="10">
        <v>-0.70534770000000047</v>
      </c>
      <c r="Z35" s="10">
        <v>-0.69521700000000042</v>
      </c>
      <c r="AA35" s="10">
        <v>-0.66239930000000047</v>
      </c>
      <c r="AB35" s="10">
        <v>-0.6942843000000003</v>
      </c>
      <c r="AC35" s="10">
        <v>-0.67060370000000036</v>
      </c>
      <c r="AD35" s="10">
        <v>-0.68735300000000032</v>
      </c>
      <c r="AE35" s="10">
        <v>-0.70455050000000052</v>
      </c>
      <c r="AF35" s="10">
        <v>-0.72220980000000035</v>
      </c>
      <c r="AG35" s="10">
        <v>-0.74034540000000038</v>
      </c>
      <c r="AH35" s="10">
        <v>-0.7589693000000004</v>
      </c>
      <c r="AI35" s="10">
        <v>-0.77873590000000037</v>
      </c>
      <c r="AJ35" s="10">
        <v>-0.46813330000000031</v>
      </c>
    </row>
    <row r="36" spans="3:36" x14ac:dyDescent="0.35">
      <c r="C36" s="1" t="s">
        <v>71</v>
      </c>
      <c r="D36" s="1" t="s" vm="31">
        <v>72</v>
      </c>
      <c r="E36" s="1" t="s">
        <v>13</v>
      </c>
      <c r="F36" s="1" t="s">
        <v>14</v>
      </c>
      <c r="G36" s="10">
        <v>-1.9245301000000017</v>
      </c>
      <c r="H36" s="10">
        <v>-1.9224308000000017</v>
      </c>
      <c r="I36" s="10">
        <v>-2.0036643000000014</v>
      </c>
      <c r="J36" s="10">
        <v>-2.0656955000000008</v>
      </c>
      <c r="K36" s="10">
        <v>-2.1366778000000015</v>
      </c>
      <c r="L36" s="10">
        <v>-2.159980200000001</v>
      </c>
      <c r="M36" s="10">
        <v>-2.2124219000000025</v>
      </c>
      <c r="N36" s="10">
        <v>-2.2624194000000002</v>
      </c>
      <c r="O36" s="10">
        <v>-2.3114884000000013</v>
      </c>
      <c r="P36" s="10">
        <v>-2.3466513000000031</v>
      </c>
      <c r="Q36" s="10">
        <v>-2.3937407000000008</v>
      </c>
      <c r="R36" s="10">
        <v>-2.443481900000001</v>
      </c>
      <c r="S36" s="10">
        <v>-2.491890500000002</v>
      </c>
      <c r="T36" s="10">
        <v>-2.5467843999999999</v>
      </c>
      <c r="U36" s="10">
        <v>-2.601932200000002</v>
      </c>
      <c r="V36" s="10">
        <v>-2.6501421000000027</v>
      </c>
      <c r="W36" s="10">
        <v>-2.7045927999999999</v>
      </c>
      <c r="X36" s="10">
        <v>-2.7596363000000022</v>
      </c>
      <c r="Y36" s="10">
        <v>-2.8207539000000028</v>
      </c>
      <c r="Z36" s="10">
        <v>-2.8842756000000032</v>
      </c>
      <c r="AA36" s="10">
        <v>-2.9504017000000009</v>
      </c>
      <c r="AB36" s="10">
        <v>-3.0184386000000005</v>
      </c>
      <c r="AC36" s="10">
        <v>-3.0917377000000013</v>
      </c>
      <c r="AD36" s="10">
        <v>-3.1556186000000008</v>
      </c>
      <c r="AE36" s="10">
        <v>-3.2282272000000027</v>
      </c>
      <c r="AF36" s="10">
        <v>-3.3028946000000019</v>
      </c>
      <c r="AG36" s="10">
        <v>-3.3781219000000022</v>
      </c>
      <c r="AH36" s="10">
        <v>-3.4560595000000021</v>
      </c>
      <c r="AI36" s="10">
        <v>-3.5385924000000015</v>
      </c>
      <c r="AJ36" s="10">
        <v>-3.6152051000000021</v>
      </c>
    </row>
    <row r="37" spans="3:36" x14ac:dyDescent="0.35">
      <c r="C37" s="1" t="s">
        <v>73</v>
      </c>
      <c r="D37" s="1" t="s" vm="32">
        <v>74</v>
      </c>
      <c r="E37" s="1" t="s">
        <v>13</v>
      </c>
      <c r="F37" s="1" t="s">
        <v>14</v>
      </c>
      <c r="G37" s="10">
        <v>-6.2546000000000043E-3</v>
      </c>
      <c r="H37" s="10">
        <v>7.9842000000000055E-3</v>
      </c>
      <c r="I37" s="10">
        <v>5.2030000000000036E-3</v>
      </c>
      <c r="J37" s="10">
        <v>6.3260000000000031E-4</v>
      </c>
      <c r="K37" s="10">
        <v>-2.4611000000000008E-3</v>
      </c>
      <c r="L37" s="10">
        <v>-3.800100000000002E-3</v>
      </c>
      <c r="M37" s="10">
        <v>-2.5801000000000018E-3</v>
      </c>
      <c r="N37" s="10">
        <v>-4.3640000000000025E-4</v>
      </c>
      <c r="O37" s="10">
        <v>-4.451000000000003E-4</v>
      </c>
      <c r="P37" s="10">
        <v>-4.5400000000000025E-4</v>
      </c>
      <c r="Q37" s="10">
        <v>-4.6310000000000031E-4</v>
      </c>
      <c r="R37" s="10">
        <v>-4.7230000000000031E-4</v>
      </c>
      <c r="S37" s="10">
        <v>-4.8180000000000027E-4</v>
      </c>
      <c r="T37" s="10">
        <v>-4.9140000000000024E-4</v>
      </c>
      <c r="U37" s="10">
        <v>-5.0120000000000026E-4</v>
      </c>
      <c r="V37" s="10">
        <v>-5.1130000000000034E-4</v>
      </c>
      <c r="W37" s="10">
        <v>-5.2150000000000026E-4</v>
      </c>
      <c r="X37" s="10">
        <v>-5.319000000000003E-4</v>
      </c>
      <c r="Y37" s="10">
        <v>-5.426000000000004E-4</v>
      </c>
      <c r="Z37" s="10">
        <v>-5.5340000000000033E-4</v>
      </c>
      <c r="AA37" s="10">
        <v>-5.6450000000000033E-4</v>
      </c>
      <c r="AB37" s="10">
        <v>-5.7580000000000033E-4</v>
      </c>
      <c r="AC37" s="10">
        <v>-5.8730000000000034E-4</v>
      </c>
      <c r="AD37" s="10">
        <v>-5.9900000000000036E-4</v>
      </c>
      <c r="AE37" s="10">
        <v>-6.1100000000000032E-4</v>
      </c>
      <c r="AF37" s="10">
        <v>-5.5260000000000031E-4</v>
      </c>
      <c r="AG37" s="10">
        <v>-5.6160000000000032E-4</v>
      </c>
      <c r="AH37" s="10">
        <v>-5.7090000000000027E-4</v>
      </c>
      <c r="AI37" s="10">
        <v>-5.8030000000000028E-4</v>
      </c>
      <c r="AJ37" s="10">
        <v>-5.899000000000003E-4</v>
      </c>
    </row>
    <row r="38" spans="3:36" ht="13.9" x14ac:dyDescent="0.4">
      <c r="C38" s="11" t="s">
        <v>75</v>
      </c>
      <c r="D38" s="11" t="s" vm="33">
        <v>76</v>
      </c>
      <c r="E38" s="11" t="s">
        <v>13</v>
      </c>
      <c r="F38" s="11" t="s">
        <v>14</v>
      </c>
      <c r="G38" s="12">
        <v>-23.833136400000022</v>
      </c>
      <c r="H38" s="12">
        <v>-24.277502600000034</v>
      </c>
      <c r="I38" s="12">
        <v>-24.875570700000015</v>
      </c>
      <c r="J38" s="12">
        <v>-25.505811600000001</v>
      </c>
      <c r="K38" s="12">
        <v>-25.939831200000018</v>
      </c>
      <c r="L38" s="12">
        <v>-26.479156000000032</v>
      </c>
      <c r="M38" s="12">
        <v>-27.074919000000008</v>
      </c>
      <c r="N38" s="12">
        <v>-27.704362800000013</v>
      </c>
      <c r="O38" s="12">
        <v>-28.365261600000039</v>
      </c>
      <c r="P38" s="12">
        <v>-29.010237000000018</v>
      </c>
      <c r="Q38" s="12">
        <v>-29.127912600000013</v>
      </c>
      <c r="R38" s="12">
        <v>-29.843199800000008</v>
      </c>
      <c r="S38" s="12">
        <v>-30.567267200000018</v>
      </c>
      <c r="T38" s="12">
        <v>-31.213492800000022</v>
      </c>
      <c r="U38" s="12">
        <v>-32.03402310000002</v>
      </c>
      <c r="V38" s="12">
        <v>-32.274933800000014</v>
      </c>
      <c r="W38" s="12">
        <v>-33.10595990000003</v>
      </c>
      <c r="X38" s="12">
        <v>-33.81639000000002</v>
      </c>
      <c r="Y38" s="12">
        <v>-34.610704999999989</v>
      </c>
      <c r="Z38" s="12">
        <v>-35.402953400000023</v>
      </c>
      <c r="AA38" s="12">
        <v>-36.169032300000033</v>
      </c>
      <c r="AB38" s="12">
        <v>-37.032395000000008</v>
      </c>
      <c r="AC38" s="12">
        <v>-37.87960860000004</v>
      </c>
      <c r="AD38" s="12">
        <v>-38.712563899999999</v>
      </c>
      <c r="AE38" s="12">
        <v>-39.527933300000022</v>
      </c>
      <c r="AF38" s="12">
        <v>-40.386922100000014</v>
      </c>
      <c r="AG38" s="12">
        <v>-41.235559700000053</v>
      </c>
      <c r="AH38" s="12">
        <v>-42.152369600000021</v>
      </c>
      <c r="AI38" s="12">
        <v>-43.032633499999996</v>
      </c>
      <c r="AJ38" s="12">
        <v>-43.538248200000005</v>
      </c>
    </row>
    <row r="39" spans="3:36" ht="13.9" x14ac:dyDescent="0.4">
      <c r="C39" s="11" t="s">
        <v>77</v>
      </c>
      <c r="D39" s="11" t="s" vm="34">
        <v>78</v>
      </c>
      <c r="E39" s="11" t="s">
        <v>13</v>
      </c>
      <c r="F39" s="11" t="s">
        <v>14</v>
      </c>
      <c r="G39" s="12">
        <v>5.7160861000000018</v>
      </c>
      <c r="H39" s="12">
        <v>6.8246401999999984</v>
      </c>
      <c r="I39" s="12">
        <v>7.4071677000000102</v>
      </c>
      <c r="J39" s="12">
        <v>7.9797846000000012</v>
      </c>
      <c r="K39" s="12">
        <v>8.4916422000000047</v>
      </c>
      <c r="L39" s="12">
        <v>9.0468177000000072</v>
      </c>
      <c r="M39" s="12">
        <v>9.5279816000000004</v>
      </c>
      <c r="N39" s="12">
        <v>10.029340300000012</v>
      </c>
      <c r="O39" s="12">
        <v>10.588685500000006</v>
      </c>
      <c r="P39" s="12">
        <v>11.274303000000005</v>
      </c>
      <c r="Q39" s="12">
        <v>11.5746418</v>
      </c>
      <c r="R39" s="12">
        <v>11.823216900000007</v>
      </c>
      <c r="S39" s="12">
        <v>12.128014400000003</v>
      </c>
      <c r="T39" s="12">
        <v>12.457989400000013</v>
      </c>
      <c r="U39" s="12">
        <v>12.717073900000006</v>
      </c>
      <c r="V39" s="12">
        <v>12.92414030000001</v>
      </c>
      <c r="W39" s="12">
        <v>13.240870300000001</v>
      </c>
      <c r="X39" s="12">
        <v>13.589144400000009</v>
      </c>
      <c r="Y39" s="12">
        <v>13.753240900000014</v>
      </c>
      <c r="Z39" s="12">
        <v>14.085027200000008</v>
      </c>
      <c r="AA39" s="12">
        <v>14.40316090000001</v>
      </c>
      <c r="AB39" s="12">
        <v>14.841831100000011</v>
      </c>
      <c r="AC39" s="12">
        <v>15.086460700000014</v>
      </c>
      <c r="AD39" s="12">
        <v>15.512706400000011</v>
      </c>
      <c r="AE39" s="12">
        <v>15.979595600000016</v>
      </c>
      <c r="AF39" s="12">
        <v>16.550020600000014</v>
      </c>
      <c r="AG39" s="12">
        <v>16.964111800000016</v>
      </c>
      <c r="AH39" s="12">
        <v>17.44113380000001</v>
      </c>
      <c r="AI39" s="12">
        <v>17.938312200000006</v>
      </c>
      <c r="AJ39" s="12">
        <v>18.495506200000015</v>
      </c>
    </row>
    <row r="40" spans="3:36" x14ac:dyDescent="0.35">
      <c r="C40" s="1" t="s">
        <v>79</v>
      </c>
      <c r="D40" s="1" t="s" vm="35">
        <v>80</v>
      </c>
      <c r="E40" s="1" t="s">
        <v>13</v>
      </c>
      <c r="F40" s="1" t="s">
        <v>14</v>
      </c>
      <c r="G40" s="10">
        <v>0.28197220000000012</v>
      </c>
      <c r="H40" s="10">
        <v>0.28929160000000026</v>
      </c>
      <c r="I40" s="10">
        <v>0.29798590000000019</v>
      </c>
      <c r="J40" s="10">
        <v>0.3185260000000002</v>
      </c>
      <c r="K40" s="10">
        <v>0.34699880000000033</v>
      </c>
      <c r="L40" s="10">
        <v>0.38431200000000026</v>
      </c>
      <c r="M40" s="10">
        <v>0.41122520000000012</v>
      </c>
      <c r="N40" s="10">
        <v>0.45169040000000049</v>
      </c>
      <c r="O40" s="10">
        <v>0.48233980000000032</v>
      </c>
      <c r="P40" s="10">
        <v>0.50499720000000003</v>
      </c>
      <c r="Q40" s="10">
        <v>0.54613360000000044</v>
      </c>
      <c r="R40" s="10">
        <v>0.5810527000000002</v>
      </c>
      <c r="S40" s="10">
        <v>0.62112440000000047</v>
      </c>
      <c r="T40" s="10">
        <v>0.66081040000000024</v>
      </c>
      <c r="U40" s="10">
        <v>0.70116760000000089</v>
      </c>
      <c r="V40" s="10">
        <v>0.74559420000000043</v>
      </c>
      <c r="W40" s="10">
        <v>0.78302440000000062</v>
      </c>
      <c r="X40" s="10">
        <v>0.81826840000000045</v>
      </c>
      <c r="Y40" s="10">
        <v>0.85531210000000069</v>
      </c>
      <c r="Z40" s="10">
        <v>0.88874300000000028</v>
      </c>
      <c r="AA40" s="10">
        <v>0.91799600000000026</v>
      </c>
      <c r="AB40" s="10">
        <v>0.9492241000000009</v>
      </c>
      <c r="AC40" s="10">
        <v>0.97469410000000056</v>
      </c>
      <c r="AD40" s="10">
        <v>1.0045719000000002</v>
      </c>
      <c r="AE40" s="10">
        <v>1.0382762000000003</v>
      </c>
      <c r="AF40" s="10">
        <v>1.0735762000000004</v>
      </c>
      <c r="AG40" s="10">
        <v>1.1120910000000011</v>
      </c>
      <c r="AH40" s="10">
        <v>1.1499067000000009</v>
      </c>
      <c r="AI40" s="10">
        <v>1.174549900000001</v>
      </c>
      <c r="AJ40" s="10">
        <v>1.1897950000000006</v>
      </c>
    </row>
    <row r="41" spans="3:36" x14ac:dyDescent="0.35">
      <c r="C41" s="1" t="s">
        <v>81</v>
      </c>
      <c r="D41" s="1" t="s" vm="36">
        <v>82</v>
      </c>
      <c r="E41" s="1" t="s">
        <v>13</v>
      </c>
      <c r="F41" s="1" t="s">
        <v>14</v>
      </c>
      <c r="G41" s="10">
        <v>0.1249529000000001</v>
      </c>
      <c r="H41" s="10">
        <v>0.10456050000000006</v>
      </c>
      <c r="I41" s="10">
        <v>9.6322900000000031E-2</v>
      </c>
      <c r="J41" s="10">
        <v>9.6017800000000042E-2</v>
      </c>
      <c r="K41" s="10">
        <v>8.9979800000000068E-2</v>
      </c>
      <c r="L41" s="10">
        <v>8.5808700000000016E-2</v>
      </c>
      <c r="M41" s="10">
        <v>8.7857999999999992E-2</v>
      </c>
      <c r="N41" s="10">
        <v>8.9627800000000049E-2</v>
      </c>
      <c r="O41" s="10">
        <v>8.7328800000000054E-2</v>
      </c>
      <c r="P41" s="10">
        <v>8.6392600000000028E-2</v>
      </c>
      <c r="Q41" s="10">
        <v>7.8102200000000038E-2</v>
      </c>
      <c r="R41" s="10">
        <v>8.0440300000000048E-2</v>
      </c>
      <c r="S41" s="10">
        <v>8.2356600000000016E-2</v>
      </c>
      <c r="T41" s="10">
        <v>8.3967100000000017E-2</v>
      </c>
      <c r="U41" s="10">
        <v>8.6026000000000019E-2</v>
      </c>
      <c r="V41" s="10">
        <v>8.803660000000002E-2</v>
      </c>
      <c r="W41" s="10">
        <v>9.0537000000000034E-2</v>
      </c>
      <c r="X41" s="10">
        <v>9.3385000000000037E-2</v>
      </c>
      <c r="Y41" s="10">
        <v>9.6050300000000047E-2</v>
      </c>
      <c r="Z41" s="10">
        <v>9.8147100000000043E-2</v>
      </c>
      <c r="AA41" s="10">
        <v>9.9365200000000029E-2</v>
      </c>
      <c r="AB41" s="10">
        <v>0.10197610000000004</v>
      </c>
      <c r="AC41" s="10">
        <v>0.10476990000000003</v>
      </c>
      <c r="AD41" s="10">
        <v>0.10791600000000005</v>
      </c>
      <c r="AE41" s="10">
        <v>0.11082530000000006</v>
      </c>
      <c r="AF41" s="10">
        <v>0.11410910000000003</v>
      </c>
      <c r="AG41" s="10">
        <v>0.11713930000000004</v>
      </c>
      <c r="AH41" s="10">
        <v>0.12056870000000004</v>
      </c>
      <c r="AI41" s="10">
        <v>0.12372560000000006</v>
      </c>
      <c r="AJ41" s="10">
        <v>0.12873120000000005</v>
      </c>
    </row>
    <row r="42" spans="3:36" x14ac:dyDescent="0.35">
      <c r="C42" s="1" t="s">
        <v>83</v>
      </c>
      <c r="D42" s="1" t="s" vm="37">
        <v>84</v>
      </c>
      <c r="E42" s="1" t="s">
        <v>13</v>
      </c>
      <c r="F42" s="1" t="s">
        <v>14</v>
      </c>
      <c r="G42" s="10">
        <v>0.95343720000000054</v>
      </c>
      <c r="H42" s="10">
        <v>0.96153520000000003</v>
      </c>
      <c r="I42" s="10">
        <v>0.96581790000000045</v>
      </c>
      <c r="J42" s="10">
        <v>0.97776040000000075</v>
      </c>
      <c r="K42" s="10">
        <v>0.96404540000000083</v>
      </c>
      <c r="L42" s="10">
        <v>0.87159280000000039</v>
      </c>
      <c r="M42" s="10">
        <v>0.84981080000000053</v>
      </c>
      <c r="N42" s="10">
        <v>0.79001720000000064</v>
      </c>
      <c r="O42" s="10">
        <v>0.71646500000000046</v>
      </c>
      <c r="P42" s="10">
        <v>0.72869200000000034</v>
      </c>
      <c r="Q42" s="10">
        <v>0.59791640000000046</v>
      </c>
      <c r="R42" s="10">
        <v>0.61581510000000017</v>
      </c>
      <c r="S42" s="10">
        <v>0.62517060000000013</v>
      </c>
      <c r="T42" s="10">
        <v>0.64352190000000042</v>
      </c>
      <c r="U42" s="10">
        <v>0.64267680000000038</v>
      </c>
      <c r="V42" s="10">
        <v>0.64945480000000055</v>
      </c>
      <c r="W42" s="10">
        <v>0.66990820000000062</v>
      </c>
      <c r="X42" s="10">
        <v>0.68986170000000047</v>
      </c>
      <c r="Y42" s="10">
        <v>0.71107320000000074</v>
      </c>
      <c r="Z42" s="10">
        <v>0.73121310000000028</v>
      </c>
      <c r="AA42" s="10">
        <v>0.74724490000000043</v>
      </c>
      <c r="AB42" s="10">
        <v>0.7690813000000003</v>
      </c>
      <c r="AC42" s="10">
        <v>0.7917395000000006</v>
      </c>
      <c r="AD42" s="10">
        <v>0.76475580000000065</v>
      </c>
      <c r="AE42" s="10">
        <v>0.65831470000000059</v>
      </c>
      <c r="AF42" s="10">
        <v>0.6083046000000002</v>
      </c>
      <c r="AG42" s="10">
        <v>0.62406750000000055</v>
      </c>
      <c r="AH42" s="10">
        <v>0.64170820000000028</v>
      </c>
      <c r="AI42" s="10">
        <v>0.66329150000000037</v>
      </c>
      <c r="AJ42" s="10">
        <v>0.67684380000000055</v>
      </c>
    </row>
    <row r="43" spans="3:36" x14ac:dyDescent="0.35">
      <c r="C43" s="1" t="s">
        <v>85</v>
      </c>
      <c r="D43" s="1" t="s" vm="38">
        <v>86</v>
      </c>
      <c r="E43" s="1" t="s">
        <v>13</v>
      </c>
      <c r="F43" s="1" t="s">
        <v>14</v>
      </c>
      <c r="G43" s="10">
        <v>0.11964260000000007</v>
      </c>
      <c r="H43" s="10">
        <v>6.4180000000000062E-3</v>
      </c>
      <c r="I43" s="10">
        <v>3.0262900000000016E-2</v>
      </c>
      <c r="J43" s="10">
        <v>6.9755300000000048E-2</v>
      </c>
      <c r="K43" s="10">
        <v>7.5186300000000039E-2</v>
      </c>
      <c r="L43" s="10">
        <v>1.5729700000000013E-2</v>
      </c>
      <c r="M43" s="10">
        <v>1.5438000000000011E-2</v>
      </c>
      <c r="N43" s="10">
        <v>2.1451400000000009E-2</v>
      </c>
      <c r="O43" s="10">
        <v>3.0533200000000017E-2</v>
      </c>
      <c r="P43" s="10">
        <v>2.8987800000000015E-2</v>
      </c>
      <c r="Q43" s="10">
        <v>9.5584000000000051E-3</v>
      </c>
      <c r="R43" s="10">
        <v>1.1354000000000006E-2</v>
      </c>
      <c r="S43" s="10">
        <v>9.6106000000000056E-3</v>
      </c>
      <c r="T43" s="10">
        <v>1.2974200000000009E-2</v>
      </c>
      <c r="U43" s="10">
        <v>6.616700000000004E-3</v>
      </c>
      <c r="V43" s="10">
        <v>5.2359000000000034E-3</v>
      </c>
      <c r="W43" s="10">
        <v>5.449500000000003E-3</v>
      </c>
      <c r="X43" s="10">
        <v>5.5000000000000032E-3</v>
      </c>
      <c r="Y43" s="10">
        <v>5.5670000000000034E-3</v>
      </c>
      <c r="Z43" s="10">
        <v>5.6077000000000028E-3</v>
      </c>
      <c r="AA43" s="10">
        <v>5.6648000000000037E-3</v>
      </c>
      <c r="AB43" s="10">
        <v>5.7246000000000042E-3</v>
      </c>
      <c r="AC43" s="10">
        <v>5.7856000000000036E-3</v>
      </c>
      <c r="AD43" s="10">
        <v>5.8656000000000038E-3</v>
      </c>
      <c r="AE43" s="10">
        <v>5.9174000000000032E-3</v>
      </c>
      <c r="AF43" s="10">
        <v>5.9866000000000042E-3</v>
      </c>
      <c r="AG43" s="10">
        <v>6.0590000000000036E-3</v>
      </c>
      <c r="AH43" s="10">
        <v>6.1337000000000032E-3</v>
      </c>
      <c r="AI43" s="10">
        <v>5.4263000000000028E-3</v>
      </c>
      <c r="AJ43" s="10">
        <v>5.5977000000000032E-3</v>
      </c>
    </row>
    <row r="44" spans="3:36" ht="13.9" x14ac:dyDescent="0.4">
      <c r="C44" s="11" t="s">
        <v>87</v>
      </c>
      <c r="D44" s="11" t="s" vm="39">
        <v>88</v>
      </c>
      <c r="E44" s="11" t="s">
        <v>13</v>
      </c>
      <c r="F44" s="11" t="s">
        <v>14</v>
      </c>
      <c r="G44" s="12">
        <v>1.4800049000000011</v>
      </c>
      <c r="H44" s="12">
        <v>1.3618053000000006</v>
      </c>
      <c r="I44" s="12">
        <v>1.3903896000000002</v>
      </c>
      <c r="J44" s="12">
        <v>1.4620595000000003</v>
      </c>
      <c r="K44" s="12">
        <v>1.4762103000000013</v>
      </c>
      <c r="L44" s="12">
        <v>1.3574431999999996</v>
      </c>
      <c r="M44" s="12">
        <v>1.364332000000001</v>
      </c>
      <c r="N44" s="12">
        <v>1.3527868000000018</v>
      </c>
      <c r="O44" s="12">
        <v>1.316666800000001</v>
      </c>
      <c r="P44" s="12">
        <v>1.3490696000000011</v>
      </c>
      <c r="Q44" s="12">
        <v>1.2317106000000011</v>
      </c>
      <c r="R44" s="12">
        <v>1.2886621000000011</v>
      </c>
      <c r="S44" s="12">
        <v>1.3382622000000002</v>
      </c>
      <c r="T44" s="12">
        <v>1.401273600000001</v>
      </c>
      <c r="U44" s="12">
        <v>1.4364871000000003</v>
      </c>
      <c r="V44" s="12">
        <v>1.4883215000000001</v>
      </c>
      <c r="W44" s="12">
        <v>1.5489191</v>
      </c>
      <c r="X44" s="12">
        <v>1.6070151000000008</v>
      </c>
      <c r="Y44" s="12">
        <v>1.668002600000001</v>
      </c>
      <c r="Z44" s="12">
        <v>1.7237109000000015</v>
      </c>
      <c r="AA44" s="12">
        <v>1.7702709000000014</v>
      </c>
      <c r="AB44" s="12">
        <v>1.8260061000000014</v>
      </c>
      <c r="AC44" s="12">
        <v>1.8769891000000012</v>
      </c>
      <c r="AD44" s="12">
        <v>1.883109300000001</v>
      </c>
      <c r="AE44" s="12">
        <v>1.8133336000000002</v>
      </c>
      <c r="AF44" s="12">
        <v>1.8019765000000005</v>
      </c>
      <c r="AG44" s="12">
        <v>1.8593568000000007</v>
      </c>
      <c r="AH44" s="12">
        <v>1.9183173000000013</v>
      </c>
      <c r="AI44" s="12">
        <v>1.9669933000000022</v>
      </c>
      <c r="AJ44" s="12">
        <v>2.0009677000000008</v>
      </c>
    </row>
    <row r="45" spans="3:36" ht="13.9" x14ac:dyDescent="0.4">
      <c r="C45" s="11" t="s">
        <v>89</v>
      </c>
      <c r="D45" s="11" t="s" vm="40">
        <v>90</v>
      </c>
      <c r="E45" s="11" t="s">
        <v>13</v>
      </c>
      <c r="F45" s="11" t="s">
        <v>14</v>
      </c>
      <c r="G45" s="12">
        <v>7.1960910000000045</v>
      </c>
      <c r="H45" s="12">
        <v>8.1864455000000085</v>
      </c>
      <c r="I45" s="12">
        <v>8.7975573000000065</v>
      </c>
      <c r="J45" s="12">
        <v>9.4418441000000009</v>
      </c>
      <c r="K45" s="12">
        <v>9.9678525000000118</v>
      </c>
      <c r="L45" s="12">
        <v>10.404260900000004</v>
      </c>
      <c r="M45" s="12">
        <v>10.892313600000008</v>
      </c>
      <c r="N45" s="12">
        <v>11.382127100000007</v>
      </c>
      <c r="O45" s="12">
        <v>11.905352300000004</v>
      </c>
      <c r="P45" s="12">
        <v>12.623372600000005</v>
      </c>
      <c r="Q45" s="12">
        <v>12.806352399999998</v>
      </c>
      <c r="R45" s="12">
        <v>13.111879000000018</v>
      </c>
      <c r="S45" s="12">
        <v>13.466276600000009</v>
      </c>
      <c r="T45" s="12">
        <v>13.859263000000013</v>
      </c>
      <c r="U45" s="12">
        <v>14.153561000000012</v>
      </c>
      <c r="V45" s="12">
        <v>14.412461800000008</v>
      </c>
      <c r="W45" s="12">
        <v>14.789789400000005</v>
      </c>
      <c r="X45" s="12">
        <v>15.196159500000011</v>
      </c>
      <c r="Y45" s="12">
        <v>15.42124350000001</v>
      </c>
      <c r="Z45" s="12">
        <v>15.80873810000001</v>
      </c>
      <c r="AA45" s="12">
        <v>16.173431800000014</v>
      </c>
      <c r="AB45" s="12">
        <v>16.667837200000012</v>
      </c>
      <c r="AC45" s="12">
        <v>16.963449800000003</v>
      </c>
      <c r="AD45" s="12">
        <v>17.395815700000021</v>
      </c>
      <c r="AE45" s="12">
        <v>17.792929200000017</v>
      </c>
      <c r="AF45" s="12">
        <v>18.351997100000016</v>
      </c>
      <c r="AG45" s="12">
        <v>18.823468600000012</v>
      </c>
      <c r="AH45" s="12">
        <v>19.359451100000005</v>
      </c>
      <c r="AI45" s="12">
        <v>19.905305500000019</v>
      </c>
      <c r="AJ45" s="12">
        <v>20.496473900000026</v>
      </c>
    </row>
    <row r="46" spans="3:36" x14ac:dyDescent="0.35">
      <c r="C46" s="1" t="s">
        <v>91</v>
      </c>
      <c r="D46" s="1" t="s" vm="41">
        <v>92</v>
      </c>
      <c r="E46" s="1" t="s">
        <v>13</v>
      </c>
      <c r="F46" s="1" t="s">
        <v>14</v>
      </c>
      <c r="G46" s="10">
        <v>5.6320900000000035E-2</v>
      </c>
      <c r="H46" s="10">
        <v>8.9552000000000062E-2</v>
      </c>
      <c r="I46" s="10">
        <v>0.10398210000000006</v>
      </c>
      <c r="J46" s="10">
        <v>0.14906870000000014</v>
      </c>
      <c r="K46" s="10">
        <v>0.16286110000000009</v>
      </c>
      <c r="L46" s="10">
        <v>0.19958260000000011</v>
      </c>
      <c r="M46" s="10">
        <v>0.15750010000000009</v>
      </c>
      <c r="N46" s="10">
        <v>0.11420840000000006</v>
      </c>
      <c r="O46" s="10">
        <v>0.16641700000000009</v>
      </c>
      <c r="P46" s="10">
        <v>0.12363790000000006</v>
      </c>
      <c r="Q46" s="10">
        <v>8.7850300000000062E-2</v>
      </c>
      <c r="R46" s="10">
        <v>6.6350500000000034E-2</v>
      </c>
      <c r="S46" s="10">
        <v>7.7361700000000047E-2</v>
      </c>
      <c r="T46" s="10">
        <v>6.7424300000000048E-2</v>
      </c>
      <c r="U46" s="10">
        <v>0.10726620000000006</v>
      </c>
      <c r="V46" s="10">
        <v>4.1556800000000026E-2</v>
      </c>
      <c r="W46" s="10">
        <v>3.6809300000000024E-2</v>
      </c>
      <c r="X46" s="10">
        <v>3.5862800000000021E-2</v>
      </c>
      <c r="Y46" s="10">
        <v>4.388360000000003E-2</v>
      </c>
      <c r="Z46" s="10">
        <v>0.11972680000000008</v>
      </c>
      <c r="AA46" s="10">
        <v>5.1611600000000021E-2</v>
      </c>
      <c r="AB46" s="10">
        <v>3.5262000000000022E-2</v>
      </c>
      <c r="AC46" s="10">
        <v>3.2210700000000016E-2</v>
      </c>
      <c r="AD46" s="10">
        <v>3.878230000000002E-2</v>
      </c>
      <c r="AE46" s="10">
        <v>3.0374600000000015E-2</v>
      </c>
      <c r="AF46" s="10">
        <v>2.3832700000000016E-2</v>
      </c>
      <c r="AG46" s="10">
        <v>2.4464900000000012E-2</v>
      </c>
      <c r="AH46" s="10">
        <v>2.5135000000000011E-2</v>
      </c>
      <c r="AI46" s="10">
        <v>2.5812400000000017E-2</v>
      </c>
      <c r="AJ46" s="10">
        <v>5.1841100000000036E-2</v>
      </c>
    </row>
    <row r="47" spans="3:36" x14ac:dyDescent="0.35">
      <c r="C47" s="1" t="s">
        <v>93</v>
      </c>
      <c r="D47" s="1" t="s" vm="42">
        <v>94</v>
      </c>
      <c r="E47" s="1" t="s">
        <v>13</v>
      </c>
      <c r="F47" s="1" t="s">
        <v>14</v>
      </c>
      <c r="G47" s="10">
        <v>0.17758690000000013</v>
      </c>
      <c r="H47" s="10">
        <v>0.17082570000000014</v>
      </c>
      <c r="I47" s="10">
        <v>0.15709130000000016</v>
      </c>
      <c r="J47" s="10">
        <v>0.14476780000000006</v>
      </c>
      <c r="K47" s="10">
        <v>0.1510066000000001</v>
      </c>
      <c r="L47" s="10">
        <v>0.14527580000000012</v>
      </c>
      <c r="M47" s="10">
        <v>0.14319640000000014</v>
      </c>
      <c r="N47" s="10">
        <v>0.1351092000000001</v>
      </c>
      <c r="O47" s="10">
        <v>0.15877180000000007</v>
      </c>
      <c r="P47" s="10">
        <v>0.15668810000000008</v>
      </c>
      <c r="Q47" s="10">
        <v>0.15147250000000007</v>
      </c>
      <c r="R47" s="10">
        <v>0.16780090000000006</v>
      </c>
      <c r="S47" s="10">
        <v>0.17691530000000005</v>
      </c>
      <c r="T47" s="10">
        <v>0.18138550000000012</v>
      </c>
      <c r="U47" s="10">
        <v>0.21413220000000013</v>
      </c>
      <c r="V47" s="10">
        <v>0.24042060000000015</v>
      </c>
      <c r="W47" s="10">
        <v>0.29056390000000021</v>
      </c>
      <c r="X47" s="10">
        <v>0.34972490000000006</v>
      </c>
      <c r="Y47" s="10">
        <v>0.43743010000000004</v>
      </c>
      <c r="Z47" s="10">
        <v>0.55738280000000029</v>
      </c>
      <c r="AA47" s="10">
        <v>0.68392870000000072</v>
      </c>
      <c r="AB47" s="10">
        <v>0.82145590000000046</v>
      </c>
      <c r="AC47" s="10">
        <v>0.91427450000000088</v>
      </c>
      <c r="AD47" s="10">
        <v>1.0689833000000006</v>
      </c>
      <c r="AE47" s="10">
        <v>1.2594066000000008</v>
      </c>
      <c r="AF47" s="10">
        <v>1.3950029000000013</v>
      </c>
      <c r="AG47" s="10">
        <v>1.5726300000000011</v>
      </c>
      <c r="AH47" s="10">
        <v>1.8254976000000007</v>
      </c>
      <c r="AI47" s="10">
        <v>2.0913188000000016</v>
      </c>
      <c r="AJ47" s="10">
        <v>2.3822329000000013</v>
      </c>
    </row>
    <row r="48" spans="3:36" x14ac:dyDescent="0.35">
      <c r="C48" s="1" t="s">
        <v>95</v>
      </c>
      <c r="D48" s="1" t="s" vm="43">
        <v>96</v>
      </c>
      <c r="E48" s="1" t="s">
        <v>13</v>
      </c>
      <c r="F48" s="1" t="s">
        <v>14</v>
      </c>
      <c r="G48" s="10">
        <v>-4.7490257999999992</v>
      </c>
      <c r="H48" s="10">
        <v>-5.052308400000002</v>
      </c>
      <c r="I48" s="10">
        <v>-5.448970400000003</v>
      </c>
      <c r="J48" s="10">
        <v>-5.7562610000000021</v>
      </c>
      <c r="K48" s="10">
        <v>-6.1067424000000035</v>
      </c>
      <c r="L48" s="10">
        <v>-6.4216407999999996</v>
      </c>
      <c r="M48" s="10">
        <v>-6.6441018000000058</v>
      </c>
      <c r="N48" s="10">
        <v>-6.8871348000000054</v>
      </c>
      <c r="O48" s="10">
        <v>-7.1104166000000033</v>
      </c>
      <c r="P48" s="10">
        <v>-7.2974939000000063</v>
      </c>
      <c r="Q48" s="10">
        <v>-7.4227068000000012</v>
      </c>
      <c r="R48" s="10">
        <v>-7.4148209000000049</v>
      </c>
      <c r="S48" s="10">
        <v>-7.376372700000001</v>
      </c>
      <c r="T48" s="10">
        <v>-7.3189875000000058</v>
      </c>
      <c r="U48" s="10">
        <v>-7.193667400000006</v>
      </c>
      <c r="V48" s="10">
        <v>-7.0240823000000079</v>
      </c>
      <c r="W48" s="10">
        <v>-6.8326581000000068</v>
      </c>
      <c r="X48" s="10">
        <v>-6.672138300000003</v>
      </c>
      <c r="Y48" s="10">
        <v>-6.5152516000000045</v>
      </c>
      <c r="Z48" s="10">
        <v>-6.3111209000000041</v>
      </c>
      <c r="AA48" s="10">
        <v>-6.0601027000000007</v>
      </c>
      <c r="AB48" s="10">
        <v>-5.7771314000000045</v>
      </c>
      <c r="AC48" s="10">
        <v>-5.509056300000001</v>
      </c>
      <c r="AD48" s="10">
        <v>-5.3088224000000022</v>
      </c>
      <c r="AE48" s="10">
        <v>-5.0305644000000047</v>
      </c>
      <c r="AF48" s="10">
        <v>-4.7258180000000021</v>
      </c>
      <c r="AG48" s="10">
        <v>-4.4095727000000018</v>
      </c>
      <c r="AH48" s="10">
        <v>-4.1106933000000012</v>
      </c>
      <c r="AI48" s="10">
        <v>-3.8209091000000024</v>
      </c>
      <c r="AJ48" s="10">
        <v>-3.5657503000000017</v>
      </c>
    </row>
    <row r="49" spans="1:36" x14ac:dyDescent="0.35">
      <c r="C49" s="1" t="s">
        <v>97</v>
      </c>
      <c r="D49" s="1" t="s" vm="44">
        <v>98</v>
      </c>
      <c r="E49" s="1" t="s">
        <v>13</v>
      </c>
      <c r="F49" s="1" t="s">
        <v>14</v>
      </c>
      <c r="G49" s="10">
        <v>-1.1046000000000009E-3</v>
      </c>
      <c r="H49" s="10">
        <v>-7.6075000000000084E-3</v>
      </c>
      <c r="I49" s="10">
        <v>-1.0417400000000005E-2</v>
      </c>
      <c r="J49" s="10">
        <v>-1.0205400000000003E-2</v>
      </c>
      <c r="K49" s="10">
        <v>6.4863000000000065E-3</v>
      </c>
      <c r="L49" s="10">
        <v>-3.4714999999999967E-3</v>
      </c>
      <c r="M49" s="10">
        <v>-3.2562999999999993E-3</v>
      </c>
      <c r="N49" s="10">
        <v>-3.9586000000000031E-3</v>
      </c>
      <c r="O49" s="10">
        <v>-2.2104999999999994E-3</v>
      </c>
      <c r="P49" s="10">
        <v>-2.5087000000000039E-3</v>
      </c>
      <c r="Q49" s="10">
        <v>-4.2395000000000011E-3</v>
      </c>
      <c r="R49" s="10">
        <v>-6.515800000000003E-3</v>
      </c>
      <c r="S49" s="10">
        <v>-8.112400000000004E-3</v>
      </c>
      <c r="T49" s="10">
        <v>-9.9881000000000032E-3</v>
      </c>
      <c r="U49" s="10">
        <v>-1.0532000000000005E-2</v>
      </c>
      <c r="V49" s="10">
        <v>-1.2428300000000007E-2</v>
      </c>
      <c r="W49" s="10">
        <v>-1.3100000000000007E-2</v>
      </c>
      <c r="X49" s="10">
        <v>-1.7192200000000008E-2</v>
      </c>
      <c r="Y49" s="10">
        <v>-1.769950000000001E-2</v>
      </c>
      <c r="Z49" s="10">
        <v>-1.8976200000000013E-2</v>
      </c>
      <c r="AA49" s="10">
        <v>-2.0153900000000013E-2</v>
      </c>
      <c r="AB49" s="10">
        <v>-2.0792300000000014E-2</v>
      </c>
      <c r="AC49" s="10">
        <v>-2.3742200000000019E-2</v>
      </c>
      <c r="AD49" s="10">
        <v>-2.4610700000000013E-2</v>
      </c>
      <c r="AE49" s="10">
        <v>-2.5715400000000017E-2</v>
      </c>
      <c r="AF49" s="10">
        <v>-2.6076900000000017E-2</v>
      </c>
      <c r="AG49" s="10">
        <v>-2.6455600000000013E-2</v>
      </c>
      <c r="AH49" s="10">
        <v>-2.7283700000000015E-2</v>
      </c>
      <c r="AI49" s="10">
        <v>-2.8137100000000019E-2</v>
      </c>
      <c r="AJ49" s="10">
        <v>-2.9011800000000022E-2</v>
      </c>
    </row>
    <row r="50" spans="1:36" x14ac:dyDescent="0.35">
      <c r="C50" s="1" t="s">
        <v>99</v>
      </c>
      <c r="D50" s="1" t="s" vm="45">
        <v>100</v>
      </c>
      <c r="E50" s="1" t="s">
        <v>13</v>
      </c>
      <c r="F50" s="1" t="s">
        <v>14</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row>
    <row r="51" spans="1:36" x14ac:dyDescent="0.35">
      <c r="C51" s="1" t="s">
        <v>101</v>
      </c>
      <c r="D51" s="1" t="s" vm="46">
        <v>102</v>
      </c>
      <c r="E51" s="1" t="s">
        <v>13</v>
      </c>
      <c r="F51" s="1" t="s">
        <v>14</v>
      </c>
      <c r="G51" s="10">
        <v>0</v>
      </c>
      <c r="H51" s="10">
        <v>0</v>
      </c>
      <c r="I51" s="10">
        <v>0</v>
      </c>
      <c r="J51" s="10">
        <v>0</v>
      </c>
      <c r="K51" s="10">
        <v>0</v>
      </c>
      <c r="L51" s="10">
        <v>0</v>
      </c>
      <c r="M51" s="10">
        <v>0</v>
      </c>
      <c r="N51" s="10">
        <v>0</v>
      </c>
      <c r="O51" s="10">
        <v>0</v>
      </c>
      <c r="P51" s="10">
        <v>0</v>
      </c>
      <c r="Q51" s="10">
        <v>0</v>
      </c>
      <c r="R51" s="10">
        <v>0</v>
      </c>
      <c r="S51" s="10">
        <v>0</v>
      </c>
      <c r="T51" s="10">
        <v>0</v>
      </c>
      <c r="U51" s="10">
        <v>0</v>
      </c>
      <c r="V51" s="10">
        <v>0</v>
      </c>
      <c r="W51" s="10">
        <v>0</v>
      </c>
      <c r="X51" s="10">
        <v>0</v>
      </c>
      <c r="Y51" s="10">
        <v>0</v>
      </c>
      <c r="Z51" s="10">
        <v>0</v>
      </c>
      <c r="AA51" s="10">
        <v>0</v>
      </c>
      <c r="AB51" s="10">
        <v>0</v>
      </c>
      <c r="AC51" s="10">
        <v>0</v>
      </c>
      <c r="AD51" s="10">
        <v>0</v>
      </c>
      <c r="AE51" s="10">
        <v>0</v>
      </c>
      <c r="AF51" s="10">
        <v>0</v>
      </c>
      <c r="AG51" s="10">
        <v>0</v>
      </c>
      <c r="AH51" s="10">
        <v>0</v>
      </c>
      <c r="AI51" s="10">
        <v>0</v>
      </c>
      <c r="AJ51" s="10">
        <v>0</v>
      </c>
    </row>
    <row r="52" spans="1:36" x14ac:dyDescent="0.35">
      <c r="C52" s="1" t="s">
        <v>103</v>
      </c>
      <c r="D52" s="1" t="s" vm="47">
        <v>104</v>
      </c>
      <c r="E52" s="1" t="s">
        <v>13</v>
      </c>
      <c r="F52" s="1" t="s">
        <v>14</v>
      </c>
      <c r="G52" s="10">
        <v>6.1270100000000043E-2</v>
      </c>
      <c r="H52" s="10">
        <v>6.9802300000000025E-2</v>
      </c>
      <c r="I52" s="10">
        <v>7.6514600000000058E-2</v>
      </c>
      <c r="J52" s="10">
        <v>8.5483000000000045E-2</v>
      </c>
      <c r="K52" s="10">
        <v>9.1219200000000056E-2</v>
      </c>
      <c r="L52" s="10">
        <v>9.3999300000000063E-2</v>
      </c>
      <c r="M52" s="10">
        <v>0.11195180000000007</v>
      </c>
      <c r="N52" s="10">
        <v>0.11830950000000007</v>
      </c>
      <c r="O52" s="10">
        <v>0.12087430000000006</v>
      </c>
      <c r="P52" s="10">
        <v>0.11764730000000005</v>
      </c>
      <c r="Q52" s="10">
        <v>0.12037840000000007</v>
      </c>
      <c r="R52" s="10">
        <v>0.12521970000000007</v>
      </c>
      <c r="S52" s="10">
        <v>0.12665900000000008</v>
      </c>
      <c r="T52" s="10">
        <v>0.12885380000000007</v>
      </c>
      <c r="U52" s="10">
        <v>0.13260120000000009</v>
      </c>
      <c r="V52" s="10">
        <v>0.13762380000000007</v>
      </c>
      <c r="W52" s="10">
        <v>0.14158620000000011</v>
      </c>
      <c r="X52" s="10">
        <v>0.14430470000000009</v>
      </c>
      <c r="Y52" s="10">
        <v>0.14791320000000008</v>
      </c>
      <c r="Z52" s="10">
        <v>0.15121190000000009</v>
      </c>
      <c r="AA52" s="10">
        <v>0.15507770000000007</v>
      </c>
      <c r="AB52" s="10">
        <v>0.15961470000000008</v>
      </c>
      <c r="AC52" s="10">
        <v>0.16230660000000011</v>
      </c>
      <c r="AD52" s="10">
        <v>0.16507800000000009</v>
      </c>
      <c r="AE52" s="10">
        <v>0.16986370000000009</v>
      </c>
      <c r="AF52" s="10">
        <v>0.17457610000000007</v>
      </c>
      <c r="AG52" s="10">
        <v>0.17912510000000012</v>
      </c>
      <c r="AH52" s="10">
        <v>0.18261360000000013</v>
      </c>
      <c r="AI52" s="10">
        <v>0.1868258000000001</v>
      </c>
      <c r="AJ52" s="10">
        <v>-7.2700900000000068E-2</v>
      </c>
    </row>
    <row r="53" spans="1:36" x14ac:dyDescent="0.35">
      <c r="C53" s="1" t="s">
        <v>105</v>
      </c>
      <c r="D53" s="1" t="s" vm="48">
        <v>106</v>
      </c>
      <c r="E53" s="1" t="s">
        <v>13</v>
      </c>
      <c r="F53" s="1" t="s">
        <v>14</v>
      </c>
      <c r="G53" s="10">
        <v>2.4673100000000014E-2</v>
      </c>
      <c r="H53" s="10">
        <v>9.3360000000000068E-4</v>
      </c>
      <c r="I53" s="10">
        <v>7.9610000000000021E-4</v>
      </c>
      <c r="J53" s="10">
        <v>1.0790000000000012E-3</v>
      </c>
      <c r="K53" s="10">
        <v>8.5780000000000058E-4</v>
      </c>
      <c r="L53" s="10">
        <v>9.1040000000000055E-4</v>
      </c>
      <c r="M53" s="10">
        <v>9.2480000000000036E-4</v>
      </c>
      <c r="N53" s="10">
        <v>1.2560000000000008E-3</v>
      </c>
      <c r="O53" s="10">
        <v>1.356300000000001E-3</v>
      </c>
      <c r="P53" s="10">
        <v>1.5246000000000007E-3</v>
      </c>
      <c r="Q53" s="10">
        <v>1.589000000000001E-3</v>
      </c>
      <c r="R53" s="10">
        <v>1.6777000000000014E-3</v>
      </c>
      <c r="S53" s="10">
        <v>1.7225000000000009E-3</v>
      </c>
      <c r="T53" s="10">
        <v>1.9079000000000012E-3</v>
      </c>
      <c r="U53" s="10">
        <v>1.921700000000001E-3</v>
      </c>
      <c r="V53" s="10">
        <v>1.9032000000000009E-3</v>
      </c>
      <c r="W53" s="10">
        <v>2.0414000000000014E-3</v>
      </c>
      <c r="X53" s="10">
        <v>2.0580000000000012E-3</v>
      </c>
      <c r="Y53" s="10">
        <v>2.0703000000000015E-3</v>
      </c>
      <c r="Z53" s="10">
        <v>2.0797000000000012E-3</v>
      </c>
      <c r="AA53" s="10">
        <v>2.099000000000001E-3</v>
      </c>
      <c r="AB53" s="10">
        <v>2.1152000000000011E-3</v>
      </c>
      <c r="AC53" s="10">
        <v>2.1302000000000009E-3</v>
      </c>
      <c r="AD53" s="10">
        <v>2.145600000000001E-3</v>
      </c>
      <c r="AE53" s="10">
        <v>2.1612000000000011E-3</v>
      </c>
      <c r="AF53" s="10">
        <v>2.1772000000000011E-3</v>
      </c>
      <c r="AG53" s="10">
        <v>2.1935000000000014E-3</v>
      </c>
      <c r="AH53" s="10">
        <v>2.2101000000000013E-3</v>
      </c>
      <c r="AI53" s="10">
        <v>2.2270000000000011E-3</v>
      </c>
      <c r="AJ53" s="10">
        <v>2.2443000000000016E-3</v>
      </c>
    </row>
    <row r="54" spans="1:36" ht="13.9" x14ac:dyDescent="0.4">
      <c r="C54" s="11" t="s">
        <v>107</v>
      </c>
      <c r="D54" s="11" t="s" vm="49">
        <v>108</v>
      </c>
      <c r="E54" s="11" t="s">
        <v>13</v>
      </c>
      <c r="F54" s="11" t="s">
        <v>14</v>
      </c>
      <c r="G54" s="12">
        <v>2.7658116000000019</v>
      </c>
      <c r="H54" s="12">
        <v>3.4576432000000032</v>
      </c>
      <c r="I54" s="12">
        <v>3.6765536000000014</v>
      </c>
      <c r="J54" s="12">
        <v>4.0557762000000057</v>
      </c>
      <c r="K54" s="12">
        <v>4.2735411000000019</v>
      </c>
      <c r="L54" s="12">
        <v>4.4189167000000023</v>
      </c>
      <c r="M54" s="12">
        <v>4.6585286000000021</v>
      </c>
      <c r="N54" s="12">
        <v>4.8599168000000033</v>
      </c>
      <c r="O54" s="12">
        <v>5.2401446000000025</v>
      </c>
      <c r="P54" s="12">
        <v>5.722867900000006</v>
      </c>
      <c r="Q54" s="12">
        <v>5.740696300000006</v>
      </c>
      <c r="R54" s="12">
        <v>6.0515911000000049</v>
      </c>
      <c r="S54" s="12">
        <v>6.4644500000000029</v>
      </c>
      <c r="T54" s="12">
        <v>6.909858900000005</v>
      </c>
      <c r="U54" s="12">
        <v>7.4052829000000067</v>
      </c>
      <c r="V54" s="12">
        <v>7.7974556000000064</v>
      </c>
      <c r="W54" s="12">
        <v>8.415032100000003</v>
      </c>
      <c r="X54" s="12">
        <v>9.0387794000000063</v>
      </c>
      <c r="Y54" s="12">
        <v>9.5195896000000086</v>
      </c>
      <c r="Z54" s="12">
        <v>10.309042200000007</v>
      </c>
      <c r="AA54" s="12">
        <v>10.985892200000004</v>
      </c>
      <c r="AB54" s="12">
        <v>11.888361300000009</v>
      </c>
      <c r="AC54" s="12">
        <v>12.541573300000019</v>
      </c>
      <c r="AD54" s="12">
        <v>13.33737180000001</v>
      </c>
      <c r="AE54" s="12">
        <v>14.19845550000001</v>
      </c>
      <c r="AF54" s="12">
        <v>15.19569110000001</v>
      </c>
      <c r="AG54" s="12">
        <v>16.165853800000008</v>
      </c>
      <c r="AH54" s="12">
        <v>17.256930400000016</v>
      </c>
      <c r="AI54" s="12">
        <v>18.362443300000017</v>
      </c>
      <c r="AJ54" s="12">
        <v>19.265329200000011</v>
      </c>
    </row>
    <row r="55" spans="1:36" x14ac:dyDescent="0.35">
      <c r="C55" s="1" t="s">
        <v>109</v>
      </c>
      <c r="D55" s="1" t="s" vm="50">
        <v>110</v>
      </c>
      <c r="E55" s="1" t="s">
        <v>13</v>
      </c>
      <c r="F55" s="1" t="s">
        <v>14</v>
      </c>
      <c r="G55" s="10">
        <v>-2.5130800000000012E-2</v>
      </c>
      <c r="H55" s="10">
        <v>-3.0891800000000014E-2</v>
      </c>
      <c r="I55" s="10">
        <v>-4.0717700000000023E-2</v>
      </c>
      <c r="J55" s="10">
        <v>-3.5614900000000033E-2</v>
      </c>
      <c r="K55" s="10">
        <v>-3.9709400000000027E-2</v>
      </c>
      <c r="L55" s="10">
        <v>-4.0443100000000017E-2</v>
      </c>
      <c r="M55" s="10">
        <v>-4.4030300000000036E-2</v>
      </c>
      <c r="N55" s="10">
        <v>-4.4334700000000032E-2</v>
      </c>
      <c r="O55" s="10">
        <v>-4.3979300000000027E-2</v>
      </c>
      <c r="P55" s="10">
        <v>-4.7730200000000035E-2</v>
      </c>
      <c r="Q55" s="10">
        <v>-4.3112000000000025E-2</v>
      </c>
      <c r="R55" s="10">
        <v>-4.2006700000000022E-2</v>
      </c>
      <c r="S55" s="10">
        <v>-4.5778000000000027E-2</v>
      </c>
      <c r="T55" s="10">
        <v>-4.6788400000000022E-2</v>
      </c>
      <c r="U55" s="10">
        <v>-4.8505000000000027E-2</v>
      </c>
      <c r="V55" s="10">
        <v>-5.1322500000000028E-2</v>
      </c>
      <c r="W55" s="10">
        <v>-5.319860000000004E-2</v>
      </c>
      <c r="X55" s="10">
        <v>-5.5205200000000038E-2</v>
      </c>
      <c r="Y55" s="10">
        <v>-5.7543800000000034E-2</v>
      </c>
      <c r="Z55" s="10">
        <v>-6.0139800000000042E-2</v>
      </c>
      <c r="AA55" s="10">
        <v>-6.2999000000000041E-2</v>
      </c>
      <c r="AB55" s="10">
        <v>-6.6072200000000039E-2</v>
      </c>
      <c r="AC55" s="10">
        <v>-6.9391700000000042E-2</v>
      </c>
      <c r="AD55" s="10">
        <v>-7.1860600000000052E-2</v>
      </c>
      <c r="AE55" s="10">
        <v>-7.3644900000000055E-2</v>
      </c>
      <c r="AF55" s="10">
        <v>-7.6448000000000044E-2</v>
      </c>
      <c r="AG55" s="10">
        <v>-7.9292200000000035E-2</v>
      </c>
      <c r="AH55" s="10">
        <v>-8.2942300000000066E-2</v>
      </c>
      <c r="AI55" s="10">
        <v>-8.6460800000000046E-2</v>
      </c>
      <c r="AJ55" s="10">
        <v>-9.0198300000000037E-2</v>
      </c>
    </row>
    <row r="56" spans="1:36" ht="13.9" x14ac:dyDescent="0.4">
      <c r="C56" s="11" t="s">
        <v>111</v>
      </c>
      <c r="D56" s="11" t="s" vm="51">
        <v>112</v>
      </c>
      <c r="E56" s="11" t="s">
        <v>13</v>
      </c>
      <c r="F56" s="11" t="s">
        <v>14</v>
      </c>
      <c r="G56" s="12">
        <v>2.740680800000002</v>
      </c>
      <c r="H56" s="12">
        <v>3.4267514000000028</v>
      </c>
      <c r="I56" s="12">
        <v>3.6358359000000018</v>
      </c>
      <c r="J56" s="12">
        <v>4.0201613000000052</v>
      </c>
      <c r="K56" s="12">
        <v>4.2338317000000014</v>
      </c>
      <c r="L56" s="12">
        <v>4.3784736000000013</v>
      </c>
      <c r="M56" s="12">
        <v>4.6144983000000028</v>
      </c>
      <c r="N56" s="12">
        <v>4.815582100000003</v>
      </c>
      <c r="O56" s="12">
        <v>5.1961653000000032</v>
      </c>
      <c r="P56" s="12">
        <v>5.6751377000000041</v>
      </c>
      <c r="Q56" s="12">
        <v>5.6975843000000053</v>
      </c>
      <c r="R56" s="12">
        <v>6.009584400000004</v>
      </c>
      <c r="S56" s="12">
        <v>6.4186720000000035</v>
      </c>
      <c r="T56" s="12">
        <v>6.8630705000000036</v>
      </c>
      <c r="U56" s="12">
        <v>7.3567779000000062</v>
      </c>
      <c r="V56" s="12">
        <v>7.746133100000006</v>
      </c>
      <c r="W56" s="12">
        <v>8.3618335000000013</v>
      </c>
      <c r="X56" s="12">
        <v>8.983574200000005</v>
      </c>
      <c r="Y56" s="12">
        <v>9.4620458000000074</v>
      </c>
      <c r="Z56" s="12">
        <v>10.248902400000008</v>
      </c>
      <c r="AA56" s="12">
        <v>10.922893200000003</v>
      </c>
      <c r="AB56" s="12">
        <v>11.822289100000008</v>
      </c>
      <c r="AC56" s="12">
        <v>12.472181600000017</v>
      </c>
      <c r="AD56" s="12">
        <v>13.265511200000009</v>
      </c>
      <c r="AE56" s="12">
        <v>14.124810600000011</v>
      </c>
      <c r="AF56" s="12">
        <v>15.119243100000007</v>
      </c>
      <c r="AG56" s="12">
        <v>16.086561600000007</v>
      </c>
      <c r="AH56" s="12">
        <v>17.173988100000024</v>
      </c>
      <c r="AI56" s="12">
        <v>18.275982500000019</v>
      </c>
      <c r="AJ56" s="12">
        <v>19.175130900000006</v>
      </c>
    </row>
    <row r="57" spans="1:36" x14ac:dyDescent="0.35">
      <c r="C57" s="1" t="s">
        <v>113</v>
      </c>
      <c r="D57" s="1" t="s" vm="52">
        <v>114</v>
      </c>
      <c r="E57" s="1" t="s">
        <v>13</v>
      </c>
      <c r="F57" s="1" t="s">
        <v>14</v>
      </c>
      <c r="G57" s="10">
        <v>3.5563400000000016E-2</v>
      </c>
      <c r="H57" s="10">
        <v>3.3600900000000024E-2</v>
      </c>
      <c r="I57" s="10">
        <v>1.5539600000000008E-2</v>
      </c>
      <c r="J57" s="10">
        <v>2.0918700000000012E-2</v>
      </c>
      <c r="K57" s="10">
        <v>1.3535900000000007E-2</v>
      </c>
      <c r="L57" s="10">
        <v>1.9979500000000011E-2</v>
      </c>
      <c r="M57" s="10">
        <v>4.0257200000000028E-2</v>
      </c>
      <c r="N57" s="10">
        <v>4.1808100000000022E-2</v>
      </c>
      <c r="O57" s="10">
        <v>5.7620200000000031E-2</v>
      </c>
      <c r="P57" s="10">
        <v>7.2588000000000045E-3</v>
      </c>
      <c r="Q57" s="10">
        <v>8.4986000000000034E-2</v>
      </c>
      <c r="R57" s="10">
        <v>8.6608400000000044E-2</v>
      </c>
      <c r="S57" s="10">
        <v>8.8113800000000034E-2</v>
      </c>
      <c r="T57" s="10">
        <v>8.9359100000000052E-2</v>
      </c>
      <c r="U57" s="10">
        <v>9.0925700000000054E-2</v>
      </c>
      <c r="V57" s="10">
        <v>9.1931600000000058E-2</v>
      </c>
      <c r="W57" s="10">
        <v>9.3524400000000063E-2</v>
      </c>
      <c r="X57" s="10">
        <v>9.3126500000000056E-2</v>
      </c>
      <c r="Y57" s="10">
        <v>9.4822300000000068E-2</v>
      </c>
      <c r="Z57" s="10">
        <v>9.6233400000000052E-2</v>
      </c>
      <c r="AA57" s="10">
        <v>9.799760000000006E-2</v>
      </c>
      <c r="AB57" s="10">
        <v>9.4378600000000049E-2</v>
      </c>
      <c r="AC57" s="10">
        <v>9.6214100000000066E-2</v>
      </c>
      <c r="AD57" s="10">
        <v>9.8086500000000076E-2</v>
      </c>
      <c r="AE57" s="10">
        <v>9.9996300000000052E-2</v>
      </c>
      <c r="AF57" s="10">
        <v>0.10194440000000007</v>
      </c>
      <c r="AG57" s="10">
        <v>0.10393150000000008</v>
      </c>
      <c r="AH57" s="10">
        <v>0.10595820000000004</v>
      </c>
      <c r="AI57" s="10">
        <v>0.10676890000000007</v>
      </c>
      <c r="AJ57" s="10">
        <v>0.10887760000000007</v>
      </c>
    </row>
    <row r="58" spans="1:36" x14ac:dyDescent="0.35">
      <c r="C58" s="1" t="s">
        <v>115</v>
      </c>
      <c r="D58" s="1" t="s" vm="53">
        <v>116</v>
      </c>
      <c r="E58" s="1" t="s">
        <v>13</v>
      </c>
      <c r="F58" s="1" t="s">
        <v>14</v>
      </c>
      <c r="G58" s="10">
        <v>-1.6738800000000012E-2</v>
      </c>
      <c r="H58" s="10">
        <v>-1.6549500000000009E-2</v>
      </c>
      <c r="I58" s="10">
        <v>-1.491060000000001E-2</v>
      </c>
      <c r="J58" s="10">
        <v>-1.3760400000000008E-2</v>
      </c>
      <c r="K58" s="10">
        <v>-8.7844000000000047E-3</v>
      </c>
      <c r="L58" s="10">
        <v>-8.3144000000000048E-3</v>
      </c>
      <c r="M58" s="10">
        <v>-8.1634000000000047E-3</v>
      </c>
      <c r="N58" s="10">
        <v>-8.1634000000000047E-3</v>
      </c>
      <c r="O58" s="10">
        <v>-8.1634000000000047E-3</v>
      </c>
      <c r="P58" s="10">
        <v>-8.1634000000000047E-3</v>
      </c>
      <c r="Q58" s="10">
        <v>-8.1634000000000047E-3</v>
      </c>
      <c r="R58" s="10">
        <v>-8.1634000000000047E-3</v>
      </c>
      <c r="S58" s="10">
        <v>-8.1634000000000047E-3</v>
      </c>
      <c r="T58" s="10">
        <v>-8.1634000000000047E-3</v>
      </c>
      <c r="U58" s="10">
        <v>-8.1634000000000047E-3</v>
      </c>
      <c r="V58" s="10">
        <v>-8.1634000000000047E-3</v>
      </c>
      <c r="W58" s="10">
        <v>-8.1634000000000047E-3</v>
      </c>
      <c r="X58" s="10">
        <v>-8.1634000000000047E-3</v>
      </c>
      <c r="Y58" s="10">
        <v>-8.1634000000000047E-3</v>
      </c>
      <c r="Z58" s="10">
        <v>-8.1634000000000047E-3</v>
      </c>
      <c r="AA58" s="10">
        <v>-8.1634000000000047E-3</v>
      </c>
      <c r="AB58" s="10">
        <v>-8.1634000000000047E-3</v>
      </c>
      <c r="AC58" s="10">
        <v>-8.1634000000000047E-3</v>
      </c>
      <c r="AD58" s="10">
        <v>-8.1634000000000047E-3</v>
      </c>
      <c r="AE58" s="10">
        <v>-8.1634000000000047E-3</v>
      </c>
      <c r="AF58" s="10">
        <v>-8.1634000000000047E-3</v>
      </c>
      <c r="AG58" s="10">
        <v>-8.1634000000000047E-3</v>
      </c>
      <c r="AH58" s="10">
        <v>-8.1634000000000047E-3</v>
      </c>
      <c r="AI58" s="10">
        <v>-8.1634000000000047E-3</v>
      </c>
      <c r="AJ58" s="10">
        <v>-8.1634000000000047E-3</v>
      </c>
    </row>
    <row r="59" spans="1:36" x14ac:dyDescent="0.35">
      <c r="C59" s="1" t="s">
        <v>117</v>
      </c>
      <c r="D59" s="1" t="s" vm="54">
        <v>118</v>
      </c>
      <c r="E59" s="1" t="s">
        <v>13</v>
      </c>
      <c r="F59" s="1" t="s">
        <v>14</v>
      </c>
      <c r="G59" s="10">
        <v>-5.4033000000000024E-3</v>
      </c>
      <c r="H59" s="10">
        <v>-8.0037000000000059E-3</v>
      </c>
      <c r="I59" s="10">
        <v>-6.2114000000000041E-3</v>
      </c>
      <c r="J59" s="10">
        <v>-2.5707000000000017E-3</v>
      </c>
      <c r="K59" s="10">
        <v>2.8142000000000019E-3</v>
      </c>
      <c r="L59" s="10">
        <v>3.547000000000002E-3</v>
      </c>
      <c r="M59" s="10">
        <v>1.9390000000000013E-3</v>
      </c>
      <c r="N59" s="10">
        <v>1.9914000000000017E-3</v>
      </c>
      <c r="O59" s="10">
        <v>1.1924000000000006E-3</v>
      </c>
      <c r="P59" s="10">
        <v>9.4000000000001539E-6</v>
      </c>
      <c r="Q59" s="10">
        <v>-8.5899999999999852E-5</v>
      </c>
      <c r="R59" s="10">
        <v>-1.673900000000001E-3</v>
      </c>
      <c r="S59" s="10">
        <v>2.3326000000000006E-3</v>
      </c>
      <c r="T59" s="10">
        <v>7.5560000000000059E-4</v>
      </c>
      <c r="U59" s="10">
        <v>8.3960000000000068E-4</v>
      </c>
      <c r="V59" s="10">
        <v>8.8670000000000057E-4</v>
      </c>
      <c r="W59" s="10">
        <v>1.0959000000000008E-3</v>
      </c>
      <c r="X59" s="10">
        <v>1.1909000000000008E-3</v>
      </c>
      <c r="Y59" s="10">
        <v>1.1909000000000008E-3</v>
      </c>
      <c r="Z59" s="10">
        <v>1.1909000000000008E-3</v>
      </c>
      <c r="AA59" s="10">
        <v>1.1909000000000008E-3</v>
      </c>
      <c r="AB59" s="10">
        <v>1.1909000000000008E-3</v>
      </c>
      <c r="AC59" s="10">
        <v>-9.0000000000000059E-7</v>
      </c>
      <c r="AD59" s="10">
        <v>0</v>
      </c>
      <c r="AE59" s="10">
        <v>0</v>
      </c>
      <c r="AF59" s="10">
        <v>0</v>
      </c>
      <c r="AG59" s="10">
        <v>0</v>
      </c>
      <c r="AH59" s="10">
        <v>0</v>
      </c>
      <c r="AI59" s="10">
        <v>0</v>
      </c>
      <c r="AJ59" s="10">
        <v>0</v>
      </c>
    </row>
    <row r="60" spans="1:36" ht="13.9" x14ac:dyDescent="0.4">
      <c r="C60" s="11" t="s">
        <v>119</v>
      </c>
      <c r="D60" s="11" t="s" vm="55">
        <v>120</v>
      </c>
      <c r="E60" s="11" t="s">
        <v>13</v>
      </c>
      <c r="F60" s="11" t="s">
        <v>14</v>
      </c>
      <c r="G60" s="12">
        <v>2.7541021000000012</v>
      </c>
      <c r="H60" s="12">
        <v>3.4357991000000014</v>
      </c>
      <c r="I60" s="12">
        <v>3.6302535000000011</v>
      </c>
      <c r="J60" s="12">
        <v>4.024748900000005</v>
      </c>
      <c r="K60" s="12">
        <v>4.2413974000000012</v>
      </c>
      <c r="L60" s="12">
        <v>4.3936857000000016</v>
      </c>
      <c r="M60" s="12">
        <v>4.648531100000004</v>
      </c>
      <c r="N60" s="12">
        <v>4.8512182000000044</v>
      </c>
      <c r="O60" s="12">
        <v>5.2468145000000002</v>
      </c>
      <c r="P60" s="12">
        <v>5.6742425000000027</v>
      </c>
      <c r="Q60" s="12">
        <v>5.7743210000000058</v>
      </c>
      <c r="R60" s="12">
        <v>6.0863555000000034</v>
      </c>
      <c r="S60" s="12">
        <v>6.500955000000002</v>
      </c>
      <c r="T60" s="12">
        <v>6.9450218000000028</v>
      </c>
      <c r="U60" s="12">
        <v>7.4403798000000059</v>
      </c>
      <c r="V60" s="12">
        <v>7.8307880000000054</v>
      </c>
      <c r="W60" s="12">
        <v>8.4482904000000012</v>
      </c>
      <c r="X60" s="12">
        <v>9.0697282000000019</v>
      </c>
      <c r="Y60" s="12">
        <v>9.5498956000000117</v>
      </c>
      <c r="Z60" s="12">
        <v>10.338163300000009</v>
      </c>
      <c r="AA60" s="12">
        <v>11.013918300000004</v>
      </c>
      <c r="AB60" s="12">
        <v>11.909695200000009</v>
      </c>
      <c r="AC60" s="12">
        <v>12.560231400000015</v>
      </c>
      <c r="AD60" s="12">
        <v>13.355434300000011</v>
      </c>
      <c r="AE60" s="12">
        <v>14.216643500000011</v>
      </c>
      <c r="AF60" s="12">
        <v>15.213024100000007</v>
      </c>
      <c r="AG60" s="12">
        <v>16.182329700000007</v>
      </c>
      <c r="AH60" s="12">
        <v>17.271782900000016</v>
      </c>
      <c r="AI60" s="12">
        <v>18.374588000000013</v>
      </c>
      <c r="AJ60" s="12">
        <v>19.275845100000009</v>
      </c>
    </row>
    <row r="61" spans="1:36" x14ac:dyDescent="0.35">
      <c r="G61" s="10" t="s">
        <v>121</v>
      </c>
      <c r="H61" s="10" t="s">
        <v>121</v>
      </c>
      <c r="I61" s="10" t="s">
        <v>121</v>
      </c>
      <c r="J61" s="10" t="s">
        <v>121</v>
      </c>
      <c r="K61" s="10" t="s">
        <v>121</v>
      </c>
      <c r="L61" s="10" t="s">
        <v>121</v>
      </c>
      <c r="M61" s="10" t="s">
        <v>121</v>
      </c>
      <c r="N61" s="10" t="s">
        <v>121</v>
      </c>
      <c r="O61" s="10" t="s">
        <v>121</v>
      </c>
      <c r="P61" s="10" t="s">
        <v>121</v>
      </c>
      <c r="Q61" s="10" t="s">
        <v>121</v>
      </c>
      <c r="R61" s="10" t="s">
        <v>121</v>
      </c>
      <c r="S61" s="10" t="s">
        <v>121</v>
      </c>
      <c r="T61" s="10" t="s">
        <v>121</v>
      </c>
      <c r="U61" s="10" t="s">
        <v>121</v>
      </c>
      <c r="V61" s="10" t="s">
        <v>121</v>
      </c>
      <c r="W61" s="10" t="s">
        <v>121</v>
      </c>
      <c r="X61" s="10" t="s">
        <v>121</v>
      </c>
      <c r="Y61" s="10" t="s">
        <v>121</v>
      </c>
      <c r="Z61" s="10" t="s">
        <v>121</v>
      </c>
      <c r="AA61" s="10" t="s">
        <v>121</v>
      </c>
      <c r="AB61" s="10" t="s">
        <v>121</v>
      </c>
      <c r="AC61" s="10" t="s">
        <v>121</v>
      </c>
      <c r="AD61" s="10" t="s">
        <v>121</v>
      </c>
      <c r="AE61" s="10" t="s">
        <v>121</v>
      </c>
      <c r="AF61" s="10" t="s">
        <v>121</v>
      </c>
      <c r="AG61" s="10" t="s">
        <v>121</v>
      </c>
      <c r="AH61" s="10" t="s">
        <v>121</v>
      </c>
      <c r="AI61" s="10" t="s">
        <v>121</v>
      </c>
      <c r="AJ61" s="10" t="s">
        <v>121</v>
      </c>
    </row>
    <row r="62" spans="1:36" s="9" customFormat="1" ht="20.25" x14ac:dyDescent="0.55000000000000004">
      <c r="A62" s="8"/>
      <c r="B62" s="8" t="s">
        <v>122</v>
      </c>
      <c r="C62" s="8"/>
      <c r="D62" s="8"/>
      <c r="E62" s="8"/>
      <c r="F62" s="8"/>
      <c r="G62" s="13" t="s">
        <v>121</v>
      </c>
      <c r="H62" s="13" t="s">
        <v>121</v>
      </c>
      <c r="I62" s="13" t="s">
        <v>121</v>
      </c>
      <c r="J62" s="13" t="s">
        <v>121</v>
      </c>
      <c r="K62" s="13" t="s">
        <v>121</v>
      </c>
      <c r="L62" s="13" t="s">
        <v>121</v>
      </c>
      <c r="M62" s="13" t="s">
        <v>121</v>
      </c>
      <c r="N62" s="13" t="s">
        <v>121</v>
      </c>
      <c r="O62" s="13" t="s">
        <v>121</v>
      </c>
      <c r="P62" s="13" t="s">
        <v>121</v>
      </c>
      <c r="Q62" s="13" t="s">
        <v>121</v>
      </c>
      <c r="R62" s="13" t="s">
        <v>121</v>
      </c>
      <c r="S62" s="13" t="s">
        <v>121</v>
      </c>
      <c r="T62" s="13" t="s">
        <v>121</v>
      </c>
      <c r="U62" s="13" t="s">
        <v>121</v>
      </c>
      <c r="V62" s="13" t="s">
        <v>121</v>
      </c>
      <c r="W62" s="13" t="s">
        <v>121</v>
      </c>
      <c r="X62" s="13" t="s">
        <v>121</v>
      </c>
      <c r="Y62" s="13" t="s">
        <v>121</v>
      </c>
      <c r="Z62" s="13" t="s">
        <v>121</v>
      </c>
      <c r="AA62" s="13" t="s">
        <v>121</v>
      </c>
      <c r="AB62" s="13" t="s">
        <v>121</v>
      </c>
      <c r="AC62" s="13" t="s">
        <v>121</v>
      </c>
      <c r="AD62" s="13" t="s">
        <v>121</v>
      </c>
      <c r="AE62" s="13" t="s">
        <v>121</v>
      </c>
      <c r="AF62" s="13" t="s">
        <v>121</v>
      </c>
      <c r="AG62" s="13" t="s">
        <v>121</v>
      </c>
      <c r="AH62" s="13" t="s">
        <v>121</v>
      </c>
      <c r="AI62" s="13" t="s">
        <v>121</v>
      </c>
      <c r="AJ62" s="13" t="s">
        <v>121</v>
      </c>
    </row>
    <row r="63" spans="1:36" x14ac:dyDescent="0.35">
      <c r="C63" s="14" t="s">
        <v>123</v>
      </c>
      <c r="D63" s="1" t="s" vm="432">
        <v>124</v>
      </c>
      <c r="E63" s="1" t="s">
        <v>13</v>
      </c>
      <c r="F63" s="1" t="s">
        <v>14</v>
      </c>
      <c r="G63" s="10">
        <v>0.4740941000000003</v>
      </c>
      <c r="H63" s="10">
        <v>0.46311580000000058</v>
      </c>
      <c r="I63" s="10">
        <v>0.42703510000000017</v>
      </c>
      <c r="J63" s="10">
        <v>0.40868559999999998</v>
      </c>
      <c r="K63" s="10">
        <v>0.38183480000000014</v>
      </c>
      <c r="L63" s="10">
        <v>0.3667696000000002</v>
      </c>
      <c r="M63" s="10">
        <v>0.38024370000000018</v>
      </c>
      <c r="N63" s="10">
        <v>0.3652658000000002</v>
      </c>
      <c r="O63" s="10">
        <v>0.34477430000000014</v>
      </c>
      <c r="P63" s="10">
        <v>0.3194547000000002</v>
      </c>
      <c r="Q63" s="10">
        <v>0.24936620000000018</v>
      </c>
      <c r="R63" s="10">
        <v>0.2424658000000002</v>
      </c>
      <c r="S63" s="10">
        <v>0.24602060000000017</v>
      </c>
      <c r="T63" s="10">
        <v>0.23706590000000013</v>
      </c>
      <c r="U63" s="10">
        <v>0.19889250000000011</v>
      </c>
      <c r="V63" s="10">
        <v>0.12841990000000006</v>
      </c>
      <c r="W63" s="10">
        <v>0.10736870000000007</v>
      </c>
      <c r="X63" s="10">
        <v>0.10306960000000008</v>
      </c>
      <c r="Y63" s="10">
        <v>0.10160790000000007</v>
      </c>
      <c r="Z63" s="10">
        <v>0.10094400000000008</v>
      </c>
      <c r="AA63" s="10">
        <v>0.10235410000000007</v>
      </c>
      <c r="AB63" s="10">
        <v>0.10389530000000005</v>
      </c>
      <c r="AC63" s="10">
        <v>0.10494120000000004</v>
      </c>
      <c r="AD63" s="10">
        <v>0.10619280000000007</v>
      </c>
      <c r="AE63" s="10">
        <v>0.10838610000000005</v>
      </c>
      <c r="AF63" s="10">
        <v>0.10895540000000008</v>
      </c>
      <c r="AG63" s="10">
        <v>0.10974150000000006</v>
      </c>
      <c r="AH63" s="10">
        <v>0.10957030000000006</v>
      </c>
      <c r="AI63" s="10">
        <v>0.11005830000000005</v>
      </c>
      <c r="AJ63" s="10">
        <v>9.7621600000000058E-2</v>
      </c>
    </row>
    <row r="64" spans="1:36" x14ac:dyDescent="0.35">
      <c r="C64" s="1" t="s">
        <v>125</v>
      </c>
      <c r="D64" s="1" t="s" vm="56">
        <v>126</v>
      </c>
      <c r="E64" s="1" t="s">
        <v>13</v>
      </c>
      <c r="F64" s="1" t="s">
        <v>14</v>
      </c>
      <c r="G64" s="10">
        <v>4.9979791000000047</v>
      </c>
      <c r="H64" s="10">
        <v>5.2860380999999981</v>
      </c>
      <c r="I64" s="10">
        <v>5.3618286000000026</v>
      </c>
      <c r="J64" s="10">
        <v>5.3847946000000029</v>
      </c>
      <c r="K64" s="10">
        <v>5.491562199999998</v>
      </c>
      <c r="L64" s="10">
        <v>5.5643039000000005</v>
      </c>
      <c r="M64" s="10">
        <v>5.8338942000000014</v>
      </c>
      <c r="N64" s="10">
        <v>6.003061200000003</v>
      </c>
      <c r="O64" s="10">
        <v>6.2706654000000031</v>
      </c>
      <c r="P64" s="10">
        <v>6.5627935000000024</v>
      </c>
      <c r="Q64" s="10">
        <v>6.5998267000000013</v>
      </c>
      <c r="R64" s="10">
        <v>6.7767086000000072</v>
      </c>
      <c r="S64" s="10">
        <v>7.0726754000000067</v>
      </c>
      <c r="T64" s="10">
        <v>7.3028187000000022</v>
      </c>
      <c r="U64" s="10">
        <v>7.5078696000000047</v>
      </c>
      <c r="V64" s="10">
        <v>7.6429946000000042</v>
      </c>
      <c r="W64" s="10">
        <v>7.8088127000000025</v>
      </c>
      <c r="X64" s="10">
        <v>8.0733992000000026</v>
      </c>
      <c r="Y64" s="10">
        <v>8.4361146000000069</v>
      </c>
      <c r="Z64" s="10">
        <v>8.5553484000000051</v>
      </c>
      <c r="AA64" s="10">
        <v>8.7338539000000051</v>
      </c>
      <c r="AB64" s="10">
        <v>8.9012722000000064</v>
      </c>
      <c r="AC64" s="10">
        <v>9.2100518000000058</v>
      </c>
      <c r="AD64" s="10">
        <v>9.4247494000000049</v>
      </c>
      <c r="AE64" s="10">
        <v>8.8367111000000076</v>
      </c>
      <c r="AF64" s="10">
        <v>8.248111600000005</v>
      </c>
      <c r="AG64" s="10">
        <v>8.4724919000000067</v>
      </c>
      <c r="AH64" s="10">
        <v>8.6025039000000039</v>
      </c>
      <c r="AI64" s="10">
        <v>8.9730584000000047</v>
      </c>
      <c r="AJ64" s="10">
        <v>8.9875971000000074</v>
      </c>
    </row>
    <row r="65" spans="1:36" x14ac:dyDescent="0.35">
      <c r="C65" s="1" t="s">
        <v>127</v>
      </c>
      <c r="D65" s="1" t="s" vm="57">
        <v>128</v>
      </c>
      <c r="E65" s="1" t="s">
        <v>13</v>
      </c>
      <c r="F65" s="1" t="s">
        <v>14</v>
      </c>
      <c r="G65" s="10">
        <v>-0.34664000000000039</v>
      </c>
      <c r="H65" s="10">
        <v>-0.38807500000000028</v>
      </c>
      <c r="I65" s="10">
        <v>-0.28744480000000017</v>
      </c>
      <c r="J65" s="10">
        <v>-0.21172160000000012</v>
      </c>
      <c r="K65" s="10">
        <v>-0.16970670000000004</v>
      </c>
      <c r="L65" s="10">
        <v>-0.15772370000000008</v>
      </c>
      <c r="M65" s="10">
        <v>-0.1720572000000001</v>
      </c>
      <c r="N65" s="10">
        <v>-0.17722620000000008</v>
      </c>
      <c r="O65" s="10">
        <v>-0.1883086000000001</v>
      </c>
      <c r="P65" s="10">
        <v>-0.20168810000000012</v>
      </c>
      <c r="Q65" s="10">
        <v>-0.20403660000000012</v>
      </c>
      <c r="R65" s="10">
        <v>-0.2103928000000001</v>
      </c>
      <c r="S65" s="10">
        <v>-0.20850330000000009</v>
      </c>
      <c r="T65" s="10">
        <v>-0.1986846000000001</v>
      </c>
      <c r="U65" s="10">
        <v>-0.2042501000000001</v>
      </c>
      <c r="V65" s="10">
        <v>-0.20021860000000014</v>
      </c>
      <c r="W65" s="10">
        <v>-0.20260110000000012</v>
      </c>
      <c r="X65" s="10">
        <v>-0.20764770000000016</v>
      </c>
      <c r="Y65" s="10">
        <v>-0.22692370000000009</v>
      </c>
      <c r="Z65" s="10">
        <v>-0.22052050000000015</v>
      </c>
      <c r="AA65" s="10">
        <v>-0.22865440000000012</v>
      </c>
      <c r="AB65" s="10">
        <v>-0.23426150000000015</v>
      </c>
      <c r="AC65" s="10">
        <v>-0.23919160000000012</v>
      </c>
      <c r="AD65" s="10">
        <v>-0.19960680000000011</v>
      </c>
      <c r="AE65" s="10">
        <v>-8.8992200000000077E-2</v>
      </c>
      <c r="AF65" s="10">
        <v>-5.432430000000002E-2</v>
      </c>
      <c r="AG65" s="10">
        <v>-5.5128400000000036E-2</v>
      </c>
      <c r="AH65" s="10">
        <v>-5.5976800000000021E-2</v>
      </c>
      <c r="AI65" s="10">
        <v>-5.2333800000000034E-2</v>
      </c>
      <c r="AJ65" s="10">
        <v>-5.5711100000000027E-2</v>
      </c>
    </row>
    <row r="66" spans="1:36" x14ac:dyDescent="0.35">
      <c r="C66" s="1" t="s">
        <v>129</v>
      </c>
      <c r="D66" s="1" t="s" vm="58">
        <v>130</v>
      </c>
      <c r="E66" s="1" t="s">
        <v>13</v>
      </c>
      <c r="F66" s="1" t="s">
        <v>14</v>
      </c>
      <c r="G66" s="10">
        <v>1.0795009000000011</v>
      </c>
      <c r="H66" s="10">
        <v>1.1058442000000004</v>
      </c>
      <c r="I66" s="10">
        <v>1.1297591000000007</v>
      </c>
      <c r="J66" s="10">
        <v>1.1560473000000002</v>
      </c>
      <c r="K66" s="10">
        <v>1.1862016000000013</v>
      </c>
      <c r="L66" s="10">
        <v>1.2175814000000005</v>
      </c>
      <c r="M66" s="10">
        <v>1.2467373000000002</v>
      </c>
      <c r="N66" s="10">
        <v>1.2797732000000004</v>
      </c>
      <c r="O66" s="10">
        <v>1.3109735000000016</v>
      </c>
      <c r="P66" s="10">
        <v>1.3447124000000004</v>
      </c>
      <c r="Q66" s="10">
        <v>1.3716769000000009</v>
      </c>
      <c r="R66" s="10">
        <v>1.3971126999999992</v>
      </c>
      <c r="S66" s="10">
        <v>1.4242043000000015</v>
      </c>
      <c r="T66" s="10">
        <v>1.4524489000000005</v>
      </c>
      <c r="U66" s="10">
        <v>1.479364400000001</v>
      </c>
      <c r="V66" s="10">
        <v>1.5078057000000002</v>
      </c>
      <c r="W66" s="10">
        <v>1.5363344000000001</v>
      </c>
      <c r="X66" s="10">
        <v>1.5671447000000012</v>
      </c>
      <c r="Y66" s="10">
        <v>1.5944523000000013</v>
      </c>
      <c r="Z66" s="10">
        <v>1.6266288000000015</v>
      </c>
      <c r="AA66" s="10">
        <v>1.6574335000000009</v>
      </c>
      <c r="AB66" s="10">
        <v>1.6904641000000002</v>
      </c>
      <c r="AC66" s="10">
        <v>1.7206383000000014</v>
      </c>
      <c r="AD66" s="10">
        <v>1.7548238000000009</v>
      </c>
      <c r="AE66" s="10">
        <v>1.7890759000000003</v>
      </c>
      <c r="AF66" s="10">
        <v>1.826661100000001</v>
      </c>
      <c r="AG66" s="10">
        <v>1.8593601000000015</v>
      </c>
      <c r="AH66" s="10">
        <v>1.8958547000000003</v>
      </c>
      <c r="AI66" s="10">
        <v>1.932700400000001</v>
      </c>
      <c r="AJ66" s="10">
        <v>1.9696607000000013</v>
      </c>
    </row>
    <row r="67" spans="1:36" x14ac:dyDescent="0.35">
      <c r="C67" s="1" t="s">
        <v>131</v>
      </c>
      <c r="D67" s="1" t="s" vm="59">
        <v>132</v>
      </c>
      <c r="E67" s="1" t="s">
        <v>13</v>
      </c>
      <c r="F67" s="1" t="s">
        <v>14</v>
      </c>
      <c r="G67" s="10">
        <v>0.55350880000000025</v>
      </c>
      <c r="H67" s="10">
        <v>0.56579820000000058</v>
      </c>
      <c r="I67" s="10">
        <v>0.56676960000000021</v>
      </c>
      <c r="J67" s="10">
        <v>0.58374930000000036</v>
      </c>
      <c r="K67" s="10">
        <v>0.60208139999999988</v>
      </c>
      <c r="L67" s="10">
        <v>0.62316680000000046</v>
      </c>
      <c r="M67" s="10">
        <v>0.64137120000000047</v>
      </c>
      <c r="N67" s="10">
        <v>0.66044400000000025</v>
      </c>
      <c r="O67" s="10">
        <v>0.6807348000000002</v>
      </c>
      <c r="P67" s="10">
        <v>0.69764930000000047</v>
      </c>
      <c r="Q67" s="10">
        <v>0.71394270000000037</v>
      </c>
      <c r="R67" s="10">
        <v>0.7302242000000001</v>
      </c>
      <c r="S67" s="10">
        <v>0.74683590000000044</v>
      </c>
      <c r="T67" s="10">
        <v>0.76387240000000023</v>
      </c>
      <c r="U67" s="10">
        <v>0.78067900000000068</v>
      </c>
      <c r="V67" s="10">
        <v>0.79774870000000031</v>
      </c>
      <c r="W67" s="10">
        <v>0.81495300000000048</v>
      </c>
      <c r="X67" s="10">
        <v>0.83276630000000051</v>
      </c>
      <c r="Y67" s="10">
        <v>0.85050250000000038</v>
      </c>
      <c r="Z67" s="10">
        <v>0.86887549999999991</v>
      </c>
      <c r="AA67" s="10">
        <v>0.88767960000000068</v>
      </c>
      <c r="AB67" s="10">
        <v>0.90715090000000009</v>
      </c>
      <c r="AC67" s="10">
        <v>0.9265444000000006</v>
      </c>
      <c r="AD67" s="10">
        <v>0.94673870000000038</v>
      </c>
      <c r="AE67" s="10">
        <v>0.96764730000000043</v>
      </c>
      <c r="AF67" s="10">
        <v>0.98929620000000018</v>
      </c>
      <c r="AG67" s="10">
        <v>1.0110481000000004</v>
      </c>
      <c r="AH67" s="10">
        <v>1.0335623000000003</v>
      </c>
      <c r="AI67" s="10">
        <v>1.0566419000000005</v>
      </c>
      <c r="AJ67" s="10">
        <v>1.0805463000000006</v>
      </c>
    </row>
    <row r="68" spans="1:36" x14ac:dyDescent="0.35">
      <c r="C68" s="1" t="s">
        <v>133</v>
      </c>
      <c r="D68" s="1" t="s" vm="60">
        <v>134</v>
      </c>
      <c r="E68" s="1" t="s">
        <v>13</v>
      </c>
      <c r="F68" s="14" t="s">
        <v>135</v>
      </c>
      <c r="G68" s="10">
        <v>144.33100000000005</v>
      </c>
      <c r="H68" s="10">
        <v>144.13500000000005</v>
      </c>
      <c r="I68" s="10">
        <v>143.73900000000003</v>
      </c>
      <c r="J68" s="10">
        <v>144.49400000000003</v>
      </c>
      <c r="K68" s="10">
        <v>144.98700000000002</v>
      </c>
      <c r="L68" s="10">
        <v>145.52200000000005</v>
      </c>
      <c r="M68" s="10">
        <v>145.74400000000003</v>
      </c>
      <c r="N68" s="10">
        <v>146.12200000000004</v>
      </c>
      <c r="O68" s="10">
        <v>146.50900000000004</v>
      </c>
      <c r="P68" s="10">
        <v>146.84600000000003</v>
      </c>
      <c r="Q68" s="10">
        <v>147.19300000000004</v>
      </c>
      <c r="R68" s="10">
        <v>147.54000000000005</v>
      </c>
      <c r="S68" s="10">
        <v>147.88700000000003</v>
      </c>
      <c r="T68" s="10">
        <v>148.23400000000004</v>
      </c>
      <c r="U68" s="10">
        <v>148.58100000000005</v>
      </c>
      <c r="V68" s="10">
        <v>148.92800000000003</v>
      </c>
      <c r="W68" s="10">
        <v>149.27500000000003</v>
      </c>
      <c r="X68" s="10">
        <v>149.62200000000004</v>
      </c>
      <c r="Y68" s="10">
        <v>149.96900000000002</v>
      </c>
      <c r="Z68" s="10">
        <v>150.31600000000003</v>
      </c>
      <c r="AA68" s="10">
        <v>150.66300000000004</v>
      </c>
      <c r="AB68" s="10">
        <v>151.01000000000005</v>
      </c>
      <c r="AC68" s="10">
        <v>151.35700000000003</v>
      </c>
      <c r="AD68" s="10">
        <v>151.70400000000004</v>
      </c>
      <c r="AE68" s="10">
        <v>152.05100000000004</v>
      </c>
      <c r="AF68" s="10">
        <v>152.39800000000002</v>
      </c>
      <c r="AG68" s="10">
        <v>152.74500000000003</v>
      </c>
      <c r="AH68" s="10">
        <v>153.09200000000004</v>
      </c>
      <c r="AI68" s="10">
        <v>153.43900000000005</v>
      </c>
      <c r="AJ68" s="10">
        <v>153.58800000000005</v>
      </c>
    </row>
    <row r="69" spans="1:36" x14ac:dyDescent="0.35">
      <c r="G69" s="10" t="s">
        <v>121</v>
      </c>
      <c r="H69" s="10" t="s">
        <v>121</v>
      </c>
      <c r="I69" s="10" t="s">
        <v>121</v>
      </c>
      <c r="J69" s="10" t="s">
        <v>121</v>
      </c>
      <c r="K69" s="10" t="s">
        <v>121</v>
      </c>
      <c r="L69" s="10" t="s">
        <v>121</v>
      </c>
      <c r="M69" s="10" t="s">
        <v>121</v>
      </c>
      <c r="N69" s="10" t="s">
        <v>121</v>
      </c>
      <c r="O69" s="10" t="s">
        <v>121</v>
      </c>
      <c r="P69" s="10" t="s">
        <v>121</v>
      </c>
      <c r="Q69" s="10" t="s">
        <v>121</v>
      </c>
      <c r="R69" s="10" t="s">
        <v>121</v>
      </c>
      <c r="S69" s="10" t="s">
        <v>121</v>
      </c>
      <c r="T69" s="10" t="s">
        <v>121</v>
      </c>
      <c r="U69" s="10" t="s">
        <v>121</v>
      </c>
      <c r="V69" s="10" t="s">
        <v>121</v>
      </c>
      <c r="W69" s="10" t="s">
        <v>121</v>
      </c>
      <c r="X69" s="10" t="s">
        <v>121</v>
      </c>
      <c r="Y69" s="10" t="s">
        <v>121</v>
      </c>
      <c r="Z69" s="10" t="s">
        <v>121</v>
      </c>
      <c r="AA69" s="10" t="s">
        <v>121</v>
      </c>
      <c r="AB69" s="10" t="s">
        <v>121</v>
      </c>
      <c r="AC69" s="10" t="s">
        <v>121</v>
      </c>
      <c r="AD69" s="10" t="s">
        <v>121</v>
      </c>
      <c r="AE69" s="10" t="s">
        <v>121</v>
      </c>
      <c r="AF69" s="10" t="s">
        <v>121</v>
      </c>
      <c r="AG69" s="10" t="s">
        <v>121</v>
      </c>
      <c r="AH69" s="10" t="s">
        <v>121</v>
      </c>
      <c r="AI69" s="10" t="s">
        <v>121</v>
      </c>
      <c r="AJ69" s="10" t="s">
        <v>121</v>
      </c>
    </row>
    <row r="70" spans="1:36" s="9" customFormat="1" ht="20.25" x14ac:dyDescent="0.55000000000000004">
      <c r="A70" s="8"/>
      <c r="B70" s="8" t="s">
        <v>136</v>
      </c>
      <c r="C70" s="8"/>
      <c r="D70" s="8"/>
      <c r="E70" s="8"/>
      <c r="F70" s="8"/>
      <c r="G70" s="13" t="s">
        <v>121</v>
      </c>
      <c r="H70" s="13" t="s">
        <v>121</v>
      </c>
      <c r="I70" s="13" t="s">
        <v>121</v>
      </c>
      <c r="J70" s="13" t="s">
        <v>121</v>
      </c>
      <c r="K70" s="13" t="s">
        <v>121</v>
      </c>
      <c r="L70" s="13" t="s">
        <v>121</v>
      </c>
      <c r="M70" s="13" t="s">
        <v>121</v>
      </c>
      <c r="N70" s="13" t="s">
        <v>121</v>
      </c>
      <c r="O70" s="13" t="s">
        <v>121</v>
      </c>
      <c r="P70" s="13" t="s">
        <v>121</v>
      </c>
      <c r="Q70" s="13" t="s">
        <v>121</v>
      </c>
      <c r="R70" s="13" t="s">
        <v>121</v>
      </c>
      <c r="S70" s="13" t="s">
        <v>121</v>
      </c>
      <c r="T70" s="13" t="s">
        <v>121</v>
      </c>
      <c r="U70" s="13" t="s">
        <v>121</v>
      </c>
      <c r="V70" s="13" t="s">
        <v>121</v>
      </c>
      <c r="W70" s="13" t="s">
        <v>121</v>
      </c>
      <c r="X70" s="13" t="s">
        <v>121</v>
      </c>
      <c r="Y70" s="13" t="s">
        <v>121</v>
      </c>
      <c r="Z70" s="13" t="s">
        <v>121</v>
      </c>
      <c r="AA70" s="13" t="s">
        <v>121</v>
      </c>
      <c r="AB70" s="13" t="s">
        <v>121</v>
      </c>
      <c r="AC70" s="13" t="s">
        <v>121</v>
      </c>
      <c r="AD70" s="13" t="s">
        <v>121</v>
      </c>
      <c r="AE70" s="13" t="s">
        <v>121</v>
      </c>
      <c r="AF70" s="13" t="s">
        <v>121</v>
      </c>
      <c r="AG70" s="13" t="s">
        <v>121</v>
      </c>
      <c r="AH70" s="13" t="s">
        <v>121</v>
      </c>
      <c r="AI70" s="13" t="s">
        <v>121</v>
      </c>
      <c r="AJ70" s="13" t="s">
        <v>121</v>
      </c>
    </row>
    <row r="71" spans="1:36" x14ac:dyDescent="0.35">
      <c r="C71" s="1" t="s">
        <v>137</v>
      </c>
      <c r="D71" s="1" t="s" vm="61">
        <v>138</v>
      </c>
      <c r="E71" s="1" t="s">
        <v>13</v>
      </c>
      <c r="F71" s="1" t="s">
        <v>14</v>
      </c>
      <c r="G71" s="10">
        <v>0.99189850000000046</v>
      </c>
      <c r="H71" s="10">
        <v>1.0441546000000006</v>
      </c>
      <c r="I71" s="10">
        <v>1.0864860000000005</v>
      </c>
      <c r="J71" s="10">
        <v>1.1231148000000004</v>
      </c>
      <c r="K71" s="10">
        <v>1.1565039000000006</v>
      </c>
      <c r="L71" s="10">
        <v>1.1885888000000009</v>
      </c>
      <c r="M71" s="10">
        <v>1.219074200000001</v>
      </c>
      <c r="N71" s="10">
        <v>1.2516373000000012</v>
      </c>
      <c r="O71" s="10">
        <v>1.2828545000000007</v>
      </c>
      <c r="P71" s="10">
        <v>1.3172656000000014</v>
      </c>
      <c r="Q71" s="10">
        <v>1.3526714000000006</v>
      </c>
      <c r="R71" s="10">
        <v>1.389294600000001</v>
      </c>
      <c r="S71" s="10">
        <v>1.4305526000000008</v>
      </c>
      <c r="T71" s="10">
        <v>1.4715376000000009</v>
      </c>
      <c r="U71" s="10">
        <v>1.5150785000000013</v>
      </c>
      <c r="V71" s="10">
        <v>1.5594161000000011</v>
      </c>
      <c r="W71" s="10">
        <v>1.6048604000000013</v>
      </c>
      <c r="X71" s="10">
        <v>1.6504696000000012</v>
      </c>
      <c r="Y71" s="10">
        <v>1.693781600000001</v>
      </c>
      <c r="Z71" s="10">
        <v>1.7411247000000014</v>
      </c>
      <c r="AA71" s="10">
        <v>1.7892062000000013</v>
      </c>
      <c r="AB71" s="10">
        <v>1.8374921000000011</v>
      </c>
      <c r="AC71" s="10">
        <v>1.8876042000000006</v>
      </c>
      <c r="AD71" s="10">
        <v>1.9372799000000009</v>
      </c>
      <c r="AE71" s="10">
        <v>1.9877462000000008</v>
      </c>
      <c r="AF71" s="10">
        <v>2.0413959000000004</v>
      </c>
      <c r="AG71" s="10">
        <v>2.0960864000000012</v>
      </c>
      <c r="AH71" s="10">
        <v>2.1531978000000014</v>
      </c>
      <c r="AI71" s="10">
        <v>2.205587200000001</v>
      </c>
      <c r="AJ71" s="10">
        <v>2.2646149000000007</v>
      </c>
    </row>
    <row r="72" spans="1:36" x14ac:dyDescent="0.35">
      <c r="C72" s="1" t="s">
        <v>139</v>
      </c>
      <c r="D72" s="1" t="s" vm="62">
        <v>140</v>
      </c>
      <c r="E72" s="1" t="s">
        <v>13</v>
      </c>
      <c r="F72" s="1" t="s">
        <v>14</v>
      </c>
      <c r="G72" s="10">
        <v>264.94680850000009</v>
      </c>
      <c r="H72" s="10">
        <v>280.64844700000015</v>
      </c>
      <c r="I72" s="10">
        <v>295.95763470000003</v>
      </c>
      <c r="J72" s="10">
        <v>311.57935470000018</v>
      </c>
      <c r="K72" s="10">
        <v>326.80384540000017</v>
      </c>
      <c r="L72" s="10">
        <v>341.22429220000032</v>
      </c>
      <c r="M72" s="10">
        <v>355.13837410000019</v>
      </c>
      <c r="N72" s="10">
        <v>368.19213460000037</v>
      </c>
      <c r="O72" s="10">
        <v>381.51638580000014</v>
      </c>
      <c r="P72" s="10">
        <v>393.99359010000046</v>
      </c>
      <c r="Q72" s="10">
        <v>404.58151790000028</v>
      </c>
      <c r="R72" s="10">
        <v>415.20166599999993</v>
      </c>
      <c r="S72" s="10">
        <v>425.97475430000031</v>
      </c>
      <c r="T72" s="10">
        <v>436.50331760000046</v>
      </c>
      <c r="U72" s="10">
        <v>446.27481570000026</v>
      </c>
      <c r="V72" s="10">
        <v>455.34285650000038</v>
      </c>
      <c r="W72" s="10">
        <v>464.57702360000008</v>
      </c>
      <c r="X72" s="10">
        <v>474.13782000000037</v>
      </c>
      <c r="Y72" s="10">
        <v>484.06557580000043</v>
      </c>
      <c r="Z72" s="10">
        <v>493.88837800000044</v>
      </c>
      <c r="AA72" s="10">
        <v>503.91130390000023</v>
      </c>
      <c r="AB72" s="10">
        <v>514.1433624</v>
      </c>
      <c r="AC72" s="10">
        <v>524.74950140000033</v>
      </c>
      <c r="AD72" s="10">
        <v>535.60091750000026</v>
      </c>
      <c r="AE72" s="10">
        <v>545.96084370000051</v>
      </c>
      <c r="AF72" s="10">
        <v>555.65681670000049</v>
      </c>
      <c r="AG72" s="10">
        <v>565.63817040000038</v>
      </c>
      <c r="AH72" s="10">
        <v>575.80475370000033</v>
      </c>
      <c r="AI72" s="10">
        <v>586.41745920000028</v>
      </c>
      <c r="AJ72" s="10">
        <v>596.09526030000018</v>
      </c>
    </row>
    <row r="73" spans="1:36" x14ac:dyDescent="0.35">
      <c r="C73" s="1" t="s">
        <v>141</v>
      </c>
      <c r="D73" s="1" t="s" vm="63">
        <v>142</v>
      </c>
      <c r="E73" s="1" t="s">
        <v>13</v>
      </c>
      <c r="F73" s="1" t="s">
        <v>14</v>
      </c>
      <c r="G73" s="10">
        <v>3.3978460000000021</v>
      </c>
      <c r="H73" s="10">
        <v>3.9347873000000022</v>
      </c>
      <c r="I73" s="10">
        <v>4.4854200000000031</v>
      </c>
      <c r="J73" s="10">
        <v>4.9818290000000029</v>
      </c>
      <c r="K73" s="10">
        <v>5.4971901000000027</v>
      </c>
      <c r="L73" s="10">
        <v>5.9948250000000032</v>
      </c>
      <c r="M73" s="10">
        <v>6.3864387000000029</v>
      </c>
      <c r="N73" s="10">
        <v>6.7331844000000043</v>
      </c>
      <c r="O73" s="10">
        <v>7.0386986000000036</v>
      </c>
      <c r="P73" s="10">
        <v>7.289596000000004</v>
      </c>
      <c r="Q73" s="10">
        <v>7.4839203000000047</v>
      </c>
      <c r="R73" s="10">
        <v>7.6752653000000048</v>
      </c>
      <c r="S73" s="10">
        <v>7.865889500000006</v>
      </c>
      <c r="T73" s="10">
        <v>8.0596645000000056</v>
      </c>
      <c r="U73" s="10">
        <v>8.2594601000000054</v>
      </c>
      <c r="V73" s="10">
        <v>8.4648264000000051</v>
      </c>
      <c r="W73" s="10">
        <v>8.6752023000000058</v>
      </c>
      <c r="X73" s="10">
        <v>8.8895219000000054</v>
      </c>
      <c r="Y73" s="10">
        <v>9.1122038000000067</v>
      </c>
      <c r="Z73" s="10">
        <v>9.3277846000000046</v>
      </c>
      <c r="AA73" s="10">
        <v>9.5471098000000065</v>
      </c>
      <c r="AB73" s="10">
        <v>9.7694287000000042</v>
      </c>
      <c r="AC73" s="10">
        <v>9.9947869000000065</v>
      </c>
      <c r="AD73" s="10">
        <v>10.223798900000006</v>
      </c>
      <c r="AE73" s="10">
        <v>10.489431200000006</v>
      </c>
      <c r="AF73" s="10">
        <v>10.759205300000007</v>
      </c>
      <c r="AG73" s="10">
        <v>11.032567500000006</v>
      </c>
      <c r="AH73" s="10">
        <v>11.309729000000006</v>
      </c>
      <c r="AI73" s="10">
        <v>11.590907000000007</v>
      </c>
      <c r="AJ73" s="10">
        <v>11.612082300000008</v>
      </c>
    </row>
    <row r="74" spans="1:36" x14ac:dyDescent="0.35">
      <c r="C74" s="1" t="s">
        <v>143</v>
      </c>
      <c r="D74" s="1" t="s" vm="64">
        <v>144</v>
      </c>
      <c r="E74" s="1" t="s">
        <v>13</v>
      </c>
      <c r="F74" s="1" t="s">
        <v>14</v>
      </c>
      <c r="G74" s="10">
        <v>4.3880585000000014</v>
      </c>
      <c r="H74" s="10">
        <v>4.8041889000000015</v>
      </c>
      <c r="I74" s="10">
        <v>5.1192854999999984</v>
      </c>
      <c r="J74" s="10">
        <v>5.3485464000000009</v>
      </c>
      <c r="K74" s="10">
        <v>5.641813200000005</v>
      </c>
      <c r="L74" s="10">
        <v>5.850049400000005</v>
      </c>
      <c r="M74" s="10">
        <v>6.0328044000000096</v>
      </c>
      <c r="N74" s="10">
        <v>6.2307309000000064</v>
      </c>
      <c r="O74" s="10">
        <v>6.3940983000000049</v>
      </c>
      <c r="P74" s="10">
        <v>6.6008095000000111</v>
      </c>
      <c r="Q74" s="10">
        <v>6.8151339000000073</v>
      </c>
      <c r="R74" s="10">
        <v>7.0507016000000071</v>
      </c>
      <c r="S74" s="10">
        <v>7.2672287000000022</v>
      </c>
      <c r="T74" s="10">
        <v>7.5402165000000059</v>
      </c>
      <c r="U74" s="10">
        <v>7.8211368000000077</v>
      </c>
      <c r="V74" s="10">
        <v>8.0863617000000048</v>
      </c>
      <c r="W74" s="10">
        <v>8.3827449000000058</v>
      </c>
      <c r="X74" s="10">
        <v>8.7022852000000004</v>
      </c>
      <c r="Y74" s="10">
        <v>9.0197896000000046</v>
      </c>
      <c r="Z74" s="10">
        <v>9.3633513000000068</v>
      </c>
      <c r="AA74" s="10">
        <v>9.6925496999999989</v>
      </c>
      <c r="AB74" s="10">
        <v>10.037103400000001</v>
      </c>
      <c r="AC74" s="10">
        <v>10.414161700000006</v>
      </c>
      <c r="AD74" s="10">
        <v>10.799427499999998</v>
      </c>
      <c r="AE74" s="10">
        <v>11.196271900000006</v>
      </c>
      <c r="AF74" s="10">
        <v>11.596601600000012</v>
      </c>
      <c r="AG74" s="10">
        <v>12.02582930000001</v>
      </c>
      <c r="AH74" s="10">
        <v>12.473225500000005</v>
      </c>
      <c r="AI74" s="10">
        <v>12.932211100000004</v>
      </c>
      <c r="AJ74" s="10">
        <v>13.200114000000008</v>
      </c>
    </row>
    <row r="75" spans="1:36" x14ac:dyDescent="0.35">
      <c r="C75" s="1" t="s">
        <v>145</v>
      </c>
      <c r="D75" s="1" t="s" vm="65">
        <v>146</v>
      </c>
      <c r="E75" s="1" t="s">
        <v>13</v>
      </c>
      <c r="F75" s="1" t="s">
        <v>14</v>
      </c>
      <c r="G75" s="10">
        <v>-41.512122600000026</v>
      </c>
      <c r="H75" s="10">
        <v>-45.498580800000049</v>
      </c>
      <c r="I75" s="10">
        <v>-49.674639800000044</v>
      </c>
      <c r="J75" s="10">
        <v>-54.071349100000049</v>
      </c>
      <c r="K75" s="10">
        <v>-58.791081600000048</v>
      </c>
      <c r="L75" s="10">
        <v>-63.709305400000055</v>
      </c>
      <c r="M75" s="10">
        <v>-68.808499700000013</v>
      </c>
      <c r="N75" s="10">
        <v>-74.141347000000124</v>
      </c>
      <c r="O75" s="10">
        <v>-79.658453400000042</v>
      </c>
      <c r="P75" s="10">
        <v>-85.3796447000001</v>
      </c>
      <c r="Q75" s="10">
        <v>-91.367711200000073</v>
      </c>
      <c r="R75" s="10">
        <v>-97.549696200000042</v>
      </c>
      <c r="S75" s="10">
        <v>-103.80893329999998</v>
      </c>
      <c r="T75" s="10">
        <v>-110.51062970000009</v>
      </c>
      <c r="U75" s="10">
        <v>-117.38754250000002</v>
      </c>
      <c r="V75" s="10">
        <v>-124.43748200000006</v>
      </c>
      <c r="W75" s="10">
        <v>-131.71057640000012</v>
      </c>
      <c r="X75" s="10">
        <v>-139.21799940000005</v>
      </c>
      <c r="Y75" s="10">
        <v>-146.90079710000003</v>
      </c>
      <c r="Z75" s="10">
        <v>-154.53188130000012</v>
      </c>
      <c r="AA75" s="10">
        <v>-162.31046760000018</v>
      </c>
      <c r="AB75" s="10">
        <v>-170.25842560000012</v>
      </c>
      <c r="AC75" s="10">
        <v>-178.46602630000004</v>
      </c>
      <c r="AD75" s="10">
        <v>-186.8343844000002</v>
      </c>
      <c r="AE75" s="10">
        <v>-195.41041600000003</v>
      </c>
      <c r="AF75" s="10">
        <v>-204.05541610000009</v>
      </c>
      <c r="AG75" s="10">
        <v>-212.88728850000001</v>
      </c>
      <c r="AH75" s="10">
        <v>-221.89081170000023</v>
      </c>
      <c r="AI75" s="10">
        <v>-231.10384809999996</v>
      </c>
      <c r="AJ75" s="10">
        <v>-240.02045610000033</v>
      </c>
    </row>
    <row r="76" spans="1:36" x14ac:dyDescent="0.35">
      <c r="C76" s="1" t="s">
        <v>147</v>
      </c>
      <c r="D76" s="1" t="s" vm="66">
        <v>148</v>
      </c>
      <c r="E76" s="1" t="s">
        <v>13</v>
      </c>
      <c r="F76" s="1" t="s">
        <v>14</v>
      </c>
      <c r="G76" s="10">
        <v>4.2608276000000025</v>
      </c>
      <c r="H76" s="10">
        <v>4.1871555000000011</v>
      </c>
      <c r="I76" s="10">
        <v>4.1103175000000025</v>
      </c>
      <c r="J76" s="10">
        <v>4.1036645000000007</v>
      </c>
      <c r="K76" s="10">
        <v>4.0274300000000025</v>
      </c>
      <c r="L76" s="10">
        <v>4.038472200000002</v>
      </c>
      <c r="M76" s="10">
        <v>4.064703500000002</v>
      </c>
      <c r="N76" s="10">
        <v>4.1138772000000019</v>
      </c>
      <c r="O76" s="10">
        <v>4.1736833000000022</v>
      </c>
      <c r="P76" s="10">
        <v>4.2344263000000026</v>
      </c>
      <c r="Q76" s="10">
        <v>4.2904943000000015</v>
      </c>
      <c r="R76" s="10">
        <v>4.3482905000000018</v>
      </c>
      <c r="S76" s="10">
        <v>4.4061666000000024</v>
      </c>
      <c r="T76" s="10">
        <v>4.4550516000000036</v>
      </c>
      <c r="U76" s="10">
        <v>4.5090608000000021</v>
      </c>
      <c r="V76" s="10">
        <v>4.5697250000000036</v>
      </c>
      <c r="W76" s="10">
        <v>4.6315149000000044</v>
      </c>
      <c r="X76" s="10">
        <v>4.6932141000000023</v>
      </c>
      <c r="Y76" s="10">
        <v>4.7555382000000019</v>
      </c>
      <c r="Z76" s="10">
        <v>4.8197681000000037</v>
      </c>
      <c r="AA76" s="10">
        <v>4.8893469000000032</v>
      </c>
      <c r="AB76" s="10">
        <v>4.960450200000003</v>
      </c>
      <c r="AC76" s="10">
        <v>5.0333182000000027</v>
      </c>
      <c r="AD76" s="10">
        <v>5.1076705000000038</v>
      </c>
      <c r="AE76" s="10">
        <v>5.1838211000000038</v>
      </c>
      <c r="AF76" s="10">
        <v>5.2618804000000026</v>
      </c>
      <c r="AG76" s="10">
        <v>5.3413891000000042</v>
      </c>
      <c r="AH76" s="10">
        <v>5.4228465000000039</v>
      </c>
      <c r="AI76" s="10">
        <v>5.5059654000000045</v>
      </c>
      <c r="AJ76" s="10">
        <v>5.590976600000003</v>
      </c>
    </row>
    <row r="77" spans="1:36" x14ac:dyDescent="0.35">
      <c r="C77" s="1" t="s">
        <v>149</v>
      </c>
      <c r="D77" s="1" t="s" vm="67">
        <v>150</v>
      </c>
      <c r="E77" s="1" t="s">
        <v>13</v>
      </c>
      <c r="F77" s="1" t="s">
        <v>14</v>
      </c>
      <c r="G77" s="10">
        <v>1.822066700000001</v>
      </c>
      <c r="H77" s="10">
        <v>1.8646226000000015</v>
      </c>
      <c r="I77" s="10">
        <v>1.8173166000000012</v>
      </c>
      <c r="J77" s="10">
        <v>1.7813365000000012</v>
      </c>
      <c r="K77" s="10">
        <v>1.7513295000000013</v>
      </c>
      <c r="L77" s="10">
        <v>1.5981535000000011</v>
      </c>
      <c r="M77" s="10">
        <v>1.5575052000000011</v>
      </c>
      <c r="N77" s="10">
        <v>1.5934708000000013</v>
      </c>
      <c r="O77" s="10">
        <v>1.4956649000000011</v>
      </c>
      <c r="P77" s="10">
        <v>1.2633514000000006</v>
      </c>
      <c r="Q77" s="10">
        <v>1.1756491000000009</v>
      </c>
      <c r="R77" s="10">
        <v>1.1663214000000004</v>
      </c>
      <c r="S77" s="10">
        <v>1.1296679000000005</v>
      </c>
      <c r="T77" s="10">
        <v>1.1152637000000005</v>
      </c>
      <c r="U77" s="10">
        <v>1.1068374000000005</v>
      </c>
      <c r="V77" s="10">
        <v>1.0961917000000003</v>
      </c>
      <c r="W77" s="10">
        <v>1.0122399000000006</v>
      </c>
      <c r="X77" s="10">
        <v>1.0198166000000006</v>
      </c>
      <c r="Y77" s="10">
        <v>1.0027537000000006</v>
      </c>
      <c r="Z77" s="10">
        <v>0.8845500000000005</v>
      </c>
      <c r="AA77" s="10">
        <v>0.80066210000000049</v>
      </c>
      <c r="AB77" s="10">
        <v>0.80907440000000042</v>
      </c>
      <c r="AC77" s="10">
        <v>0.81425730000000041</v>
      </c>
      <c r="AD77" s="10">
        <v>0.79523560000000049</v>
      </c>
      <c r="AE77" s="10">
        <v>0.77575720000000037</v>
      </c>
      <c r="AF77" s="10">
        <v>0.78173520000000041</v>
      </c>
      <c r="AG77" s="10">
        <v>0.78784180000000037</v>
      </c>
      <c r="AH77" s="10">
        <v>0.79407970000000039</v>
      </c>
      <c r="AI77" s="10">
        <v>0.80045180000000038</v>
      </c>
      <c r="AJ77" s="10">
        <v>0.80126820000000043</v>
      </c>
    </row>
    <row r="78" spans="1:36" x14ac:dyDescent="0.35">
      <c r="C78" s="1" t="s">
        <v>151</v>
      </c>
      <c r="D78" s="1" t="s" vm="68">
        <v>152</v>
      </c>
      <c r="E78" s="1" t="s">
        <v>13</v>
      </c>
      <c r="F78" s="1" t="s">
        <v>14</v>
      </c>
      <c r="G78" s="10">
        <v>0.96018520000000063</v>
      </c>
      <c r="H78" s="10">
        <v>0.95364360000000026</v>
      </c>
      <c r="I78" s="10">
        <v>0.94819920000000046</v>
      </c>
      <c r="J78" s="10">
        <v>0.94585980000000047</v>
      </c>
      <c r="K78" s="10">
        <v>0.94259640000000022</v>
      </c>
      <c r="L78" s="10">
        <v>0.94092240000000027</v>
      </c>
      <c r="M78" s="10">
        <v>0.92513570000000023</v>
      </c>
      <c r="N78" s="10">
        <v>0.9207911000000002</v>
      </c>
      <c r="O78" s="10">
        <v>0.92051400000000028</v>
      </c>
      <c r="P78" s="10">
        <v>0.91915770000000041</v>
      </c>
      <c r="Q78" s="10">
        <v>0.91633590000000043</v>
      </c>
      <c r="R78" s="10">
        <v>0.89837890000000042</v>
      </c>
      <c r="S78" s="10">
        <v>0.89611550000000051</v>
      </c>
      <c r="T78" s="10">
        <v>0.88086640000000049</v>
      </c>
      <c r="U78" s="10">
        <v>0.86745150000000049</v>
      </c>
      <c r="V78" s="10">
        <v>0.86770530000000046</v>
      </c>
      <c r="W78" s="10">
        <v>0.86633260000000034</v>
      </c>
      <c r="X78" s="10">
        <v>0.85780510000000043</v>
      </c>
      <c r="Y78" s="10">
        <v>0.85376440000000042</v>
      </c>
      <c r="Z78" s="10">
        <v>0.85139460000000045</v>
      </c>
      <c r="AA78" s="10">
        <v>0.85472240000000044</v>
      </c>
      <c r="AB78" s="10">
        <v>0.85689240000000055</v>
      </c>
      <c r="AC78" s="10">
        <v>0.86046270000000058</v>
      </c>
      <c r="AD78" s="10">
        <v>0.86415600000000048</v>
      </c>
      <c r="AE78" s="10">
        <v>0.86797320000000044</v>
      </c>
      <c r="AF78" s="10">
        <v>0.87191550000000051</v>
      </c>
      <c r="AG78" s="10">
        <v>0.87408770000000058</v>
      </c>
      <c r="AH78" s="10">
        <v>0.87598050000000072</v>
      </c>
      <c r="AI78" s="10">
        <v>0.87535160000000067</v>
      </c>
      <c r="AJ78" s="10">
        <v>0.92703070000000065</v>
      </c>
    </row>
    <row r="79" spans="1:36" x14ac:dyDescent="0.35">
      <c r="C79" s="1" t="s">
        <v>153</v>
      </c>
      <c r="D79" s="1" t="s" vm="69">
        <v>154</v>
      </c>
      <c r="E79" s="1" t="s">
        <v>13</v>
      </c>
      <c r="F79" s="1" t="s">
        <v>14</v>
      </c>
      <c r="G79" s="10">
        <v>0.48676850000000021</v>
      </c>
      <c r="H79" s="10">
        <v>0.47929150000000026</v>
      </c>
      <c r="I79" s="10">
        <v>0.47137930000000028</v>
      </c>
      <c r="J79" s="10">
        <v>0.46404240000000024</v>
      </c>
      <c r="K79" s="10">
        <v>0.45712210000000025</v>
      </c>
      <c r="L79" s="10">
        <v>0.45059620000000028</v>
      </c>
      <c r="M79" s="10">
        <v>0.4444432000000002</v>
      </c>
      <c r="N79" s="10">
        <v>0.43864320000000034</v>
      </c>
      <c r="O79" s="10">
        <v>0.43317790000000017</v>
      </c>
      <c r="P79" s="10">
        <v>0.42803010000000019</v>
      </c>
      <c r="Q79" s="10">
        <v>0.42318260000000019</v>
      </c>
      <c r="R79" s="10">
        <v>0.41862090000000018</v>
      </c>
      <c r="S79" s="10">
        <v>0.41433050000000027</v>
      </c>
      <c r="T79" s="10">
        <v>0.41058010000000028</v>
      </c>
      <c r="U79" s="10">
        <v>0.40734320000000024</v>
      </c>
      <c r="V79" s="10">
        <v>0.40433980000000019</v>
      </c>
      <c r="W79" s="10">
        <v>0.40155910000000017</v>
      </c>
      <c r="X79" s="10">
        <v>0.39899100000000026</v>
      </c>
      <c r="Y79" s="10">
        <v>0.39662560000000019</v>
      </c>
      <c r="Z79" s="10">
        <v>0.39445400000000025</v>
      </c>
      <c r="AA79" s="10">
        <v>0.39246800000000032</v>
      </c>
      <c r="AB79" s="10">
        <v>0.39065990000000017</v>
      </c>
      <c r="AC79" s="10">
        <v>0.38902200000000015</v>
      </c>
      <c r="AD79" s="10">
        <v>0.38754830000000018</v>
      </c>
      <c r="AE79" s="10">
        <v>0.38623360000000012</v>
      </c>
      <c r="AF79" s="10">
        <v>0.38507720000000017</v>
      </c>
      <c r="AG79" s="10">
        <v>0.38398700000000019</v>
      </c>
      <c r="AH79" s="10">
        <v>0.38388470000000013</v>
      </c>
      <c r="AI79" s="10">
        <v>0.38391720000000013</v>
      </c>
      <c r="AJ79" s="10">
        <v>0.38408020000000026</v>
      </c>
    </row>
    <row r="80" spans="1:36" x14ac:dyDescent="0.35">
      <c r="C80" s="1" t="s">
        <v>155</v>
      </c>
      <c r="D80" s="1" t="s" vm="70">
        <v>156</v>
      </c>
      <c r="E80" s="1" t="s">
        <v>13</v>
      </c>
      <c r="F80" s="1" t="s">
        <v>14</v>
      </c>
      <c r="G80" s="10">
        <v>0.52040320000000029</v>
      </c>
      <c r="H80" s="10">
        <v>0.59156040000000032</v>
      </c>
      <c r="I80" s="10">
        <v>0.70134310000000055</v>
      </c>
      <c r="J80" s="10">
        <v>0.75978310000000049</v>
      </c>
      <c r="K80" s="10">
        <v>0.74423450000000047</v>
      </c>
      <c r="L80" s="10">
        <v>0.81084900000000049</v>
      </c>
      <c r="M80" s="10">
        <v>0.85185170000000054</v>
      </c>
      <c r="N80" s="10">
        <v>0.87739700000000054</v>
      </c>
      <c r="O80" s="10">
        <v>0.91494800000000054</v>
      </c>
      <c r="P80" s="10">
        <v>0.97257770000000054</v>
      </c>
      <c r="Q80" s="10">
        <v>1.0380675000000006</v>
      </c>
      <c r="R80" s="10">
        <v>1.1049040000000003</v>
      </c>
      <c r="S80" s="10">
        <v>1.1731174000000006</v>
      </c>
      <c r="T80" s="10">
        <v>1.2425054000000006</v>
      </c>
      <c r="U80" s="10">
        <v>1.3135565000000007</v>
      </c>
      <c r="V80" s="10">
        <v>1.3860703000000005</v>
      </c>
      <c r="W80" s="10">
        <v>1.4600279000000007</v>
      </c>
      <c r="X80" s="10">
        <v>1.5351286000000008</v>
      </c>
      <c r="Y80" s="10">
        <v>1.6109415000000011</v>
      </c>
      <c r="Z80" s="10">
        <v>1.6895628000000011</v>
      </c>
      <c r="AA80" s="10">
        <v>1.7698029000000008</v>
      </c>
      <c r="AB80" s="10">
        <v>1.8515780000000013</v>
      </c>
      <c r="AC80" s="10">
        <v>1.9346569000000011</v>
      </c>
      <c r="AD80" s="10">
        <v>2.0198424000000013</v>
      </c>
      <c r="AE80" s="10">
        <v>2.106786800000001</v>
      </c>
      <c r="AF80" s="10">
        <v>2.1955276000000015</v>
      </c>
      <c r="AG80" s="10">
        <v>2.2861027000000016</v>
      </c>
      <c r="AH80" s="10">
        <v>2.3787470000000015</v>
      </c>
      <c r="AI80" s="10">
        <v>2.473328700000001</v>
      </c>
      <c r="AJ80" s="10">
        <v>2.5698909000000016</v>
      </c>
    </row>
    <row r="81" spans="3:36" ht="13.9" x14ac:dyDescent="0.4">
      <c r="C81" s="11" t="s">
        <v>157</v>
      </c>
      <c r="D81" s="11" t="s" vm="71">
        <v>158</v>
      </c>
      <c r="E81" s="11" t="s">
        <v>13</v>
      </c>
      <c r="F81" s="11" t="s">
        <v>14</v>
      </c>
      <c r="G81" s="12">
        <v>240.26274010000017</v>
      </c>
      <c r="H81" s="12">
        <v>253.00927060000018</v>
      </c>
      <c r="I81" s="12">
        <v>265.02274210000024</v>
      </c>
      <c r="J81" s="12">
        <v>277.01618210000015</v>
      </c>
      <c r="K81" s="12">
        <v>288.23098350000026</v>
      </c>
      <c r="L81" s="12">
        <v>298.3874433000002</v>
      </c>
      <c r="M81" s="12">
        <v>307.81183100000004</v>
      </c>
      <c r="N81" s="12">
        <v>316.21051950000009</v>
      </c>
      <c r="O81" s="12">
        <v>324.51157190000021</v>
      </c>
      <c r="P81" s="12">
        <v>331.63915970000016</v>
      </c>
      <c r="Q81" s="12">
        <v>336.70926170000018</v>
      </c>
      <c r="R81" s="12">
        <v>341.70374700000013</v>
      </c>
      <c r="S81" s="12">
        <v>346.74888970000001</v>
      </c>
      <c r="T81" s="12">
        <v>351.1683736999999</v>
      </c>
      <c r="U81" s="12">
        <v>354.68719800000036</v>
      </c>
      <c r="V81" s="12">
        <v>357.3400108000003</v>
      </c>
      <c r="W81" s="12">
        <v>359.90092920000023</v>
      </c>
      <c r="X81" s="12">
        <v>362.66705270000023</v>
      </c>
      <c r="Y81" s="12">
        <v>365.61017710000021</v>
      </c>
      <c r="Z81" s="12">
        <v>368.42848679999997</v>
      </c>
      <c r="AA81" s="12">
        <v>371.33670430000029</v>
      </c>
      <c r="AB81" s="12">
        <v>374.39761590000012</v>
      </c>
      <c r="AC81" s="12">
        <v>377.61174500000033</v>
      </c>
      <c r="AD81" s="12">
        <v>380.90149220000035</v>
      </c>
      <c r="AE81" s="12">
        <v>383.54444890000036</v>
      </c>
      <c r="AF81" s="12">
        <v>385.49473930000005</v>
      </c>
      <c r="AG81" s="12">
        <v>387.57877340000027</v>
      </c>
      <c r="AH81" s="12">
        <v>389.70563269999997</v>
      </c>
      <c r="AI81" s="12">
        <v>392.08133110000017</v>
      </c>
      <c r="AJ81" s="12">
        <v>393.42486200000025</v>
      </c>
    </row>
    <row r="82" spans="3:36" x14ac:dyDescent="0.35">
      <c r="C82" s="1" t="s">
        <v>159</v>
      </c>
      <c r="D82" s="1" t="s" vm="72">
        <v>160</v>
      </c>
      <c r="E82" s="1" t="s">
        <v>13</v>
      </c>
      <c r="F82" s="1" t="s">
        <v>14</v>
      </c>
      <c r="G82" s="10">
        <v>0.73887760000000025</v>
      </c>
      <c r="H82" s="10">
        <v>0.63888990000000001</v>
      </c>
      <c r="I82" s="10">
        <v>0.54682450000000027</v>
      </c>
      <c r="J82" s="10">
        <v>0.46663610000000028</v>
      </c>
      <c r="K82" s="10">
        <v>0.43340900000000021</v>
      </c>
      <c r="L82" s="10">
        <v>0.52044610000000036</v>
      </c>
      <c r="M82" s="10">
        <v>0.48761580000000038</v>
      </c>
      <c r="N82" s="10">
        <v>0.39580690000000024</v>
      </c>
      <c r="O82" s="10">
        <v>0.3583300000000002</v>
      </c>
      <c r="P82" s="10">
        <v>0.28975020000000018</v>
      </c>
      <c r="Q82" s="10">
        <v>0.33638620000000019</v>
      </c>
      <c r="R82" s="10">
        <v>0.33100630000000025</v>
      </c>
      <c r="S82" s="10">
        <v>0.33749670000000026</v>
      </c>
      <c r="T82" s="10">
        <v>0.2576824000000002</v>
      </c>
      <c r="U82" s="10">
        <v>0.11573120000000006</v>
      </c>
      <c r="V82" s="10">
        <v>0.11045600000000005</v>
      </c>
      <c r="W82" s="10">
        <v>0.21976030000000016</v>
      </c>
      <c r="X82" s="10">
        <v>0.1702426000000001</v>
      </c>
      <c r="Y82" s="10">
        <v>0.12055660000000007</v>
      </c>
      <c r="Z82" s="10">
        <v>0.10572840000000007</v>
      </c>
      <c r="AA82" s="10">
        <v>0.10700060000000006</v>
      </c>
      <c r="AB82" s="10">
        <v>0.10830040000000006</v>
      </c>
      <c r="AC82" s="10">
        <v>0.10962810000000006</v>
      </c>
      <c r="AD82" s="10">
        <v>0.11098470000000006</v>
      </c>
      <c r="AE82" s="10">
        <v>0.11237050000000005</v>
      </c>
      <c r="AF82" s="10">
        <v>0.11378620000000006</v>
      </c>
      <c r="AG82" s="10">
        <v>0.11523270000000006</v>
      </c>
      <c r="AH82" s="10">
        <v>0.11671030000000007</v>
      </c>
      <c r="AI82" s="10">
        <v>0.11822010000000006</v>
      </c>
      <c r="AJ82" s="10">
        <v>0.11976240000000007</v>
      </c>
    </row>
    <row r="83" spans="3:36" x14ac:dyDescent="0.35">
      <c r="C83" s="1" t="s">
        <v>161</v>
      </c>
      <c r="D83" s="1" t="s" vm="73">
        <v>162</v>
      </c>
      <c r="E83" s="1" t="s">
        <v>13</v>
      </c>
      <c r="F83" s="1" t="s">
        <v>14</v>
      </c>
      <c r="G83" s="10">
        <v>3.7984842000000016</v>
      </c>
      <c r="H83" s="10">
        <v>3.7207227000000018</v>
      </c>
      <c r="I83" s="10">
        <v>3.6007490000000031</v>
      </c>
      <c r="J83" s="10">
        <v>3.448907800000002</v>
      </c>
      <c r="K83" s="10">
        <v>3.2817606000000006</v>
      </c>
      <c r="L83" s="10">
        <v>2.9651837000000021</v>
      </c>
      <c r="M83" s="10">
        <v>2.5531654000000024</v>
      </c>
      <c r="N83" s="10">
        <v>2.4338740000000021</v>
      </c>
      <c r="O83" s="10">
        <v>2.3063674000000018</v>
      </c>
      <c r="P83" s="10">
        <v>1.930210500000002</v>
      </c>
      <c r="Q83" s="10">
        <v>1.8538554000000009</v>
      </c>
      <c r="R83" s="10">
        <v>1.7910842000000009</v>
      </c>
      <c r="S83" s="10">
        <v>1.743804300000001</v>
      </c>
      <c r="T83" s="10">
        <v>1.7332682000000013</v>
      </c>
      <c r="U83" s="10">
        <v>1.4817979000000006</v>
      </c>
      <c r="V83" s="10">
        <v>1.4891887000000004</v>
      </c>
      <c r="W83" s="10">
        <v>1.2161671000000005</v>
      </c>
      <c r="X83" s="10">
        <v>1.1638108000000003</v>
      </c>
      <c r="Y83" s="10">
        <v>1.1439858000000007</v>
      </c>
      <c r="Z83" s="10">
        <v>1.1052011000000004</v>
      </c>
      <c r="AA83" s="10">
        <v>1.0983690000000002</v>
      </c>
      <c r="AB83" s="10">
        <v>1.0637232000000003</v>
      </c>
      <c r="AC83" s="10">
        <v>1.0665419000000003</v>
      </c>
      <c r="AD83" s="10">
        <v>1.0668204000000001</v>
      </c>
      <c r="AE83" s="10">
        <v>1.0671263</v>
      </c>
      <c r="AF83" s="10">
        <v>1.0700787</v>
      </c>
      <c r="AG83" s="10">
        <v>1.0731069</v>
      </c>
      <c r="AH83" s="10">
        <v>1.0762327000000003</v>
      </c>
      <c r="AI83" s="10">
        <v>1.0739466000000002</v>
      </c>
      <c r="AJ83" s="10">
        <v>1.0419068000000005</v>
      </c>
    </row>
    <row r="84" spans="3:36" x14ac:dyDescent="0.35">
      <c r="C84" s="1" t="s">
        <v>163</v>
      </c>
      <c r="D84" s="1" t="s" vm="74">
        <v>164</v>
      </c>
      <c r="E84" s="1" t="s">
        <v>13</v>
      </c>
      <c r="F84" s="1" t="s">
        <v>14</v>
      </c>
      <c r="G84" s="10">
        <v>4.6122234000000031</v>
      </c>
      <c r="H84" s="10">
        <v>4.6483277000000047</v>
      </c>
      <c r="I84" s="10">
        <v>4.6094988000000034</v>
      </c>
      <c r="J84" s="10">
        <v>4.6280837000000039</v>
      </c>
      <c r="K84" s="10">
        <v>4.6170451000000021</v>
      </c>
      <c r="L84" s="10">
        <v>4.5775611000000023</v>
      </c>
      <c r="M84" s="10">
        <v>4.5924673000000027</v>
      </c>
      <c r="N84" s="10">
        <v>4.6676834000000023</v>
      </c>
      <c r="O84" s="10">
        <v>4.6514551000000033</v>
      </c>
      <c r="P84" s="10">
        <v>4.8910855000000018</v>
      </c>
      <c r="Q84" s="10">
        <v>4.8574170999999993</v>
      </c>
      <c r="R84" s="10">
        <v>4.910318000000002</v>
      </c>
      <c r="S84" s="10">
        <v>4.9053953000000021</v>
      </c>
      <c r="T84" s="10">
        <v>4.9901485000000001</v>
      </c>
      <c r="U84" s="10">
        <v>5.0523975000000005</v>
      </c>
      <c r="V84" s="10">
        <v>5.0834644000000004</v>
      </c>
      <c r="W84" s="10">
        <v>5.1421240000000008</v>
      </c>
      <c r="X84" s="10">
        <v>5.1976309000000009</v>
      </c>
      <c r="Y84" s="10">
        <v>5.2682999999999991</v>
      </c>
      <c r="Z84" s="10">
        <v>5.3391911999999975</v>
      </c>
      <c r="AA84" s="10">
        <v>5.4151010000000035</v>
      </c>
      <c r="AB84" s="10">
        <v>5.4885256000000027</v>
      </c>
      <c r="AC84" s="10">
        <v>5.572436900000004</v>
      </c>
      <c r="AD84" s="10">
        <v>5.6572281999999996</v>
      </c>
      <c r="AE84" s="10">
        <v>5.7456280999999985</v>
      </c>
      <c r="AF84" s="10">
        <v>5.8371271000000053</v>
      </c>
      <c r="AG84" s="10">
        <v>5.9314659999999995</v>
      </c>
      <c r="AH84" s="10">
        <v>6.0226896000000041</v>
      </c>
      <c r="AI84" s="10">
        <v>6.0889005999999997</v>
      </c>
      <c r="AJ84" s="10">
        <v>6.0989471000000011</v>
      </c>
    </row>
    <row r="85" spans="3:36" x14ac:dyDescent="0.35">
      <c r="C85" s="1" t="s">
        <v>165</v>
      </c>
      <c r="D85" s="1" t="s" vm="75">
        <v>166</v>
      </c>
      <c r="E85" s="1" t="s">
        <v>13</v>
      </c>
      <c r="F85" s="1" t="s">
        <v>14</v>
      </c>
      <c r="G85" s="10">
        <v>4.1583291000000022</v>
      </c>
      <c r="H85" s="10">
        <v>3.4575676000000026</v>
      </c>
      <c r="I85" s="10">
        <v>2.9716643000000045</v>
      </c>
      <c r="J85" s="10">
        <v>2.9437191000000018</v>
      </c>
      <c r="K85" s="10">
        <v>3.1622103000000013</v>
      </c>
      <c r="L85" s="10">
        <v>3.1783954000000016</v>
      </c>
      <c r="M85" s="10">
        <v>3.0719462000000002</v>
      </c>
      <c r="N85" s="10">
        <v>3.5055798000000022</v>
      </c>
      <c r="O85" s="10">
        <v>3.9527036000000031</v>
      </c>
      <c r="P85" s="10">
        <v>4.1398392000000026</v>
      </c>
      <c r="Q85" s="10">
        <v>4.5268616000000019</v>
      </c>
      <c r="R85" s="10">
        <v>5.0875604000000054</v>
      </c>
      <c r="S85" s="10">
        <v>5.4593043000000039</v>
      </c>
      <c r="T85" s="10">
        <v>5.9713933000000043</v>
      </c>
      <c r="U85" s="10">
        <v>6.5665499000000054</v>
      </c>
      <c r="V85" s="10">
        <v>7.6153120000000047</v>
      </c>
      <c r="W85" s="10">
        <v>8.7661050000000049</v>
      </c>
      <c r="X85" s="10">
        <v>10.728864700000013</v>
      </c>
      <c r="Y85" s="10">
        <v>13.391205100000008</v>
      </c>
      <c r="Z85" s="10">
        <v>16.459393500000008</v>
      </c>
      <c r="AA85" s="10">
        <v>19.858251700000011</v>
      </c>
      <c r="AB85" s="10">
        <v>22.439391900000011</v>
      </c>
      <c r="AC85" s="10">
        <v>26.277006600000025</v>
      </c>
      <c r="AD85" s="10">
        <v>31.508761500000027</v>
      </c>
      <c r="AE85" s="10">
        <v>37.029927200000024</v>
      </c>
      <c r="AF85" s="10">
        <v>43.852587900000046</v>
      </c>
      <c r="AG85" s="10">
        <v>51.77434200000004</v>
      </c>
      <c r="AH85" s="10">
        <v>61.171213900000026</v>
      </c>
      <c r="AI85" s="10">
        <v>71.527374700000024</v>
      </c>
      <c r="AJ85" s="10">
        <v>83.913965200000035</v>
      </c>
    </row>
    <row r="86" spans="3:36" ht="13.9" x14ac:dyDescent="0.4">
      <c r="C86" s="11" t="s">
        <v>167</v>
      </c>
      <c r="D86" s="11" t="s" vm="76">
        <v>168</v>
      </c>
      <c r="E86" s="11" t="s">
        <v>13</v>
      </c>
      <c r="F86" s="11" t="s">
        <v>14</v>
      </c>
      <c r="G86" s="12">
        <v>13.307914300000007</v>
      </c>
      <c r="H86" s="12">
        <v>12.465507900000006</v>
      </c>
      <c r="I86" s="12">
        <v>11.728736600000005</v>
      </c>
      <c r="J86" s="12">
        <v>11.487346700000009</v>
      </c>
      <c r="K86" s="12">
        <v>11.494425000000003</v>
      </c>
      <c r="L86" s="12">
        <v>11.241586300000005</v>
      </c>
      <c r="M86" s="12">
        <v>10.705194700000007</v>
      </c>
      <c r="N86" s="12">
        <v>11.002944100000009</v>
      </c>
      <c r="O86" s="12">
        <v>11.268856100000008</v>
      </c>
      <c r="P86" s="12">
        <v>11.250885400000008</v>
      </c>
      <c r="Q86" s="12">
        <v>11.574520300000007</v>
      </c>
      <c r="R86" s="12">
        <v>12.119968900000005</v>
      </c>
      <c r="S86" s="12">
        <v>12.446000600000001</v>
      </c>
      <c r="T86" s="12">
        <v>12.952492400000018</v>
      </c>
      <c r="U86" s="12">
        <v>13.21647650000001</v>
      </c>
      <c r="V86" s="12">
        <v>14.298421100000013</v>
      </c>
      <c r="W86" s="12">
        <v>15.344156400000012</v>
      </c>
      <c r="X86" s="12">
        <v>17.260549000000015</v>
      </c>
      <c r="Y86" s="12">
        <v>19.924047500000007</v>
      </c>
      <c r="Z86" s="12">
        <v>23.009514200000016</v>
      </c>
      <c r="AA86" s="12">
        <v>26.478722299999998</v>
      </c>
      <c r="AB86" s="12">
        <v>29.099941100000006</v>
      </c>
      <c r="AC86" s="12">
        <v>33.025613500000034</v>
      </c>
      <c r="AD86" s="12">
        <v>38.343794800000033</v>
      </c>
      <c r="AE86" s="12">
        <v>43.95505210000001</v>
      </c>
      <c r="AF86" s="12">
        <v>50.873579900000045</v>
      </c>
      <c r="AG86" s="12">
        <v>58.894147600000018</v>
      </c>
      <c r="AH86" s="12">
        <v>68.386846500000075</v>
      </c>
      <c r="AI86" s="12">
        <v>78.808441999999985</v>
      </c>
      <c r="AJ86" s="12">
        <v>91.174581500000059</v>
      </c>
    </row>
    <row r="87" spans="3:36" x14ac:dyDescent="0.35">
      <c r="C87" s="1" t="s">
        <v>169</v>
      </c>
      <c r="D87" s="1" t="s" vm="77">
        <v>170</v>
      </c>
      <c r="E87" s="1" t="s">
        <v>13</v>
      </c>
      <c r="F87" s="1" t="s">
        <v>14</v>
      </c>
      <c r="G87" s="10">
        <v>6.0512506000000066</v>
      </c>
      <c r="H87" s="10">
        <v>8.0771098000000023</v>
      </c>
      <c r="I87" s="10">
        <v>6.0229604000000014</v>
      </c>
      <c r="J87" s="10">
        <v>7.8247101000000052</v>
      </c>
      <c r="K87" s="10">
        <v>5.9113903000000025</v>
      </c>
      <c r="L87" s="10">
        <v>5.8544716000000054</v>
      </c>
      <c r="M87" s="10">
        <v>6.2157667000000032</v>
      </c>
      <c r="N87" s="10">
        <v>4.9363721000000043</v>
      </c>
      <c r="O87" s="10">
        <v>7.4217718000000037</v>
      </c>
      <c r="P87" s="10">
        <v>6.4137225000000022</v>
      </c>
      <c r="Q87" s="10">
        <v>5.0988457000000027</v>
      </c>
      <c r="R87" s="10">
        <v>5.745657400000006</v>
      </c>
      <c r="S87" s="10">
        <v>5.3909592000000046</v>
      </c>
      <c r="T87" s="10">
        <v>5.7600157000000021</v>
      </c>
      <c r="U87" s="10">
        <v>6.8008047000000031</v>
      </c>
      <c r="V87" s="10">
        <v>7.9638771000000013</v>
      </c>
      <c r="W87" s="10">
        <v>8.0488190000000053</v>
      </c>
      <c r="X87" s="10">
        <v>6.4119010000000056</v>
      </c>
      <c r="Y87" s="10">
        <v>6.257187700000002</v>
      </c>
      <c r="Z87" s="10">
        <v>5.8561565000000009</v>
      </c>
      <c r="AA87" s="10">
        <v>7.9980872000000041</v>
      </c>
      <c r="AB87" s="10">
        <v>8.9343682000000051</v>
      </c>
      <c r="AC87" s="10">
        <v>6.990905000000005</v>
      </c>
      <c r="AD87" s="10">
        <v>7.1376060000000043</v>
      </c>
      <c r="AE87" s="10">
        <v>6.9840563000000042</v>
      </c>
      <c r="AF87" s="10">
        <v>6.5846523000000028</v>
      </c>
      <c r="AG87" s="10">
        <v>5.9481196000000027</v>
      </c>
      <c r="AH87" s="10">
        <v>5.5192678000000051</v>
      </c>
      <c r="AI87" s="10">
        <v>5.3868119000000023</v>
      </c>
      <c r="AJ87" s="10">
        <v>2.883008900000001</v>
      </c>
    </row>
    <row r="88" spans="3:36" x14ac:dyDescent="0.35">
      <c r="C88" s="1" t="s">
        <v>171</v>
      </c>
      <c r="D88" s="1" t="s" vm="78">
        <v>172</v>
      </c>
      <c r="E88" s="1" t="s">
        <v>13</v>
      </c>
      <c r="F88" s="1" t="s">
        <v>14</v>
      </c>
      <c r="G88" s="10">
        <v>7.6518465000000049</v>
      </c>
      <c r="H88" s="10">
        <v>7.8265499000000061</v>
      </c>
      <c r="I88" s="10">
        <v>8.0169148000000039</v>
      </c>
      <c r="J88" s="10">
        <v>8.1235751000000054</v>
      </c>
      <c r="K88" s="10">
        <v>8.2379954000000026</v>
      </c>
      <c r="L88" s="10">
        <v>8.3118636000000077</v>
      </c>
      <c r="M88" s="10">
        <v>8.3709299000000055</v>
      </c>
      <c r="N88" s="10">
        <v>8.4616009000000041</v>
      </c>
      <c r="O88" s="10">
        <v>8.5394776000000068</v>
      </c>
      <c r="P88" s="10">
        <v>8.6202293000000036</v>
      </c>
      <c r="Q88" s="10">
        <v>8.6727304000000061</v>
      </c>
      <c r="R88" s="10">
        <v>8.7620043000000063</v>
      </c>
      <c r="S88" s="10">
        <v>8.862621600000006</v>
      </c>
      <c r="T88" s="10">
        <v>8.9600113000000139</v>
      </c>
      <c r="U88" s="10">
        <v>9.0430329000000071</v>
      </c>
      <c r="V88" s="10">
        <v>9.1142597000000105</v>
      </c>
      <c r="W88" s="10">
        <v>9.1797188000000087</v>
      </c>
      <c r="X88" s="10">
        <v>9.2707052000000072</v>
      </c>
      <c r="Y88" s="10">
        <v>9.3566067000000075</v>
      </c>
      <c r="Z88" s="10">
        <v>9.4453200000000077</v>
      </c>
      <c r="AA88" s="10">
        <v>9.5497644000000097</v>
      </c>
      <c r="AB88" s="10">
        <v>9.6479841000000128</v>
      </c>
      <c r="AC88" s="10">
        <v>9.7319520000000121</v>
      </c>
      <c r="AD88" s="10">
        <v>9.8394957000000094</v>
      </c>
      <c r="AE88" s="10">
        <v>9.9189149000000043</v>
      </c>
      <c r="AF88" s="10">
        <v>10.006966700000008</v>
      </c>
      <c r="AG88" s="10">
        <v>10.096512400000009</v>
      </c>
      <c r="AH88" s="10">
        <v>10.182216400000012</v>
      </c>
      <c r="AI88" s="10">
        <v>10.272590300000003</v>
      </c>
      <c r="AJ88" s="10">
        <v>10.384396900000002</v>
      </c>
    </row>
    <row r="89" spans="3:36" x14ac:dyDescent="0.35">
      <c r="C89" s="1" t="s">
        <v>173</v>
      </c>
      <c r="D89" s="1" t="s" vm="79">
        <v>174</v>
      </c>
      <c r="E89" s="1" t="s">
        <v>13</v>
      </c>
      <c r="F89" s="1" t="s">
        <v>14</v>
      </c>
      <c r="G89" s="10">
        <v>0.45890470000000022</v>
      </c>
      <c r="H89" s="10">
        <v>0.41131490000000021</v>
      </c>
      <c r="I89" s="10">
        <v>0.42273040000000028</v>
      </c>
      <c r="J89" s="10">
        <v>0.45691510000000041</v>
      </c>
      <c r="K89" s="10">
        <v>0.46576200000000012</v>
      </c>
      <c r="L89" s="10">
        <v>0.47303140000000021</v>
      </c>
      <c r="M89" s="10">
        <v>0.46456470000000011</v>
      </c>
      <c r="N89" s="10">
        <v>0.47610050000000026</v>
      </c>
      <c r="O89" s="10">
        <v>0.48483010000000015</v>
      </c>
      <c r="P89" s="10">
        <v>0.49320560000000013</v>
      </c>
      <c r="Q89" s="10">
        <v>0.46495910000000018</v>
      </c>
      <c r="R89" s="10">
        <v>0.46791840000000035</v>
      </c>
      <c r="S89" s="10">
        <v>0.47361870000000028</v>
      </c>
      <c r="T89" s="10">
        <v>0.4782621000000003</v>
      </c>
      <c r="U89" s="10">
        <v>0.48263040000000024</v>
      </c>
      <c r="V89" s="10">
        <v>0.48658970000000029</v>
      </c>
      <c r="W89" s="10">
        <v>0.49093580000000026</v>
      </c>
      <c r="X89" s="10">
        <v>0.49543370000000025</v>
      </c>
      <c r="Y89" s="10">
        <v>0.49984420000000024</v>
      </c>
      <c r="Z89" s="10">
        <v>0.50447480000000033</v>
      </c>
      <c r="AA89" s="10">
        <v>0.50918960000000024</v>
      </c>
      <c r="AB89" s="10">
        <v>0.51246380000000014</v>
      </c>
      <c r="AC89" s="10">
        <v>0.51691540000000036</v>
      </c>
      <c r="AD89" s="10">
        <v>0.52162910000000029</v>
      </c>
      <c r="AE89" s="10">
        <v>0.52630410000000027</v>
      </c>
      <c r="AF89" s="10">
        <v>0.53045770000000037</v>
      </c>
      <c r="AG89" s="10">
        <v>0.53455320000000039</v>
      </c>
      <c r="AH89" s="10">
        <v>0.53898290000000049</v>
      </c>
      <c r="AI89" s="10">
        <v>0.54335850000000019</v>
      </c>
      <c r="AJ89" s="10">
        <v>0.48028920000000008</v>
      </c>
    </row>
    <row r="90" spans="3:36" ht="13.9" x14ac:dyDescent="0.4">
      <c r="C90" s="11" t="s">
        <v>175</v>
      </c>
      <c r="D90" s="11" t="s" vm="80">
        <v>176</v>
      </c>
      <c r="E90" s="11" t="s">
        <v>13</v>
      </c>
      <c r="F90" s="11" t="s">
        <v>14</v>
      </c>
      <c r="G90" s="12">
        <v>14.162001800000008</v>
      </c>
      <c r="H90" s="12">
        <v>16.31497460000001</v>
      </c>
      <c r="I90" s="12">
        <v>14.462605600000019</v>
      </c>
      <c r="J90" s="12">
        <v>16.405200300000004</v>
      </c>
      <c r="K90" s="12">
        <v>14.615147699999998</v>
      </c>
      <c r="L90" s="12">
        <v>14.639366600000008</v>
      </c>
      <c r="M90" s="12">
        <v>15.051261300000006</v>
      </c>
      <c r="N90" s="12">
        <v>13.874073500000014</v>
      </c>
      <c r="O90" s="12">
        <v>16.44607950000001</v>
      </c>
      <c r="P90" s="12">
        <v>15.527157400000011</v>
      </c>
      <c r="Q90" s="12">
        <v>14.236535200000004</v>
      </c>
      <c r="R90" s="12">
        <v>14.975580100000011</v>
      </c>
      <c r="S90" s="12">
        <v>14.727199500000006</v>
      </c>
      <c r="T90" s="12">
        <v>15.198289100000011</v>
      </c>
      <c r="U90" s="12">
        <v>16.326468000000009</v>
      </c>
      <c r="V90" s="12">
        <v>17.564726500000013</v>
      </c>
      <c r="W90" s="12">
        <v>17.719473600000001</v>
      </c>
      <c r="X90" s="12">
        <v>16.178039900000019</v>
      </c>
      <c r="Y90" s="12">
        <v>16.113638600000012</v>
      </c>
      <c r="Z90" s="12">
        <v>15.805951300000004</v>
      </c>
      <c r="AA90" s="12">
        <v>18.057041200000008</v>
      </c>
      <c r="AB90" s="12">
        <v>19.094816100000017</v>
      </c>
      <c r="AC90" s="12">
        <v>17.23977240000001</v>
      </c>
      <c r="AD90" s="12">
        <v>17.498730800000018</v>
      </c>
      <c r="AE90" s="12">
        <v>17.429275300000025</v>
      </c>
      <c r="AF90" s="12">
        <v>17.122076700000008</v>
      </c>
      <c r="AG90" s="12">
        <v>16.579185200000008</v>
      </c>
      <c r="AH90" s="12">
        <v>16.240467100000021</v>
      </c>
      <c r="AI90" s="12">
        <v>16.202760700000013</v>
      </c>
      <c r="AJ90" s="12">
        <v>13.747695000000007</v>
      </c>
    </row>
    <row r="91" spans="3:36" ht="13.9" x14ac:dyDescent="0.4">
      <c r="C91" s="11" t="s">
        <v>177</v>
      </c>
      <c r="D91" s="11" t="s" vm="81">
        <v>178</v>
      </c>
      <c r="E91" s="11" t="s">
        <v>13</v>
      </c>
      <c r="F91" s="11" t="s">
        <v>14</v>
      </c>
      <c r="G91" s="12">
        <v>-0.85408750000000055</v>
      </c>
      <c r="H91" s="12">
        <v>-3.8494667000000033</v>
      </c>
      <c r="I91" s="12">
        <v>-2.7338689999999994</v>
      </c>
      <c r="J91" s="12">
        <v>-4.917853600000007</v>
      </c>
      <c r="K91" s="12">
        <v>-3.1207227000000017</v>
      </c>
      <c r="L91" s="12">
        <v>-3.397780300000004</v>
      </c>
      <c r="M91" s="12">
        <v>-4.3460666000000003</v>
      </c>
      <c r="N91" s="12">
        <v>-2.8711294000000027</v>
      </c>
      <c r="O91" s="12">
        <v>-5.1772234000000017</v>
      </c>
      <c r="P91" s="12">
        <v>-4.276272000000005</v>
      </c>
      <c r="Q91" s="12">
        <v>-2.6620149000000031</v>
      </c>
      <c r="R91" s="12">
        <v>-2.8556112000000011</v>
      </c>
      <c r="S91" s="12">
        <v>-2.2811989000000001</v>
      </c>
      <c r="T91" s="12">
        <v>-2.245796700000001</v>
      </c>
      <c r="U91" s="12">
        <v>-3.1099915000000031</v>
      </c>
      <c r="V91" s="12">
        <v>-3.2663053999999994</v>
      </c>
      <c r="W91" s="12">
        <v>-2.3753172000000027</v>
      </c>
      <c r="X91" s="12">
        <v>1.0825090999999998</v>
      </c>
      <c r="Y91" s="12">
        <v>3.8104089000000037</v>
      </c>
      <c r="Z91" s="12">
        <v>7.203562900000005</v>
      </c>
      <c r="AA91" s="12">
        <v>8.4216811000000042</v>
      </c>
      <c r="AB91" s="12">
        <v>10.005125000000003</v>
      </c>
      <c r="AC91" s="12">
        <v>15.785841100000015</v>
      </c>
      <c r="AD91" s="12">
        <v>20.845064000000022</v>
      </c>
      <c r="AE91" s="12">
        <v>26.525776800000017</v>
      </c>
      <c r="AF91" s="12">
        <v>33.751503200000023</v>
      </c>
      <c r="AG91" s="12">
        <v>42.314962400000013</v>
      </c>
      <c r="AH91" s="12">
        <v>52.146379400000058</v>
      </c>
      <c r="AI91" s="12">
        <v>62.605681300000029</v>
      </c>
      <c r="AJ91" s="12">
        <v>77.426886500000037</v>
      </c>
    </row>
    <row r="92" spans="3:36" ht="13.9" x14ac:dyDescent="0.4">
      <c r="C92" s="11" t="s">
        <v>179</v>
      </c>
      <c r="D92" s="11" t="s" vm="82">
        <v>180</v>
      </c>
      <c r="E92" s="11" t="s">
        <v>13</v>
      </c>
      <c r="F92" s="11" t="s">
        <v>14</v>
      </c>
      <c r="G92" s="12">
        <v>239.40865260000012</v>
      </c>
      <c r="H92" s="12">
        <v>249.15980390000004</v>
      </c>
      <c r="I92" s="12">
        <v>262.28887310000016</v>
      </c>
      <c r="J92" s="12">
        <v>272.09832850000026</v>
      </c>
      <c r="K92" s="12">
        <v>285.11026080000005</v>
      </c>
      <c r="L92" s="12">
        <v>294.98966300000023</v>
      </c>
      <c r="M92" s="12">
        <v>303.46576440000007</v>
      </c>
      <c r="N92" s="12">
        <v>313.33939010000023</v>
      </c>
      <c r="O92" s="12">
        <v>319.33434850000037</v>
      </c>
      <c r="P92" s="12">
        <v>327.3628877000001</v>
      </c>
      <c r="Q92" s="12">
        <v>334.04724680000038</v>
      </c>
      <c r="R92" s="12">
        <v>338.84813580000053</v>
      </c>
      <c r="S92" s="12">
        <v>344.46769079999996</v>
      </c>
      <c r="T92" s="12">
        <v>348.92257700000022</v>
      </c>
      <c r="U92" s="12">
        <v>351.57720650000033</v>
      </c>
      <c r="V92" s="12">
        <v>354.07370540000022</v>
      </c>
      <c r="W92" s="12">
        <v>357.52561200000019</v>
      </c>
      <c r="X92" s="12">
        <v>363.74956180000027</v>
      </c>
      <c r="Y92" s="12">
        <v>369.4205860000003</v>
      </c>
      <c r="Z92" s="12">
        <v>375.63204970000015</v>
      </c>
      <c r="AA92" s="12">
        <v>379.75838540000007</v>
      </c>
      <c r="AB92" s="12">
        <v>384.40274090000014</v>
      </c>
      <c r="AC92" s="12">
        <v>393.39758610000018</v>
      </c>
      <c r="AD92" s="12">
        <v>401.74655620000033</v>
      </c>
      <c r="AE92" s="12">
        <v>410.07022570000021</v>
      </c>
      <c r="AF92" s="12">
        <v>419.24624250000011</v>
      </c>
      <c r="AG92" s="12">
        <v>429.89373580000034</v>
      </c>
      <c r="AH92" s="12">
        <v>441.85201210000025</v>
      </c>
      <c r="AI92" s="12">
        <v>454.68701240000036</v>
      </c>
      <c r="AJ92" s="12">
        <v>470.85174850000021</v>
      </c>
    </row>
    <row r="93" spans="3:36" x14ac:dyDescent="0.35">
      <c r="C93" s="1" t="s">
        <v>181</v>
      </c>
      <c r="D93" s="1" t="s" vm="83">
        <v>182</v>
      </c>
      <c r="E93" s="1" t="s">
        <v>13</v>
      </c>
      <c r="F93" s="1" t="s">
        <v>14</v>
      </c>
      <c r="G93" s="10">
        <v>108.30121010000003</v>
      </c>
      <c r="H93" s="10">
        <v>112.09569560000001</v>
      </c>
      <c r="I93" s="10">
        <v>118.70456890000011</v>
      </c>
      <c r="J93" s="10">
        <v>121.41702680000009</v>
      </c>
      <c r="K93" s="10">
        <v>127.18986360000011</v>
      </c>
      <c r="L93" s="10">
        <v>130.66807260000004</v>
      </c>
      <c r="M93" s="10">
        <v>133.10264430000018</v>
      </c>
      <c r="N93" s="10">
        <v>136.67926840000015</v>
      </c>
      <c r="O93" s="10">
        <v>136.44229039999999</v>
      </c>
      <c r="P93" s="10">
        <v>137.97893050000005</v>
      </c>
      <c r="Q93" s="10">
        <v>138.39436170000008</v>
      </c>
      <c r="R93" s="10">
        <v>136.77982200000011</v>
      </c>
      <c r="S93" s="10">
        <v>135.51083270000004</v>
      </c>
      <c r="T93" s="10">
        <v>132.78929670000008</v>
      </c>
      <c r="U93" s="10">
        <v>127.84947350000002</v>
      </c>
      <c r="V93" s="10">
        <v>122.73395870000007</v>
      </c>
      <c r="W93" s="10">
        <v>117.9561186000001</v>
      </c>
      <c r="X93" s="10">
        <v>115.32741860000012</v>
      </c>
      <c r="Y93" s="10">
        <v>111.6481277000001</v>
      </c>
      <c r="Z93" s="10">
        <v>107.71926560000007</v>
      </c>
      <c r="AA93" s="10">
        <v>101.02332160000006</v>
      </c>
      <c r="AB93" s="10">
        <v>93.94083540000004</v>
      </c>
      <c r="AC93" s="10">
        <v>90.540398500000052</v>
      </c>
      <c r="AD93" s="10">
        <v>85.720778100000047</v>
      </c>
      <c r="AE93" s="10">
        <v>79.980968500000003</v>
      </c>
      <c r="AF93" s="10">
        <v>74.253738500000026</v>
      </c>
      <c r="AG93" s="10">
        <v>68.959746400000043</v>
      </c>
      <c r="AH93" s="10">
        <v>63.892508600000063</v>
      </c>
      <c r="AI93" s="10">
        <v>58.587446000000035</v>
      </c>
      <c r="AJ93" s="10">
        <v>55.650635300000054</v>
      </c>
    </row>
    <row r="94" spans="3:36" x14ac:dyDescent="0.35">
      <c r="C94" s="1" t="s">
        <v>183</v>
      </c>
      <c r="D94" s="1" t="s" vm="84">
        <v>184</v>
      </c>
      <c r="E94" s="1" t="s">
        <v>13</v>
      </c>
      <c r="F94" s="1" t="s">
        <v>14</v>
      </c>
      <c r="G94" s="10">
        <v>1.5771444000000012</v>
      </c>
      <c r="H94" s="10">
        <v>1.5545626000000008</v>
      </c>
      <c r="I94" s="10">
        <v>1.5318011000000005</v>
      </c>
      <c r="J94" s="10">
        <v>1.5051118000000008</v>
      </c>
      <c r="K94" s="10">
        <v>1.4746300000000006</v>
      </c>
      <c r="L94" s="10">
        <v>1.4415892000000006</v>
      </c>
      <c r="M94" s="10">
        <v>1.4061515000000007</v>
      </c>
      <c r="N94" s="10">
        <v>1.3669140000000009</v>
      </c>
      <c r="O94" s="10">
        <v>1.3241052000000009</v>
      </c>
      <c r="P94" s="10">
        <v>1.2796249000000006</v>
      </c>
      <c r="Q94" s="10">
        <v>1.2352496000000008</v>
      </c>
      <c r="R94" s="10">
        <v>1.2025200000000009</v>
      </c>
      <c r="S94" s="10">
        <v>1.2022056000000008</v>
      </c>
      <c r="T94" s="10">
        <v>1.1941669000000006</v>
      </c>
      <c r="U94" s="10">
        <v>1.1969333000000006</v>
      </c>
      <c r="V94" s="10">
        <v>1.1982120000000007</v>
      </c>
      <c r="W94" s="10">
        <v>1.1996621000000005</v>
      </c>
      <c r="X94" s="10">
        <v>1.1984775000000008</v>
      </c>
      <c r="Y94" s="10">
        <v>1.1942084000000006</v>
      </c>
      <c r="Z94" s="10">
        <v>1.1870304000000007</v>
      </c>
      <c r="AA94" s="10">
        <v>1.1755080000000007</v>
      </c>
      <c r="AB94" s="10">
        <v>1.1600081000000007</v>
      </c>
      <c r="AC94" s="10">
        <v>1.1524850000000006</v>
      </c>
      <c r="AD94" s="10">
        <v>1.1514816000000005</v>
      </c>
      <c r="AE94" s="10">
        <v>1.1726812000000009</v>
      </c>
      <c r="AF94" s="10">
        <v>1.1882655000000004</v>
      </c>
      <c r="AG94" s="10">
        <v>1.1987038000000005</v>
      </c>
      <c r="AH94" s="10">
        <v>1.2021454000000007</v>
      </c>
      <c r="AI94" s="10">
        <v>1.2051175000000007</v>
      </c>
      <c r="AJ94" s="10">
        <v>1.2142436000000005</v>
      </c>
    </row>
    <row r="95" spans="3:36" x14ac:dyDescent="0.35">
      <c r="C95" s="1" t="s">
        <v>185</v>
      </c>
      <c r="D95" s="1" t="s" vm="85">
        <v>186</v>
      </c>
      <c r="E95" s="1" t="s">
        <v>13</v>
      </c>
      <c r="F95" s="1" t="s">
        <v>14</v>
      </c>
      <c r="G95" s="10">
        <v>0.26547860000000012</v>
      </c>
      <c r="H95" s="10">
        <v>0.25775700000000012</v>
      </c>
      <c r="I95" s="10">
        <v>0.25074140000000023</v>
      </c>
      <c r="J95" s="10">
        <v>0.24122570000000015</v>
      </c>
      <c r="K95" s="10">
        <v>0.22412550000000017</v>
      </c>
      <c r="L95" s="10">
        <v>0.2038782000000002</v>
      </c>
      <c r="M95" s="10">
        <v>0.18722670000000016</v>
      </c>
      <c r="N95" s="10">
        <v>0.1808160000000002</v>
      </c>
      <c r="O95" s="10">
        <v>0.1669617000000001</v>
      </c>
      <c r="P95" s="10">
        <v>0.15512280000000014</v>
      </c>
      <c r="Q95" s="10">
        <v>0.14485530000000013</v>
      </c>
      <c r="R95" s="10">
        <v>0.13807710000000009</v>
      </c>
      <c r="S95" s="10">
        <v>0.1294752000000001</v>
      </c>
      <c r="T95" s="10">
        <v>0.12231260000000006</v>
      </c>
      <c r="U95" s="10">
        <v>0.11429670000000006</v>
      </c>
      <c r="V95" s="10">
        <v>0.10778880000000005</v>
      </c>
      <c r="W95" s="10">
        <v>0.10314590000000005</v>
      </c>
      <c r="X95" s="10">
        <v>9.8736000000000046E-2</v>
      </c>
      <c r="Y95" s="10">
        <v>9.4316500000000039E-2</v>
      </c>
      <c r="Z95" s="10">
        <v>8.9874200000000029E-2</v>
      </c>
      <c r="AA95" s="10">
        <v>8.6608500000000033E-2</v>
      </c>
      <c r="AB95" s="10">
        <v>8.3508200000000046E-2</v>
      </c>
      <c r="AC95" s="10">
        <v>8.1476400000000046E-2</v>
      </c>
      <c r="AD95" s="10">
        <v>7.9609000000000027E-2</v>
      </c>
      <c r="AE95" s="10">
        <v>7.8087700000000038E-2</v>
      </c>
      <c r="AF95" s="10">
        <v>7.6590200000000039E-2</v>
      </c>
      <c r="AG95" s="10">
        <v>7.5096700000000044E-2</v>
      </c>
      <c r="AH95" s="10">
        <v>7.3603300000000052E-2</v>
      </c>
      <c r="AI95" s="10">
        <v>7.2109800000000043E-2</v>
      </c>
      <c r="AJ95" s="10">
        <v>7.0612200000000042E-2</v>
      </c>
    </row>
    <row r="96" spans="3:36" x14ac:dyDescent="0.35">
      <c r="C96" s="1" t="s">
        <v>187</v>
      </c>
      <c r="D96" s="1" t="s" vm="86">
        <v>188</v>
      </c>
      <c r="E96" s="1" t="s">
        <v>13</v>
      </c>
      <c r="F96" s="1" t="s">
        <v>14</v>
      </c>
      <c r="G96" s="10">
        <v>2.2983665000000011</v>
      </c>
      <c r="H96" s="10">
        <v>2.2450307000000005</v>
      </c>
      <c r="I96" s="10">
        <v>2.2412401000000006</v>
      </c>
      <c r="J96" s="10">
        <v>2.3146291000000003</v>
      </c>
      <c r="K96" s="10">
        <v>2.5628235000000017</v>
      </c>
      <c r="L96" s="10">
        <v>2.6327965000000018</v>
      </c>
      <c r="M96" s="10">
        <v>2.5041298000000007</v>
      </c>
      <c r="N96" s="10">
        <v>2.6518467000000014</v>
      </c>
      <c r="O96" s="10">
        <v>2.6387283000000012</v>
      </c>
      <c r="P96" s="10">
        <v>2.6086460000000007</v>
      </c>
      <c r="Q96" s="10">
        <v>2.6346537000000017</v>
      </c>
      <c r="R96" s="10">
        <v>2.6203865000000004</v>
      </c>
      <c r="S96" s="10">
        <v>2.5902227000000009</v>
      </c>
      <c r="T96" s="10">
        <v>2.5892939000000017</v>
      </c>
      <c r="U96" s="10">
        <v>2.6073939000000008</v>
      </c>
      <c r="V96" s="10">
        <v>2.6302747000000015</v>
      </c>
      <c r="W96" s="10">
        <v>2.6648075000000015</v>
      </c>
      <c r="X96" s="10">
        <v>2.7042778000000016</v>
      </c>
      <c r="Y96" s="10">
        <v>2.7553707000000012</v>
      </c>
      <c r="Z96" s="10">
        <v>2.8086650000000013</v>
      </c>
      <c r="AA96" s="10">
        <v>2.856706200000001</v>
      </c>
      <c r="AB96" s="10">
        <v>2.9093891000000007</v>
      </c>
      <c r="AC96" s="10">
        <v>2.9663945000000012</v>
      </c>
      <c r="AD96" s="10">
        <v>3.0347768000000017</v>
      </c>
      <c r="AE96" s="10">
        <v>3.0996321000000004</v>
      </c>
      <c r="AF96" s="10">
        <v>3.1661214000000015</v>
      </c>
      <c r="AG96" s="10">
        <v>3.237663900000002</v>
      </c>
      <c r="AH96" s="10">
        <v>3.3102813000000024</v>
      </c>
      <c r="AI96" s="10">
        <v>3.3842230000000013</v>
      </c>
      <c r="AJ96" s="10">
        <v>3.4779235000000028</v>
      </c>
    </row>
    <row r="97" spans="3:36" x14ac:dyDescent="0.35">
      <c r="C97" s="1" t="s">
        <v>189</v>
      </c>
      <c r="D97" s="1" t="s" vm="87">
        <v>190</v>
      </c>
      <c r="E97" s="1" t="s">
        <v>13</v>
      </c>
      <c r="F97" s="1" t="s">
        <v>14</v>
      </c>
      <c r="G97" s="10">
        <v>47.627213000000033</v>
      </c>
      <c r="H97" s="10">
        <v>50.172727300000005</v>
      </c>
      <c r="I97" s="10">
        <v>53.046901100000063</v>
      </c>
      <c r="J97" s="10">
        <v>56.011476000000037</v>
      </c>
      <c r="K97" s="10">
        <v>58.617917400000032</v>
      </c>
      <c r="L97" s="10">
        <v>60.443984900000018</v>
      </c>
      <c r="M97" s="10">
        <v>61.953855200000049</v>
      </c>
      <c r="N97" s="10">
        <v>63.294295600000019</v>
      </c>
      <c r="O97" s="10">
        <v>64.376901600000025</v>
      </c>
      <c r="P97" s="10">
        <v>65.320378800000015</v>
      </c>
      <c r="Q97" s="10">
        <v>65.901321400000043</v>
      </c>
      <c r="R97" s="10">
        <v>66.348606100000055</v>
      </c>
      <c r="S97" s="10">
        <v>66.844294200000036</v>
      </c>
      <c r="T97" s="10">
        <v>67.184329500000061</v>
      </c>
      <c r="U97" s="10">
        <v>67.425181500000022</v>
      </c>
      <c r="V97" s="10">
        <v>67.345988000000034</v>
      </c>
      <c r="W97" s="10">
        <v>67.233422500000074</v>
      </c>
      <c r="X97" s="10">
        <v>67.127476000000001</v>
      </c>
      <c r="Y97" s="10">
        <v>67.035533700000045</v>
      </c>
      <c r="Z97" s="10">
        <v>66.952883900000018</v>
      </c>
      <c r="AA97" s="10">
        <v>66.887784200000056</v>
      </c>
      <c r="AB97" s="10">
        <v>66.834567700000051</v>
      </c>
      <c r="AC97" s="10">
        <v>66.787280500000023</v>
      </c>
      <c r="AD97" s="10">
        <v>66.7015478</v>
      </c>
      <c r="AE97" s="10">
        <v>66.562658599999992</v>
      </c>
      <c r="AF97" s="10">
        <v>66.404873100000074</v>
      </c>
      <c r="AG97" s="10">
        <v>66.256376500000044</v>
      </c>
      <c r="AH97" s="10">
        <v>66.113384500000009</v>
      </c>
      <c r="AI97" s="10">
        <v>65.985284100000001</v>
      </c>
      <c r="AJ97" s="10">
        <v>65.870816900000065</v>
      </c>
    </row>
    <row r="98" spans="3:36" x14ac:dyDescent="0.35">
      <c r="C98" s="1" t="s">
        <v>191</v>
      </c>
      <c r="D98" s="1" t="s" vm="88">
        <v>192</v>
      </c>
      <c r="E98" s="1" t="s">
        <v>13</v>
      </c>
      <c r="F98" s="1" t="s">
        <v>14</v>
      </c>
      <c r="G98" s="10">
        <v>0.36743170000000025</v>
      </c>
      <c r="H98" s="10">
        <v>0.35978730000000014</v>
      </c>
      <c r="I98" s="10">
        <v>0.3525251000000002</v>
      </c>
      <c r="J98" s="10">
        <v>0.34562260000000017</v>
      </c>
      <c r="K98" s="10">
        <v>0.33905820000000014</v>
      </c>
      <c r="L98" s="10">
        <v>0.3328118000000001</v>
      </c>
      <c r="M98" s="10">
        <v>0.32686500000000013</v>
      </c>
      <c r="N98" s="10">
        <v>0.32120010000000015</v>
      </c>
      <c r="O98" s="10">
        <v>0.31580060000000015</v>
      </c>
      <c r="P98" s="10">
        <v>0.31065130000000013</v>
      </c>
      <c r="Q98" s="10">
        <v>0.30573720000000021</v>
      </c>
      <c r="R98" s="10">
        <v>0.30104540000000013</v>
      </c>
      <c r="S98" s="10">
        <v>0.29656260000000018</v>
      </c>
      <c r="T98" s="10">
        <v>0.29227700000000012</v>
      </c>
      <c r="U98" s="10">
        <v>0.28817750000000009</v>
      </c>
      <c r="V98" s="10">
        <v>0.28425330000000015</v>
      </c>
      <c r="W98" s="10">
        <v>0.28049450000000015</v>
      </c>
      <c r="X98" s="10">
        <v>0.27689200000000008</v>
      </c>
      <c r="Y98" s="10">
        <v>0.27343650000000014</v>
      </c>
      <c r="Z98" s="10">
        <v>0.2701205000000001</v>
      </c>
      <c r="AA98" s="10">
        <v>0.26693590000000011</v>
      </c>
      <c r="AB98" s="10">
        <v>0.26387560000000015</v>
      </c>
      <c r="AC98" s="10">
        <v>0.26093250000000012</v>
      </c>
      <c r="AD98" s="10">
        <v>0.25810120000000009</v>
      </c>
      <c r="AE98" s="10">
        <v>0.2553759000000001</v>
      </c>
      <c r="AF98" s="10">
        <v>0.25275530000000013</v>
      </c>
      <c r="AG98" s="10">
        <v>0.2501675000000001</v>
      </c>
      <c r="AH98" s="10">
        <v>0.24832230000000011</v>
      </c>
      <c r="AI98" s="10">
        <v>0.24656080000000011</v>
      </c>
      <c r="AJ98" s="10">
        <v>0.2448781000000001</v>
      </c>
    </row>
    <row r="99" spans="3:36" ht="13.9" x14ac:dyDescent="0.4">
      <c r="C99" s="11" t="s">
        <v>193</v>
      </c>
      <c r="D99" s="11" t="s" vm="89">
        <v>194</v>
      </c>
      <c r="E99" s="11" t="s">
        <v>13</v>
      </c>
      <c r="F99" s="11" t="s">
        <v>14</v>
      </c>
      <c r="G99" s="12">
        <v>160.43684430000002</v>
      </c>
      <c r="H99" s="12">
        <v>166.68556050000009</v>
      </c>
      <c r="I99" s="12">
        <v>176.1277777</v>
      </c>
      <c r="J99" s="12">
        <v>181.83509200000026</v>
      </c>
      <c r="K99" s="12">
        <v>190.4084182</v>
      </c>
      <c r="L99" s="12">
        <v>195.72313320000009</v>
      </c>
      <c r="M99" s="12">
        <v>199.48087250000015</v>
      </c>
      <c r="N99" s="12">
        <v>204.49434080000015</v>
      </c>
      <c r="O99" s="12">
        <v>205.26478780000008</v>
      </c>
      <c r="P99" s="12">
        <v>207.65335430000022</v>
      </c>
      <c r="Q99" s="12">
        <v>208.61617890000025</v>
      </c>
      <c r="R99" s="12">
        <v>207.39045710000022</v>
      </c>
      <c r="S99" s="12">
        <v>206.57359300000007</v>
      </c>
      <c r="T99" s="12">
        <v>204.17167660000018</v>
      </c>
      <c r="U99" s="12">
        <v>199.48145640000018</v>
      </c>
      <c r="V99" s="12">
        <v>194.30047550000015</v>
      </c>
      <c r="W99" s="12">
        <v>189.43765110000001</v>
      </c>
      <c r="X99" s="12">
        <v>186.73327790000002</v>
      </c>
      <c r="Y99" s="12">
        <v>183.00099350000011</v>
      </c>
      <c r="Z99" s="12">
        <v>179.02783960000019</v>
      </c>
      <c r="AA99" s="12">
        <v>172.29686440000015</v>
      </c>
      <c r="AB99" s="12">
        <v>165.19218410000016</v>
      </c>
      <c r="AC99" s="12">
        <v>161.78896740000019</v>
      </c>
      <c r="AD99" s="12">
        <v>156.94629450000008</v>
      </c>
      <c r="AE99" s="12">
        <v>151.14940400000006</v>
      </c>
      <c r="AF99" s="12">
        <v>145.34234400000011</v>
      </c>
      <c r="AG99" s="12">
        <v>139.9777548000001</v>
      </c>
      <c r="AH99" s="12">
        <v>134.84024540000013</v>
      </c>
      <c r="AI99" s="12">
        <v>129.48074120000004</v>
      </c>
      <c r="AJ99" s="12">
        <v>126.52910960000011</v>
      </c>
    </row>
    <row r="100" spans="3:36" x14ac:dyDescent="0.35">
      <c r="C100" s="1" t="s">
        <v>195</v>
      </c>
      <c r="D100" s="1" t="s" vm="90">
        <v>196</v>
      </c>
      <c r="E100" s="1" t="s">
        <v>13</v>
      </c>
      <c r="F100" s="1" t="s">
        <v>14</v>
      </c>
      <c r="G100" s="10">
        <v>0.26352650000000022</v>
      </c>
      <c r="H100" s="10">
        <v>0.1855056000000001</v>
      </c>
      <c r="I100" s="10">
        <v>0.16111810000000007</v>
      </c>
      <c r="J100" s="10">
        <v>0.15073910000000007</v>
      </c>
      <c r="K100" s="10">
        <v>0.14224460000000005</v>
      </c>
      <c r="L100" s="10">
        <v>0.13347150000000008</v>
      </c>
      <c r="M100" s="10">
        <v>0.12748410000000007</v>
      </c>
      <c r="N100" s="10">
        <v>0.12622640000000007</v>
      </c>
      <c r="O100" s="10">
        <v>0.12497070000000007</v>
      </c>
      <c r="P100" s="10">
        <v>0.12371180000000008</v>
      </c>
      <c r="Q100" s="10">
        <v>0.12296730000000007</v>
      </c>
      <c r="R100" s="10">
        <v>0.12293130000000008</v>
      </c>
      <c r="S100" s="10">
        <v>0.12289160000000006</v>
      </c>
      <c r="T100" s="10">
        <v>0.12089080000000006</v>
      </c>
      <c r="U100" s="10">
        <v>0.12098930000000006</v>
      </c>
      <c r="V100" s="10">
        <v>0.12108680000000006</v>
      </c>
      <c r="W100" s="10">
        <v>0.12118340000000008</v>
      </c>
      <c r="X100" s="10">
        <v>0.12127890000000006</v>
      </c>
      <c r="Y100" s="10">
        <v>0.12137350000000008</v>
      </c>
      <c r="Z100" s="10">
        <v>0.12146680000000007</v>
      </c>
      <c r="AA100" s="10">
        <v>0.12155920000000008</v>
      </c>
      <c r="AB100" s="10">
        <v>0.12165040000000006</v>
      </c>
      <c r="AC100" s="10">
        <v>0.12174050000000007</v>
      </c>
      <c r="AD100" s="10">
        <v>0.12182940000000006</v>
      </c>
      <c r="AE100" s="10">
        <v>0.12191710000000007</v>
      </c>
      <c r="AF100" s="10">
        <v>0.12200370000000008</v>
      </c>
      <c r="AG100" s="10">
        <v>0.12208880000000008</v>
      </c>
      <c r="AH100" s="10">
        <v>0.12217280000000008</v>
      </c>
      <c r="AI100" s="10">
        <v>0.12225550000000007</v>
      </c>
      <c r="AJ100" s="10">
        <v>0.12233690000000007</v>
      </c>
    </row>
    <row r="101" spans="3:36" x14ac:dyDescent="0.35">
      <c r="C101" s="1" t="s">
        <v>197</v>
      </c>
      <c r="D101" s="1" t="s" vm="91">
        <v>198</v>
      </c>
      <c r="E101" s="1" t="s">
        <v>13</v>
      </c>
      <c r="F101" s="1" t="s">
        <v>14</v>
      </c>
      <c r="G101" s="10">
        <v>0.87802650000000038</v>
      </c>
      <c r="H101" s="10">
        <v>0.76988780000000023</v>
      </c>
      <c r="I101" s="10">
        <v>0.68299570000000032</v>
      </c>
      <c r="J101" s="10">
        <v>0.64167700000000039</v>
      </c>
      <c r="K101" s="10">
        <v>0.62493830000000028</v>
      </c>
      <c r="L101" s="10">
        <v>0.61441990000000024</v>
      </c>
      <c r="M101" s="10">
        <v>0.61311070000000034</v>
      </c>
      <c r="N101" s="10">
        <v>0.6131207000000003</v>
      </c>
      <c r="O101" s="10">
        <v>0.61141440000000025</v>
      </c>
      <c r="P101" s="10">
        <v>0.61016430000000033</v>
      </c>
      <c r="Q101" s="10">
        <v>0.60898930000000029</v>
      </c>
      <c r="R101" s="10">
        <v>0.60581100000000021</v>
      </c>
      <c r="S101" s="10">
        <v>0.60474070000000035</v>
      </c>
      <c r="T101" s="10">
        <v>0.60352600000000023</v>
      </c>
      <c r="U101" s="10">
        <v>0.60266560000000036</v>
      </c>
      <c r="V101" s="10">
        <v>0.60179010000000022</v>
      </c>
      <c r="W101" s="10">
        <v>0.6010521000000002</v>
      </c>
      <c r="X101" s="10">
        <v>0.60032430000000025</v>
      </c>
      <c r="Y101" s="10">
        <v>0.5996062000000002</v>
      </c>
      <c r="Z101" s="10">
        <v>0.59891680000000025</v>
      </c>
      <c r="AA101" s="10">
        <v>0.59846770000000027</v>
      </c>
      <c r="AB101" s="10">
        <v>0.59802790000000028</v>
      </c>
      <c r="AC101" s="10">
        <v>0.59759720000000027</v>
      </c>
      <c r="AD101" s="10">
        <v>0.5971753000000003</v>
      </c>
      <c r="AE101" s="10">
        <v>0.59676200000000024</v>
      </c>
      <c r="AF101" s="10">
        <v>0.59635730000000031</v>
      </c>
      <c r="AG101" s="10">
        <v>0.59596100000000019</v>
      </c>
      <c r="AH101" s="10">
        <v>0.59557280000000024</v>
      </c>
      <c r="AI101" s="10">
        <v>0.59519260000000018</v>
      </c>
      <c r="AJ101" s="10">
        <v>0.5948203000000003</v>
      </c>
    </row>
    <row r="102" spans="3:36" x14ac:dyDescent="0.35">
      <c r="C102" s="1" t="s">
        <v>199</v>
      </c>
      <c r="D102" s="1" t="s" vm="92">
        <v>200</v>
      </c>
      <c r="E102" s="1" t="s">
        <v>13</v>
      </c>
      <c r="F102" s="1" t="s">
        <v>14</v>
      </c>
      <c r="G102" s="10">
        <v>77.830255300000033</v>
      </c>
      <c r="H102" s="10">
        <v>81.518850000000114</v>
      </c>
      <c r="I102" s="10">
        <v>85.316981600000005</v>
      </c>
      <c r="J102" s="10">
        <v>89.470820400000065</v>
      </c>
      <c r="K102" s="10">
        <v>93.934659700000097</v>
      </c>
      <c r="L102" s="10">
        <v>98.518638400000086</v>
      </c>
      <c r="M102" s="10">
        <v>103.2442971000001</v>
      </c>
      <c r="N102" s="10">
        <v>108.10570220000011</v>
      </c>
      <c r="O102" s="10">
        <v>113.33317560000006</v>
      </c>
      <c r="P102" s="10">
        <v>118.97565730000005</v>
      </c>
      <c r="Q102" s="10">
        <v>124.69911130000007</v>
      </c>
      <c r="R102" s="10">
        <v>130.72893640000012</v>
      </c>
      <c r="S102" s="10">
        <v>137.16646550000013</v>
      </c>
      <c r="T102" s="10">
        <v>144.02648360000012</v>
      </c>
      <c r="U102" s="10">
        <v>151.3720952000001</v>
      </c>
      <c r="V102" s="10">
        <v>159.05035300000009</v>
      </c>
      <c r="W102" s="10">
        <v>167.36572540000014</v>
      </c>
      <c r="X102" s="10">
        <v>176.29468069999999</v>
      </c>
      <c r="Y102" s="10">
        <v>185.69861280000018</v>
      </c>
      <c r="Z102" s="10">
        <v>195.88382650000017</v>
      </c>
      <c r="AA102" s="10">
        <v>206.7414941000001</v>
      </c>
      <c r="AB102" s="10">
        <v>218.49087850000012</v>
      </c>
      <c r="AC102" s="10">
        <v>230.88928100000021</v>
      </c>
      <c r="AD102" s="10">
        <v>244.08125700000008</v>
      </c>
      <c r="AE102" s="10">
        <v>258.20214260000029</v>
      </c>
      <c r="AF102" s="10">
        <v>273.18553750000018</v>
      </c>
      <c r="AG102" s="10">
        <v>289.1979312000002</v>
      </c>
      <c r="AH102" s="10">
        <v>306.29402109999995</v>
      </c>
      <c r="AI102" s="10">
        <v>324.48882310000016</v>
      </c>
      <c r="AJ102" s="10">
        <v>343.60548170000027</v>
      </c>
    </row>
    <row r="103" spans="3:36" x14ac:dyDescent="0.35">
      <c r="C103" s="1" t="s">
        <v>201</v>
      </c>
      <c r="D103" s="1" t="s" vm="93">
        <v>202</v>
      </c>
      <c r="E103" s="1" t="s">
        <v>13</v>
      </c>
      <c r="F103" s="1" t="s">
        <v>14</v>
      </c>
      <c r="G103" s="10">
        <v>64.613865600000025</v>
      </c>
      <c r="H103" s="10">
        <v>68.193292300000039</v>
      </c>
      <c r="I103" s="10">
        <v>71.924015700000055</v>
      </c>
      <c r="J103" s="10">
        <v>76.000448100000071</v>
      </c>
      <c r="K103" s="10">
        <v>80.329270600000044</v>
      </c>
      <c r="L103" s="10">
        <v>84.764656900000162</v>
      </c>
      <c r="M103" s="10">
        <v>89.330810000000056</v>
      </c>
      <c r="N103" s="10">
        <v>94.048917300000014</v>
      </c>
      <c r="O103" s="10">
        <v>99.111714900000038</v>
      </c>
      <c r="P103" s="10">
        <v>104.64973819999999</v>
      </c>
      <c r="Q103" s="10">
        <v>110.20257540000003</v>
      </c>
      <c r="R103" s="10">
        <v>116.06691720000012</v>
      </c>
      <c r="S103" s="10">
        <v>122.35850369999996</v>
      </c>
      <c r="T103" s="10">
        <v>129.06611930000003</v>
      </c>
      <c r="U103" s="10">
        <v>136.2643250000001</v>
      </c>
      <c r="V103" s="10">
        <v>143.79262360000013</v>
      </c>
      <c r="W103" s="10">
        <v>151.95698580000015</v>
      </c>
      <c r="X103" s="10">
        <v>160.7383660000001</v>
      </c>
      <c r="Y103" s="10">
        <v>169.99460640000018</v>
      </c>
      <c r="Z103" s="10">
        <v>180.0191214000001</v>
      </c>
      <c r="AA103" s="10">
        <v>190.70055800000006</v>
      </c>
      <c r="AB103" s="10">
        <v>202.27524690000007</v>
      </c>
      <c r="AC103" s="10">
        <v>214.49613220000015</v>
      </c>
      <c r="AD103" s="10">
        <v>227.50657400000006</v>
      </c>
      <c r="AE103" s="10">
        <v>241.44162380000017</v>
      </c>
      <c r="AF103" s="10">
        <v>256.23502840000009</v>
      </c>
      <c r="AG103" s="10">
        <v>272.05290980000012</v>
      </c>
      <c r="AH103" s="10">
        <v>288.95011700000003</v>
      </c>
      <c r="AI103" s="10">
        <v>306.94294690000009</v>
      </c>
      <c r="AJ103" s="10">
        <v>325.8517490000001</v>
      </c>
    </row>
    <row r="104" spans="3:36" x14ac:dyDescent="0.35">
      <c r="C104" s="1" t="s">
        <v>203</v>
      </c>
      <c r="D104" s="1" t="s" vm="94">
        <v>204</v>
      </c>
      <c r="E104" s="1" t="s">
        <v>13</v>
      </c>
      <c r="F104" s="1" t="s">
        <v>14</v>
      </c>
      <c r="G104" s="10">
        <v>10.569493100000004</v>
      </c>
      <c r="H104" s="10">
        <v>10.601552800000004</v>
      </c>
      <c r="I104" s="10">
        <v>10.606123200000006</v>
      </c>
      <c r="J104" s="10">
        <v>10.616693100000004</v>
      </c>
      <c r="K104" s="10">
        <v>10.619912000000005</v>
      </c>
      <c r="L104" s="10">
        <v>10.629581700000006</v>
      </c>
      <c r="M104" s="10">
        <v>10.659536200000007</v>
      </c>
      <c r="N104" s="10">
        <v>10.691050300000006</v>
      </c>
      <c r="O104" s="10">
        <v>10.738384600000005</v>
      </c>
      <c r="P104" s="10">
        <v>10.735366600000006</v>
      </c>
      <c r="Q104" s="10">
        <v>10.810084900000005</v>
      </c>
      <c r="R104" s="10">
        <v>10.886434800000007</v>
      </c>
      <c r="S104" s="10">
        <v>10.948813700000006</v>
      </c>
      <c r="T104" s="10">
        <v>11.027929700000005</v>
      </c>
      <c r="U104" s="10">
        <v>11.108662000000004</v>
      </c>
      <c r="V104" s="10">
        <v>11.194216600000006</v>
      </c>
      <c r="W104" s="10">
        <v>11.281409200000006</v>
      </c>
      <c r="X104" s="10">
        <v>11.368212900000007</v>
      </c>
      <c r="Y104" s="10">
        <v>11.456721300000007</v>
      </c>
      <c r="Z104" s="10">
        <v>11.546650400000008</v>
      </c>
      <c r="AA104" s="10">
        <v>11.638353500000006</v>
      </c>
      <c r="AB104" s="10">
        <v>11.726456500000006</v>
      </c>
      <c r="AC104" s="10">
        <v>11.816405200000011</v>
      </c>
      <c r="AD104" s="10">
        <v>11.908237200000007</v>
      </c>
      <c r="AE104" s="10">
        <v>12.001990300000008</v>
      </c>
      <c r="AF104" s="10">
        <v>12.097703100000009</v>
      </c>
      <c r="AG104" s="10">
        <v>12.195415100000007</v>
      </c>
      <c r="AH104" s="10">
        <v>12.295166300000009</v>
      </c>
      <c r="AI104" s="10">
        <v>12.395741500000007</v>
      </c>
      <c r="AJ104" s="10">
        <v>12.498438900000005</v>
      </c>
    </row>
    <row r="105" spans="3:36" x14ac:dyDescent="0.35">
      <c r="C105" s="1" t="s">
        <v>205</v>
      </c>
      <c r="D105" s="1" t="s" vm="95">
        <v>206</v>
      </c>
      <c r="E105" s="1" t="s">
        <v>13</v>
      </c>
      <c r="F105" s="1" t="s">
        <v>14</v>
      </c>
      <c r="G105" s="10">
        <v>2.6468959000000019</v>
      </c>
      <c r="H105" s="10">
        <v>2.7240042000000018</v>
      </c>
      <c r="I105" s="10">
        <v>2.7868402000000017</v>
      </c>
      <c r="J105" s="10">
        <v>2.8536774000000018</v>
      </c>
      <c r="K105" s="10">
        <v>2.9854750000000019</v>
      </c>
      <c r="L105" s="10">
        <v>3.1243986000000015</v>
      </c>
      <c r="M105" s="10">
        <v>3.2539499000000012</v>
      </c>
      <c r="N105" s="10">
        <v>3.3657334000000021</v>
      </c>
      <c r="O105" s="10">
        <v>3.4830754000000015</v>
      </c>
      <c r="P105" s="10">
        <v>3.5905510000000023</v>
      </c>
      <c r="Q105" s="10">
        <v>3.6864488000000022</v>
      </c>
      <c r="R105" s="10">
        <v>3.7755814000000023</v>
      </c>
      <c r="S105" s="10">
        <v>3.8591471000000022</v>
      </c>
      <c r="T105" s="10">
        <v>3.9324323000000021</v>
      </c>
      <c r="U105" s="10">
        <v>3.9991055000000029</v>
      </c>
      <c r="V105" s="10">
        <v>4.0635127000000022</v>
      </c>
      <c r="W105" s="10">
        <v>4.1273301000000027</v>
      </c>
      <c r="X105" s="10">
        <v>4.188100900000002</v>
      </c>
      <c r="Y105" s="10">
        <v>4.2472859000000023</v>
      </c>
      <c r="Z105" s="10">
        <v>4.3180552000000016</v>
      </c>
      <c r="AA105" s="10">
        <v>4.4025817000000016</v>
      </c>
      <c r="AB105" s="10">
        <v>4.4891762000000028</v>
      </c>
      <c r="AC105" s="10">
        <v>4.5767426000000029</v>
      </c>
      <c r="AD105" s="10">
        <v>4.6664435000000024</v>
      </c>
      <c r="AE105" s="10">
        <v>4.7585278000000022</v>
      </c>
      <c r="AF105" s="10">
        <v>4.8528045000000031</v>
      </c>
      <c r="AG105" s="10">
        <v>4.9496058000000032</v>
      </c>
      <c r="AH105" s="10">
        <v>5.0487364000000028</v>
      </c>
      <c r="AI105" s="10">
        <v>5.150134600000003</v>
      </c>
      <c r="AJ105" s="10">
        <v>5.255292800000003</v>
      </c>
    </row>
    <row r="106" spans="3:36" ht="13.9" x14ac:dyDescent="0.4">
      <c r="C106" s="11" t="s">
        <v>207</v>
      </c>
      <c r="D106" s="11" t="s" vm="96">
        <v>208</v>
      </c>
      <c r="E106" s="11" t="s">
        <v>13</v>
      </c>
      <c r="F106" s="11" t="s">
        <v>14</v>
      </c>
      <c r="G106" s="12">
        <v>77.830254600000103</v>
      </c>
      <c r="H106" s="12">
        <v>81.518849300000085</v>
      </c>
      <c r="I106" s="12">
        <v>85.31697910000004</v>
      </c>
      <c r="J106" s="12">
        <v>89.470818600000086</v>
      </c>
      <c r="K106" s="12">
        <v>93.934657600000065</v>
      </c>
      <c r="L106" s="12">
        <v>98.518637200000143</v>
      </c>
      <c r="M106" s="12">
        <v>103.24429610000006</v>
      </c>
      <c r="N106" s="12">
        <v>108.10570100000008</v>
      </c>
      <c r="O106" s="12">
        <v>113.33317490000002</v>
      </c>
      <c r="P106" s="12">
        <v>118.97565580000011</v>
      </c>
      <c r="Q106" s="12">
        <v>124.69910910000003</v>
      </c>
      <c r="R106" s="12">
        <v>130.7289334000001</v>
      </c>
      <c r="S106" s="12">
        <v>137.16646450000005</v>
      </c>
      <c r="T106" s="12">
        <v>144.02648130000003</v>
      </c>
      <c r="U106" s="12">
        <v>151.37209250000006</v>
      </c>
      <c r="V106" s="12">
        <v>159.05035290000001</v>
      </c>
      <c r="W106" s="12">
        <v>167.36572510000022</v>
      </c>
      <c r="X106" s="12">
        <v>176.2946798000001</v>
      </c>
      <c r="Y106" s="12">
        <v>185.69861360000016</v>
      </c>
      <c r="Z106" s="12">
        <v>195.88382700000017</v>
      </c>
      <c r="AA106" s="12">
        <v>206.74149320000012</v>
      </c>
      <c r="AB106" s="12">
        <v>218.49087960000008</v>
      </c>
      <c r="AC106" s="12">
        <v>230.88928000000018</v>
      </c>
      <c r="AD106" s="12">
        <v>244.08125470000007</v>
      </c>
      <c r="AE106" s="12">
        <v>258.20214190000019</v>
      </c>
      <c r="AF106" s="12">
        <v>273.18553600000013</v>
      </c>
      <c r="AG106" s="12">
        <v>289.19793070000037</v>
      </c>
      <c r="AH106" s="12">
        <v>306.29401969999998</v>
      </c>
      <c r="AI106" s="12">
        <v>324.4888230000002</v>
      </c>
      <c r="AJ106" s="12">
        <v>343.60548070000033</v>
      </c>
    </row>
    <row r="107" spans="3:36" x14ac:dyDescent="0.35">
      <c r="G107" s="10" t="s">
        <v>121</v>
      </c>
      <c r="H107" s="10" t="s">
        <v>121</v>
      </c>
      <c r="I107" s="10" t="s">
        <v>121</v>
      </c>
      <c r="J107" s="10" t="s">
        <v>121</v>
      </c>
      <c r="K107" s="10" t="s">
        <v>121</v>
      </c>
      <c r="L107" s="10" t="s">
        <v>121</v>
      </c>
      <c r="M107" s="10" t="s">
        <v>121</v>
      </c>
      <c r="N107" s="10" t="s">
        <v>121</v>
      </c>
      <c r="O107" s="10" t="s">
        <v>121</v>
      </c>
      <c r="P107" s="10" t="s">
        <v>121</v>
      </c>
      <c r="Q107" s="10" t="s">
        <v>121</v>
      </c>
      <c r="R107" s="10" t="s">
        <v>121</v>
      </c>
      <c r="S107" s="10" t="s">
        <v>121</v>
      </c>
      <c r="T107" s="10" t="s">
        <v>121</v>
      </c>
      <c r="U107" s="10" t="s">
        <v>121</v>
      </c>
      <c r="V107" s="10" t="s">
        <v>121</v>
      </c>
      <c r="W107" s="10" t="s">
        <v>121</v>
      </c>
      <c r="X107" s="10" t="s">
        <v>121</v>
      </c>
      <c r="Y107" s="10" t="s">
        <v>121</v>
      </c>
      <c r="Z107" s="10" t="s">
        <v>121</v>
      </c>
      <c r="AA107" s="10" t="s">
        <v>121</v>
      </c>
      <c r="AB107" s="10" t="s">
        <v>121</v>
      </c>
      <c r="AC107" s="10" t="s">
        <v>121</v>
      </c>
      <c r="AD107" s="10" t="s">
        <v>121</v>
      </c>
      <c r="AE107" s="10" t="s">
        <v>121</v>
      </c>
      <c r="AF107" s="10" t="s">
        <v>121</v>
      </c>
      <c r="AG107" s="10" t="s">
        <v>121</v>
      </c>
      <c r="AH107" s="10" t="s">
        <v>121</v>
      </c>
      <c r="AI107" s="10" t="s">
        <v>121</v>
      </c>
      <c r="AJ107" s="10" t="s">
        <v>121</v>
      </c>
    </row>
    <row r="108" spans="3:36" x14ac:dyDescent="0.35">
      <c r="C108" s="1" t="s">
        <v>209</v>
      </c>
      <c r="D108" s="1" t="s" vm="97">
        <v>210</v>
      </c>
      <c r="E108" s="1" t="s">
        <v>13</v>
      </c>
      <c r="F108" s="1" t="s">
        <v>14</v>
      </c>
      <c r="G108" s="10">
        <v>5.4075868000000042</v>
      </c>
      <c r="H108" s="10">
        <v>8.0623884000000015</v>
      </c>
      <c r="I108" s="10">
        <v>6.387092800000004</v>
      </c>
      <c r="J108" s="10">
        <v>8.5311266000000057</v>
      </c>
      <c r="K108" s="10">
        <v>6.8677743000000033</v>
      </c>
      <c r="L108" s="10">
        <v>6.2948578000000035</v>
      </c>
      <c r="M108" s="10">
        <v>7.3248269000000041</v>
      </c>
      <c r="N108" s="10">
        <v>6.1979764000000026</v>
      </c>
      <c r="O108" s="10">
        <v>8.6681134000000011</v>
      </c>
      <c r="P108" s="10">
        <v>8.4918901000000027</v>
      </c>
      <c r="Q108" s="10">
        <v>6.7733134000000046</v>
      </c>
      <c r="R108" s="10">
        <v>7.3208411000000053</v>
      </c>
      <c r="S108" s="10">
        <v>6.8080765000000056</v>
      </c>
      <c r="T108" s="10">
        <v>7.2668824000000054</v>
      </c>
      <c r="U108" s="10">
        <v>7.9412142000000037</v>
      </c>
      <c r="V108" s="10">
        <v>9.0701188000000013</v>
      </c>
      <c r="W108" s="10">
        <v>8.9061780000000059</v>
      </c>
      <c r="X108" s="10">
        <v>7.6394387000000057</v>
      </c>
      <c r="Y108" s="10">
        <v>7.5790301000000024</v>
      </c>
      <c r="Z108" s="10">
        <v>6.6471134000000003</v>
      </c>
      <c r="AA108" s="10">
        <v>8.6657909000000046</v>
      </c>
      <c r="AB108" s="10">
        <v>9.4966036000000056</v>
      </c>
      <c r="AC108" s="10">
        <v>7.4921692000000046</v>
      </c>
      <c r="AD108" s="10">
        <v>7.4894990000000048</v>
      </c>
      <c r="AE108" s="10">
        <v>7.3463126000000036</v>
      </c>
      <c r="AF108" s="10">
        <v>7.3331486000000039</v>
      </c>
      <c r="AG108" s="10">
        <v>5.8357862000000029</v>
      </c>
      <c r="AH108" s="10">
        <v>5.6739027000000055</v>
      </c>
      <c r="AI108" s="10">
        <v>5.2969815000000029</v>
      </c>
      <c r="AJ108" s="10">
        <v>3.0840050000000012</v>
      </c>
    </row>
    <row r="109" spans="3:36" x14ac:dyDescent="0.35">
      <c r="C109" s="1" t="s">
        <v>211</v>
      </c>
      <c r="D109" s="1" t="s" vm="98">
        <v>212</v>
      </c>
      <c r="E109" s="1" t="s">
        <v>13</v>
      </c>
      <c r="F109" s="1" t="s">
        <v>14</v>
      </c>
      <c r="G109" s="10">
        <v>109.14696349999996</v>
      </c>
      <c r="H109" s="10">
        <v>112.28661250000009</v>
      </c>
      <c r="I109" s="10">
        <v>118.49674000000007</v>
      </c>
      <c r="J109" s="10">
        <v>120.84749500000004</v>
      </c>
      <c r="K109" s="10">
        <v>126.36737950000014</v>
      </c>
      <c r="L109" s="10">
        <v>130.35610829999999</v>
      </c>
      <c r="M109" s="10">
        <v>132.11144070000012</v>
      </c>
      <c r="N109" s="10">
        <v>135.53042440000004</v>
      </c>
      <c r="O109" s="10">
        <v>135.30885350000005</v>
      </c>
      <c r="P109" s="10">
        <v>136.01120600000002</v>
      </c>
      <c r="Q109" s="10">
        <v>136.83280050000002</v>
      </c>
      <c r="R109" s="10">
        <v>135.3216379000001</v>
      </c>
      <c r="S109" s="10">
        <v>134.2155764</v>
      </c>
      <c r="T109" s="10">
        <v>131.41171050000011</v>
      </c>
      <c r="U109" s="10">
        <v>126.84285700000005</v>
      </c>
      <c r="V109" s="10">
        <v>121.7672170000001</v>
      </c>
      <c r="W109" s="10">
        <v>117.24754850000011</v>
      </c>
      <c r="X109" s="10">
        <v>114.2458359000001</v>
      </c>
      <c r="Y109" s="10">
        <v>110.48105690000011</v>
      </c>
      <c r="Z109" s="10">
        <v>107.0730507000001</v>
      </c>
      <c r="AA109" s="10">
        <v>100.49263690000001</v>
      </c>
      <c r="AB109" s="10">
        <v>93.505940500000051</v>
      </c>
      <c r="AC109" s="10">
        <v>90.150976100000065</v>
      </c>
      <c r="AD109" s="10">
        <v>85.480816200000064</v>
      </c>
      <c r="AE109" s="10">
        <v>79.78698340000004</v>
      </c>
      <c r="AF109" s="10">
        <v>73.599600300000048</v>
      </c>
      <c r="AG109" s="10">
        <v>69.158615200000042</v>
      </c>
      <c r="AH109" s="10">
        <v>63.817061100000032</v>
      </c>
      <c r="AI109" s="10">
        <v>58.784060100000019</v>
      </c>
      <c r="AJ109" s="10">
        <v>55.555245900000031</v>
      </c>
    </row>
    <row r="110" spans="3:36" x14ac:dyDescent="0.35">
      <c r="G110" s="10" t="s">
        <v>121</v>
      </c>
      <c r="H110" s="10" t="s">
        <v>121</v>
      </c>
      <c r="I110" s="10" t="s">
        <v>121</v>
      </c>
      <c r="J110" s="10" t="s">
        <v>121</v>
      </c>
      <c r="K110" s="10" t="s">
        <v>121</v>
      </c>
      <c r="L110" s="10" t="s">
        <v>121</v>
      </c>
      <c r="M110" s="10" t="s">
        <v>121</v>
      </c>
      <c r="N110" s="10" t="s">
        <v>121</v>
      </c>
      <c r="O110" s="10" t="s">
        <v>121</v>
      </c>
      <c r="P110" s="10" t="s">
        <v>121</v>
      </c>
      <c r="Q110" s="10" t="s">
        <v>121</v>
      </c>
      <c r="R110" s="10" t="s">
        <v>121</v>
      </c>
      <c r="S110" s="10" t="s">
        <v>121</v>
      </c>
      <c r="T110" s="10" t="s">
        <v>121</v>
      </c>
      <c r="U110" s="10" t="s">
        <v>121</v>
      </c>
      <c r="V110" s="10" t="s">
        <v>121</v>
      </c>
      <c r="W110" s="10" t="s">
        <v>121</v>
      </c>
      <c r="X110" s="10" t="s">
        <v>121</v>
      </c>
      <c r="Y110" s="10" t="s">
        <v>121</v>
      </c>
      <c r="Z110" s="10" t="s">
        <v>121</v>
      </c>
      <c r="AA110" s="10" t="s">
        <v>121</v>
      </c>
      <c r="AB110" s="10" t="s">
        <v>121</v>
      </c>
      <c r="AC110" s="10" t="s">
        <v>121</v>
      </c>
      <c r="AD110" s="10" t="s">
        <v>121</v>
      </c>
      <c r="AE110" s="10" t="s">
        <v>121</v>
      </c>
      <c r="AF110" s="10" t="s">
        <v>121</v>
      </c>
      <c r="AG110" s="10" t="s">
        <v>121</v>
      </c>
      <c r="AH110" s="10" t="s">
        <v>121</v>
      </c>
      <c r="AI110" s="10" t="s">
        <v>121</v>
      </c>
      <c r="AJ110" s="10" t="s">
        <v>121</v>
      </c>
    </row>
    <row r="111" spans="3:36" ht="13.9" x14ac:dyDescent="0.4">
      <c r="C111" s="11" t="s">
        <v>213</v>
      </c>
      <c r="D111" s="11" t="s" vm="99">
        <v>214</v>
      </c>
      <c r="E111" s="11" t="s">
        <v>13</v>
      </c>
      <c r="F111" s="11" t="s">
        <v>14</v>
      </c>
      <c r="G111" s="12">
        <v>134.64922820000012</v>
      </c>
      <c r="H111" s="12">
        <v>126.88002630000004</v>
      </c>
      <c r="I111" s="12">
        <v>116.21104200000009</v>
      </c>
      <c r="J111" s="12">
        <v>107.26698520000001</v>
      </c>
      <c r="K111" s="12">
        <v>93.188602099999983</v>
      </c>
      <c r="L111" s="12">
        <v>88.11773050000005</v>
      </c>
      <c r="M111" s="12">
        <v>82.96950350000003</v>
      </c>
      <c r="N111" s="12">
        <v>77.666503800000029</v>
      </c>
      <c r="O111" s="12">
        <v>72.953138100000061</v>
      </c>
      <c r="P111" s="12">
        <v>66.782866700000014</v>
      </c>
      <c r="Q111" s="12">
        <v>63.066222500000045</v>
      </c>
      <c r="R111" s="12">
        <v>60.723925400000063</v>
      </c>
      <c r="S111" s="12">
        <v>57.565340500000026</v>
      </c>
      <c r="T111" s="12">
        <v>54.316591100000018</v>
      </c>
      <c r="U111" s="12">
        <v>52.170809700000021</v>
      </c>
      <c r="V111" s="12">
        <v>49.195630300000047</v>
      </c>
      <c r="W111" s="12">
        <v>44.94251240000002</v>
      </c>
      <c r="X111" s="12">
        <v>40.048262200000025</v>
      </c>
      <c r="Y111" s="12">
        <v>36.977272400000018</v>
      </c>
      <c r="Z111" s="12">
        <v>35.067322300000015</v>
      </c>
      <c r="AA111" s="12">
        <v>33.980323900000016</v>
      </c>
      <c r="AB111" s="12">
        <v>30.629669100000022</v>
      </c>
      <c r="AC111" s="12">
        <v>25.271995600000011</v>
      </c>
      <c r="AD111" s="12">
        <v>23.449660300000012</v>
      </c>
      <c r="AE111" s="12">
        <v>20.748626400000013</v>
      </c>
      <c r="AF111" s="12">
        <v>18.353158300000011</v>
      </c>
      <c r="AG111" s="12">
        <v>15.722018300000006</v>
      </c>
      <c r="AH111" s="12">
        <v>14.078807400000008</v>
      </c>
      <c r="AI111" s="12">
        <v>12.869866200000009</v>
      </c>
      <c r="AJ111" s="12">
        <v>10.390588500000007</v>
      </c>
    </row>
    <row r="112" spans="3:36" x14ac:dyDescent="0.35">
      <c r="C112" s="1" t="s">
        <v>215</v>
      </c>
      <c r="D112" s="1" t="s" vm="100">
        <v>216</v>
      </c>
      <c r="E112" s="1" t="s">
        <v>13</v>
      </c>
      <c r="F112" s="1" t="s">
        <v>14</v>
      </c>
      <c r="G112" s="10">
        <v>7.7113373000000047</v>
      </c>
      <c r="H112" s="10">
        <v>14.156883100000011</v>
      </c>
      <c r="I112" s="10">
        <v>25.539777000000019</v>
      </c>
      <c r="J112" s="10">
        <v>37.446803300000028</v>
      </c>
      <c r="K112" s="10">
        <v>54.689395000000033</v>
      </c>
      <c r="L112" s="10">
        <v>65.415833300000017</v>
      </c>
      <c r="M112" s="10">
        <v>74.756941600000019</v>
      </c>
      <c r="N112" s="10">
        <v>83.723279000000005</v>
      </c>
      <c r="O112" s="10">
        <v>93.947365600000069</v>
      </c>
      <c r="P112" s="10">
        <v>102.51667450000005</v>
      </c>
      <c r="Q112" s="10">
        <v>108.86666160000007</v>
      </c>
      <c r="R112" s="10">
        <v>113.09225820000009</v>
      </c>
      <c r="S112" s="10">
        <v>118.09564010000003</v>
      </c>
      <c r="T112" s="10">
        <v>124.02351520000003</v>
      </c>
      <c r="U112" s="10">
        <v>128.20377410000006</v>
      </c>
      <c r="V112" s="10">
        <v>132.50187450000001</v>
      </c>
      <c r="W112" s="10">
        <v>136.92436200000006</v>
      </c>
      <c r="X112" s="10">
        <v>141.38092640000011</v>
      </c>
      <c r="Y112" s="10">
        <v>148.69806700000009</v>
      </c>
      <c r="Z112" s="10">
        <v>152.06295970000014</v>
      </c>
      <c r="AA112" s="10">
        <v>154.65571390000011</v>
      </c>
      <c r="AB112" s="10">
        <v>157.36564450000014</v>
      </c>
      <c r="AC112" s="10">
        <v>161.27526630000008</v>
      </c>
      <c r="AD112" s="10">
        <v>167.55363280000014</v>
      </c>
      <c r="AE112" s="10">
        <v>170.52177800000013</v>
      </c>
      <c r="AF112" s="10">
        <v>172.8023489000002</v>
      </c>
      <c r="AG112" s="10">
        <v>175.41943960000012</v>
      </c>
      <c r="AH112" s="10">
        <v>177.38915350000011</v>
      </c>
      <c r="AI112" s="10">
        <v>181.07180000000017</v>
      </c>
      <c r="AJ112" s="10">
        <v>182.95139370000018</v>
      </c>
    </row>
    <row r="113" spans="1:36" x14ac:dyDescent="0.35">
      <c r="C113" s="1" t="s">
        <v>217</v>
      </c>
      <c r="D113" s="1" t="s" vm="101">
        <v>218</v>
      </c>
      <c r="E113" s="1" t="s">
        <v>13</v>
      </c>
      <c r="F113" s="1" t="s">
        <v>14</v>
      </c>
      <c r="G113" s="10">
        <v>-0.49720060000000033</v>
      </c>
      <c r="H113" s="10">
        <v>-0.5036377000000003</v>
      </c>
      <c r="I113" s="10">
        <v>-0.69849030000000045</v>
      </c>
      <c r="J113" s="10">
        <v>-0.9068093000000006</v>
      </c>
      <c r="K113" s="10">
        <v>-1.845050800000001</v>
      </c>
      <c r="L113" s="10">
        <v>-4.0295188000000017</v>
      </c>
      <c r="M113" s="10">
        <v>-5.6048266000000027</v>
      </c>
      <c r="N113" s="10">
        <v>-7.8179769000000032</v>
      </c>
      <c r="O113" s="10">
        <v>-9.6425586000000099</v>
      </c>
      <c r="P113" s="10">
        <v>-12.632861200000008</v>
      </c>
      <c r="Q113" s="10">
        <v>-16.17000680000001</v>
      </c>
      <c r="R113" s="10">
        <v>-18.935462400000009</v>
      </c>
      <c r="S113" s="10">
        <v>-22.38919330000002</v>
      </c>
      <c r="T113" s="10">
        <v>-27.154477700000005</v>
      </c>
      <c r="U113" s="10">
        <v>-32.290093700000021</v>
      </c>
      <c r="V113" s="10">
        <v>-37.947529700000011</v>
      </c>
      <c r="W113" s="10">
        <v>-43.495728100000036</v>
      </c>
      <c r="X113" s="10">
        <v>-47.673675800000034</v>
      </c>
      <c r="Y113" s="10">
        <v>-53.978287400000013</v>
      </c>
      <c r="Z113" s="10">
        <v>-60.352845100000003</v>
      </c>
      <c r="AA113" s="10">
        <v>-65.673451500000027</v>
      </c>
      <c r="AB113" s="10">
        <v>-71.401047300000059</v>
      </c>
      <c r="AC113" s="10">
        <v>-76.179015000000049</v>
      </c>
      <c r="AD113" s="10">
        <v>-83.899361600000063</v>
      </c>
      <c r="AE113" s="10">
        <v>-90.54708370000003</v>
      </c>
      <c r="AF113" s="10">
        <v>-95.909809900000084</v>
      </c>
      <c r="AG113" s="10">
        <v>-101.27838510000007</v>
      </c>
      <c r="AH113" s="10">
        <v>-106.11592690000005</v>
      </c>
      <c r="AI113" s="10">
        <v>-113.91058270000001</v>
      </c>
      <c r="AJ113" s="10">
        <v>-118.31043080000009</v>
      </c>
    </row>
    <row r="114" spans="1:36" ht="13.9" x14ac:dyDescent="0.4">
      <c r="C114" s="11" t="s">
        <v>219</v>
      </c>
      <c r="D114" s="11" t="s" vm="102">
        <v>220</v>
      </c>
      <c r="E114" s="11" t="s">
        <v>13</v>
      </c>
      <c r="F114" s="11" t="s">
        <v>14</v>
      </c>
      <c r="G114" s="12">
        <v>7.2141367000000045</v>
      </c>
      <c r="H114" s="12">
        <v>13.65324540000001</v>
      </c>
      <c r="I114" s="12">
        <v>24.841286700000012</v>
      </c>
      <c r="J114" s="12">
        <v>36.539994000000021</v>
      </c>
      <c r="K114" s="12">
        <v>52.844344200000037</v>
      </c>
      <c r="L114" s="12">
        <v>61.386314500000012</v>
      </c>
      <c r="M114" s="12">
        <v>69.152115000000038</v>
      </c>
      <c r="N114" s="12">
        <v>75.905302100000043</v>
      </c>
      <c r="O114" s="12">
        <v>84.304807000000082</v>
      </c>
      <c r="P114" s="12">
        <v>89.883813300000028</v>
      </c>
      <c r="Q114" s="12">
        <v>92.696654800000019</v>
      </c>
      <c r="R114" s="12">
        <v>94.156795800000069</v>
      </c>
      <c r="S114" s="12">
        <v>95.706446800000052</v>
      </c>
      <c r="T114" s="12">
        <v>96.869037500000061</v>
      </c>
      <c r="U114" s="12">
        <v>95.913680400000018</v>
      </c>
      <c r="V114" s="12">
        <v>94.554344800000081</v>
      </c>
      <c r="W114" s="12">
        <v>93.428633900000065</v>
      </c>
      <c r="X114" s="12">
        <v>93.707250600000066</v>
      </c>
      <c r="Y114" s="12">
        <v>94.719779600000038</v>
      </c>
      <c r="Z114" s="12">
        <v>91.71011460000004</v>
      </c>
      <c r="AA114" s="12">
        <v>88.982262400000053</v>
      </c>
      <c r="AB114" s="12">
        <v>85.964597200000085</v>
      </c>
      <c r="AC114" s="12">
        <v>85.096251300000063</v>
      </c>
      <c r="AD114" s="12">
        <v>83.654271200000053</v>
      </c>
      <c r="AE114" s="12">
        <v>79.974694300000053</v>
      </c>
      <c r="AF114" s="12">
        <v>76.892539000000042</v>
      </c>
      <c r="AG114" s="12">
        <v>74.141054500000052</v>
      </c>
      <c r="AH114" s="12">
        <v>71.273226600000029</v>
      </c>
      <c r="AI114" s="12">
        <v>67.161217300000033</v>
      </c>
      <c r="AJ114" s="12">
        <v>64.640962900000034</v>
      </c>
    </row>
    <row r="115" spans="1:36" x14ac:dyDescent="0.35">
      <c r="G115" s="10" t="s">
        <v>121</v>
      </c>
      <c r="H115" s="10" t="s">
        <v>121</v>
      </c>
      <c r="I115" s="10" t="s">
        <v>121</v>
      </c>
      <c r="J115" s="10" t="s">
        <v>121</v>
      </c>
      <c r="K115" s="10" t="s">
        <v>121</v>
      </c>
      <c r="L115" s="10" t="s">
        <v>121</v>
      </c>
      <c r="M115" s="10" t="s">
        <v>121</v>
      </c>
      <c r="N115" s="10" t="s">
        <v>121</v>
      </c>
      <c r="O115" s="10" t="s">
        <v>121</v>
      </c>
      <c r="P115" s="10" t="s">
        <v>121</v>
      </c>
      <c r="Q115" s="10" t="s">
        <v>121</v>
      </c>
      <c r="R115" s="10" t="s">
        <v>121</v>
      </c>
      <c r="S115" s="10" t="s">
        <v>121</v>
      </c>
      <c r="T115" s="10" t="s">
        <v>121</v>
      </c>
      <c r="U115" s="10" t="s">
        <v>121</v>
      </c>
      <c r="V115" s="10" t="s">
        <v>121</v>
      </c>
      <c r="W115" s="10" t="s">
        <v>121</v>
      </c>
      <c r="X115" s="10" t="s">
        <v>121</v>
      </c>
      <c r="Y115" s="10" t="s">
        <v>121</v>
      </c>
      <c r="Z115" s="10" t="s">
        <v>121</v>
      </c>
      <c r="AA115" s="10" t="s">
        <v>121</v>
      </c>
      <c r="AB115" s="10" t="s">
        <v>121</v>
      </c>
      <c r="AC115" s="10" t="s">
        <v>121</v>
      </c>
      <c r="AD115" s="10" t="s">
        <v>121</v>
      </c>
      <c r="AE115" s="10" t="s">
        <v>121</v>
      </c>
      <c r="AF115" s="10" t="s">
        <v>121</v>
      </c>
      <c r="AG115" s="10" t="s">
        <v>121</v>
      </c>
      <c r="AH115" s="10" t="s">
        <v>121</v>
      </c>
      <c r="AI115" s="10" t="s">
        <v>121</v>
      </c>
      <c r="AJ115" s="10" t="s">
        <v>121</v>
      </c>
    </row>
    <row r="116" spans="1:36" s="9" customFormat="1" ht="20.25" x14ac:dyDescent="0.55000000000000004">
      <c r="A116" s="8"/>
      <c r="B116" s="8" t="s">
        <v>221</v>
      </c>
      <c r="C116" s="8"/>
      <c r="D116" s="8"/>
      <c r="E116" s="8"/>
      <c r="F116" s="8"/>
      <c r="G116" s="13" t="s">
        <v>121</v>
      </c>
      <c r="H116" s="13" t="s">
        <v>121</v>
      </c>
      <c r="I116" s="13" t="s">
        <v>121</v>
      </c>
      <c r="J116" s="13" t="s">
        <v>121</v>
      </c>
      <c r="K116" s="13" t="s">
        <v>121</v>
      </c>
      <c r="L116" s="13" t="s">
        <v>121</v>
      </c>
      <c r="M116" s="13" t="s">
        <v>121</v>
      </c>
      <c r="N116" s="13" t="s">
        <v>121</v>
      </c>
      <c r="O116" s="13" t="s">
        <v>121</v>
      </c>
      <c r="P116" s="13" t="s">
        <v>121</v>
      </c>
      <c r="Q116" s="13" t="s">
        <v>121</v>
      </c>
      <c r="R116" s="13" t="s">
        <v>121</v>
      </c>
      <c r="S116" s="13" t="s">
        <v>121</v>
      </c>
      <c r="T116" s="13" t="s">
        <v>121</v>
      </c>
      <c r="U116" s="13" t="s">
        <v>121</v>
      </c>
      <c r="V116" s="13" t="s">
        <v>121</v>
      </c>
      <c r="W116" s="13" t="s">
        <v>121</v>
      </c>
      <c r="X116" s="13" t="s">
        <v>121</v>
      </c>
      <c r="Y116" s="13" t="s">
        <v>121</v>
      </c>
      <c r="Z116" s="13" t="s">
        <v>121</v>
      </c>
      <c r="AA116" s="13" t="s">
        <v>121</v>
      </c>
      <c r="AB116" s="13" t="s">
        <v>121</v>
      </c>
      <c r="AC116" s="13" t="s">
        <v>121</v>
      </c>
      <c r="AD116" s="13" t="s">
        <v>121</v>
      </c>
      <c r="AE116" s="13" t="s">
        <v>121</v>
      </c>
      <c r="AF116" s="13" t="s">
        <v>121</v>
      </c>
      <c r="AG116" s="13" t="s">
        <v>121</v>
      </c>
      <c r="AH116" s="13" t="s">
        <v>121</v>
      </c>
      <c r="AI116" s="13" t="s">
        <v>121</v>
      </c>
      <c r="AJ116" s="13" t="s">
        <v>121</v>
      </c>
    </row>
    <row r="117" spans="1:36" ht="13.9" x14ac:dyDescent="0.4">
      <c r="C117" s="11" t="s">
        <v>222</v>
      </c>
      <c r="D117" s="11" t="s" vm="103">
        <v>223</v>
      </c>
      <c r="E117" s="11" t="s">
        <v>13</v>
      </c>
      <c r="F117" s="11" t="s">
        <v>14</v>
      </c>
      <c r="G117" s="12">
        <v>5.7160861000000018</v>
      </c>
      <c r="H117" s="12">
        <v>6.8246401999999984</v>
      </c>
      <c r="I117" s="12">
        <v>7.4071677000000102</v>
      </c>
      <c r="J117" s="12">
        <v>7.9797846000000012</v>
      </c>
      <c r="K117" s="12">
        <v>8.4916422000000047</v>
      </c>
      <c r="L117" s="12">
        <v>9.0468177000000072</v>
      </c>
      <c r="M117" s="12">
        <v>9.5279816000000004</v>
      </c>
      <c r="N117" s="12">
        <v>10.029340300000012</v>
      </c>
      <c r="O117" s="12">
        <v>10.588685500000006</v>
      </c>
      <c r="P117" s="12">
        <v>11.274303000000005</v>
      </c>
      <c r="Q117" s="12">
        <v>11.5746418</v>
      </c>
      <c r="R117" s="12">
        <v>11.823216900000007</v>
      </c>
      <c r="S117" s="12">
        <v>12.128014400000003</v>
      </c>
      <c r="T117" s="12">
        <v>12.457989400000013</v>
      </c>
      <c r="U117" s="12">
        <v>12.717073900000006</v>
      </c>
      <c r="V117" s="12">
        <v>12.92414030000001</v>
      </c>
      <c r="W117" s="12">
        <v>13.240870300000001</v>
      </c>
      <c r="X117" s="12">
        <v>13.589144400000009</v>
      </c>
      <c r="Y117" s="12">
        <v>13.753240900000014</v>
      </c>
      <c r="Z117" s="12">
        <v>14.085027200000008</v>
      </c>
      <c r="AA117" s="12">
        <v>14.40316090000001</v>
      </c>
      <c r="AB117" s="12">
        <v>14.841831100000011</v>
      </c>
      <c r="AC117" s="12">
        <v>15.086460700000014</v>
      </c>
      <c r="AD117" s="12">
        <v>15.512706400000011</v>
      </c>
      <c r="AE117" s="12">
        <v>15.979595600000016</v>
      </c>
      <c r="AF117" s="12">
        <v>16.550020600000014</v>
      </c>
      <c r="AG117" s="12">
        <v>16.964111800000016</v>
      </c>
      <c r="AH117" s="12">
        <v>17.44113380000001</v>
      </c>
      <c r="AI117" s="12">
        <v>17.938312200000006</v>
      </c>
      <c r="AJ117" s="12">
        <v>18.495506200000015</v>
      </c>
    </row>
    <row r="118" spans="1:36" x14ac:dyDescent="0.35">
      <c r="C118" s="1" t="s">
        <v>224</v>
      </c>
      <c r="D118" s="1" t="s" vm="104">
        <v>225</v>
      </c>
      <c r="E118" s="1" t="s">
        <v>13</v>
      </c>
      <c r="F118" s="1" t="s">
        <v>14</v>
      </c>
      <c r="G118" s="10">
        <v>3.9384384000000052</v>
      </c>
      <c r="H118" s="10">
        <v>4.159272300000004</v>
      </c>
      <c r="I118" s="10">
        <v>4.4749587000000028</v>
      </c>
      <c r="J118" s="10">
        <v>4.7547527000000027</v>
      </c>
      <c r="K118" s="10">
        <v>5.0125433000000044</v>
      </c>
      <c r="L118" s="10">
        <v>5.2641565000000003</v>
      </c>
      <c r="M118" s="10">
        <v>5.4994650000000007</v>
      </c>
      <c r="N118" s="10">
        <v>5.7285670000000026</v>
      </c>
      <c r="O118" s="10">
        <v>5.9559340000000036</v>
      </c>
      <c r="P118" s="10">
        <v>6.1783218000000053</v>
      </c>
      <c r="Q118" s="10">
        <v>6.4151101000000033</v>
      </c>
      <c r="R118" s="10">
        <v>6.6461920000000019</v>
      </c>
      <c r="S118" s="10">
        <v>6.8802038000000056</v>
      </c>
      <c r="T118" s="10">
        <v>7.1240443999999989</v>
      </c>
      <c r="U118" s="10">
        <v>7.3838999000000047</v>
      </c>
      <c r="V118" s="10">
        <v>7.6290834000000061</v>
      </c>
      <c r="W118" s="10">
        <v>7.8478462000000002</v>
      </c>
      <c r="X118" s="10">
        <v>8.0745951000000034</v>
      </c>
      <c r="Y118" s="10">
        <v>8.3183416000000072</v>
      </c>
      <c r="Z118" s="10">
        <v>8.5704042000000076</v>
      </c>
      <c r="AA118" s="10">
        <v>8.8075595000000106</v>
      </c>
      <c r="AB118" s="10">
        <v>9.0511442999999989</v>
      </c>
      <c r="AC118" s="10">
        <v>9.3102529000000089</v>
      </c>
      <c r="AD118" s="10">
        <v>9.5501745000000025</v>
      </c>
      <c r="AE118" s="10">
        <v>9.7797252000000086</v>
      </c>
      <c r="AF118" s="10">
        <v>10.000854300000002</v>
      </c>
      <c r="AG118" s="10">
        <v>10.197936900000006</v>
      </c>
      <c r="AH118" s="10">
        <v>10.396570100000002</v>
      </c>
      <c r="AI118" s="10">
        <v>10.598450300000007</v>
      </c>
      <c r="AJ118" s="10">
        <v>10.721128800000008</v>
      </c>
    </row>
    <row r="119" spans="1:36" x14ac:dyDescent="0.35">
      <c r="C119" s="1" t="s">
        <v>226</v>
      </c>
      <c r="D119" s="1" t="s" vm="105">
        <v>227</v>
      </c>
      <c r="E119" s="1" t="s">
        <v>13</v>
      </c>
      <c r="F119" s="1" t="s">
        <v>14</v>
      </c>
      <c r="G119" s="10">
        <v>-4.9979791000000047</v>
      </c>
      <c r="H119" s="10">
        <v>-5.2860380999999981</v>
      </c>
      <c r="I119" s="10">
        <v>-5.3618286000000026</v>
      </c>
      <c r="J119" s="10">
        <v>-5.3847947000000023</v>
      </c>
      <c r="K119" s="10">
        <v>-5.4915620999999986</v>
      </c>
      <c r="L119" s="10">
        <v>-5.5643041000000011</v>
      </c>
      <c r="M119" s="10">
        <v>-5.8338944000000028</v>
      </c>
      <c r="N119" s="10">
        <v>-6.0030615000000038</v>
      </c>
      <c r="O119" s="10">
        <v>-6.2706654000000031</v>
      </c>
      <c r="P119" s="10">
        <v>-6.5627935000000024</v>
      </c>
      <c r="Q119" s="10">
        <v>-6.5998268000000007</v>
      </c>
      <c r="R119" s="10">
        <v>-6.7767087000000075</v>
      </c>
      <c r="S119" s="10">
        <v>-7.072675500000007</v>
      </c>
      <c r="T119" s="10">
        <v>-7.3028188000000025</v>
      </c>
      <c r="U119" s="10">
        <v>-7.5078696000000047</v>
      </c>
      <c r="V119" s="10">
        <v>-7.6429948000000056</v>
      </c>
      <c r="W119" s="10">
        <v>-7.8088130000000016</v>
      </c>
      <c r="X119" s="10">
        <v>-8.0733992000000043</v>
      </c>
      <c r="Y119" s="10">
        <v>-8.4361148000000057</v>
      </c>
      <c r="Z119" s="10">
        <v>-8.5553485000000045</v>
      </c>
      <c r="AA119" s="10">
        <v>-8.7338539000000051</v>
      </c>
      <c r="AB119" s="10">
        <v>-8.9012722000000064</v>
      </c>
      <c r="AC119" s="10">
        <v>-9.2100518000000058</v>
      </c>
      <c r="AD119" s="10">
        <v>-9.4247496000000037</v>
      </c>
      <c r="AE119" s="10">
        <v>-8.8367110000000046</v>
      </c>
      <c r="AF119" s="10">
        <v>-8.2481118000000055</v>
      </c>
      <c r="AG119" s="10">
        <v>-8.4724919000000067</v>
      </c>
      <c r="AH119" s="10">
        <v>-8.6025040000000033</v>
      </c>
      <c r="AI119" s="10">
        <v>-8.9730583000000017</v>
      </c>
      <c r="AJ119" s="10">
        <v>-8.9875972000000086</v>
      </c>
    </row>
    <row r="120" spans="1:36" x14ac:dyDescent="0.35">
      <c r="C120" s="1" t="s">
        <v>228</v>
      </c>
      <c r="D120" s="1" t="s" vm="106">
        <v>229</v>
      </c>
      <c r="E120" s="1" t="s">
        <v>13</v>
      </c>
      <c r="F120" s="1" t="s">
        <v>14</v>
      </c>
      <c r="G120" s="10">
        <v>0.33740990000000037</v>
      </c>
      <c r="H120" s="10">
        <v>0.36074550000000033</v>
      </c>
      <c r="I120" s="10">
        <v>0.27744470000000016</v>
      </c>
      <c r="J120" s="10">
        <v>0.20172160000000011</v>
      </c>
      <c r="K120" s="10">
        <v>0.16970670000000004</v>
      </c>
      <c r="L120" s="10">
        <v>0.15772370000000008</v>
      </c>
      <c r="M120" s="10">
        <v>0.1720572000000001</v>
      </c>
      <c r="N120" s="10">
        <v>0.17722620000000008</v>
      </c>
      <c r="O120" s="10">
        <v>0.1883086000000001</v>
      </c>
      <c r="P120" s="10">
        <v>0.20168810000000012</v>
      </c>
      <c r="Q120" s="10">
        <v>0.20403660000000012</v>
      </c>
      <c r="R120" s="10">
        <v>0.2103928000000001</v>
      </c>
      <c r="S120" s="10">
        <v>0.20850330000000009</v>
      </c>
      <c r="T120" s="10">
        <v>0.1986846000000001</v>
      </c>
      <c r="U120" s="10">
        <v>0.2042501000000001</v>
      </c>
      <c r="V120" s="10">
        <v>0.20021860000000014</v>
      </c>
      <c r="W120" s="10">
        <v>0.20260110000000012</v>
      </c>
      <c r="X120" s="10">
        <v>0.20764770000000016</v>
      </c>
      <c r="Y120" s="10">
        <v>0.22692370000000009</v>
      </c>
      <c r="Z120" s="10">
        <v>0.22052050000000015</v>
      </c>
      <c r="AA120" s="10">
        <v>0.22865440000000012</v>
      </c>
      <c r="AB120" s="10">
        <v>0.23426150000000015</v>
      </c>
      <c r="AC120" s="10">
        <v>0.23919160000000012</v>
      </c>
      <c r="AD120" s="10">
        <v>0.19960680000000011</v>
      </c>
      <c r="AE120" s="10">
        <v>8.8992200000000077E-2</v>
      </c>
      <c r="AF120" s="10">
        <v>5.432430000000002E-2</v>
      </c>
      <c r="AG120" s="10">
        <v>5.5128400000000036E-2</v>
      </c>
      <c r="AH120" s="10">
        <v>5.5976800000000021E-2</v>
      </c>
      <c r="AI120" s="10">
        <v>5.2333800000000034E-2</v>
      </c>
      <c r="AJ120" s="10">
        <v>5.5711100000000027E-2</v>
      </c>
    </row>
    <row r="121" spans="1:36" x14ac:dyDescent="0.35">
      <c r="C121" s="1" t="s">
        <v>230</v>
      </c>
      <c r="D121" s="1" t="s" vm="107">
        <v>231</v>
      </c>
      <c r="E121" s="1" t="s">
        <v>13</v>
      </c>
      <c r="F121" s="1" t="s">
        <v>14</v>
      </c>
      <c r="G121" s="10">
        <v>-0.31331120000000023</v>
      </c>
      <c r="H121" s="10">
        <v>1.8305900000000007E-2</v>
      </c>
      <c r="I121" s="10">
        <v>-1.2033300000000014E-2</v>
      </c>
      <c r="J121" s="10">
        <v>-2.6784100000000019E-2</v>
      </c>
      <c r="K121" s="10">
        <v>-6.2713000000000048E-3</v>
      </c>
      <c r="L121" s="10">
        <v>-9.2482000000000102E-3</v>
      </c>
      <c r="M121" s="10">
        <v>5.331660000000004E-2</v>
      </c>
      <c r="N121" s="10">
        <v>-2.8841999999999961E-3</v>
      </c>
      <c r="O121" s="10">
        <v>2.4436100000000016E-2</v>
      </c>
      <c r="P121" s="10">
        <v>9.7700000000000061E-3</v>
      </c>
      <c r="Q121" s="10">
        <v>5.7036000000000101E-3</v>
      </c>
      <c r="R121" s="10">
        <v>3.8901999999999973E-3</v>
      </c>
      <c r="S121" s="10">
        <v>3.2754600000000009E-2</v>
      </c>
      <c r="T121" s="10">
        <v>4.4977000000000012E-3</v>
      </c>
      <c r="U121" s="10">
        <v>1.2771600000000011E-2</v>
      </c>
      <c r="V121" s="10">
        <v>3.6469600000000026E-2</v>
      </c>
      <c r="W121" s="10">
        <v>1.5533200000000002E-2</v>
      </c>
      <c r="X121" s="10">
        <v>2.5430600000000015E-2</v>
      </c>
      <c r="Y121" s="10">
        <v>1.9797900000000011E-2</v>
      </c>
      <c r="Z121" s="10">
        <v>1.9842600000000009E-2</v>
      </c>
      <c r="AA121" s="10">
        <v>1.5965500000000007E-2</v>
      </c>
      <c r="AB121" s="10">
        <v>1.6338200000000011E-2</v>
      </c>
      <c r="AC121" s="10">
        <v>1.5392800000000014E-2</v>
      </c>
      <c r="AD121" s="10">
        <v>2.4019700000000012E-2</v>
      </c>
      <c r="AE121" s="10">
        <v>1.037050000000001E-2</v>
      </c>
      <c r="AF121" s="10">
        <v>1.2478100000000011E-2</v>
      </c>
      <c r="AG121" s="10">
        <v>1.9944900000000002E-2</v>
      </c>
      <c r="AH121" s="10">
        <v>2.0885600000000008E-2</v>
      </c>
      <c r="AI121" s="10">
        <v>2.8331100000000015E-2</v>
      </c>
      <c r="AJ121" s="10">
        <v>8.2294900000000115E-2</v>
      </c>
    </row>
    <row r="122" spans="1:36" x14ac:dyDescent="0.35">
      <c r="C122" s="1" t="s">
        <v>232</v>
      </c>
      <c r="D122" s="1" t="s" vm="108">
        <v>233</v>
      </c>
      <c r="E122" s="1" t="s">
        <v>13</v>
      </c>
      <c r="F122" s="1" t="s">
        <v>14</v>
      </c>
      <c r="G122" s="10">
        <v>-0.20256700000000005</v>
      </c>
      <c r="H122" s="10">
        <v>-0.18533320000000009</v>
      </c>
      <c r="I122" s="10">
        <v>-8.5911700000000063E-2</v>
      </c>
      <c r="J122" s="10">
        <v>-4.4294700000000027E-2</v>
      </c>
      <c r="K122" s="10">
        <v>-1.9137299999999999E-2</v>
      </c>
      <c r="L122" s="10">
        <v>-2.8649999999999943E-3</v>
      </c>
      <c r="M122" s="10">
        <v>-2.0890000000000084E-3</v>
      </c>
      <c r="N122" s="10">
        <v>-3.8849600000000019E-2</v>
      </c>
      <c r="O122" s="10">
        <v>-4.7406600000000028E-2</v>
      </c>
      <c r="P122" s="10">
        <v>-5.396680000000003E-2</v>
      </c>
      <c r="Q122" s="10">
        <v>-5.5650300000000028E-2</v>
      </c>
      <c r="R122" s="10">
        <v>-5.8558800000000029E-2</v>
      </c>
      <c r="S122" s="10">
        <v>-5.5540800000000036E-2</v>
      </c>
      <c r="T122" s="10">
        <v>-5.8934100000000045E-2</v>
      </c>
      <c r="U122" s="10">
        <v>-5.7489800000000021E-2</v>
      </c>
      <c r="V122" s="10">
        <v>-5.9348300000000041E-2</v>
      </c>
      <c r="W122" s="10">
        <v>-5.9876600000000044E-2</v>
      </c>
      <c r="X122" s="10">
        <v>-5.921110000000003E-2</v>
      </c>
      <c r="Y122" s="10">
        <v>-6.3119400000000034E-2</v>
      </c>
      <c r="Z122" s="10">
        <v>-6.7839800000000033E-2</v>
      </c>
      <c r="AA122" s="10">
        <v>-7.5237600000000043E-2</v>
      </c>
      <c r="AB122" s="10">
        <v>-7.7509600000000053E-2</v>
      </c>
      <c r="AC122" s="10">
        <v>-7.7641400000000041E-2</v>
      </c>
      <c r="AD122" s="10">
        <v>-7.8863100000000061E-2</v>
      </c>
      <c r="AE122" s="10">
        <v>-8.1257600000000055E-2</v>
      </c>
      <c r="AF122" s="10">
        <v>-8.2830600000000046E-2</v>
      </c>
      <c r="AG122" s="10">
        <v>-8.3123700000000036E-2</v>
      </c>
      <c r="AH122" s="10">
        <v>-8.5566500000000059E-2</v>
      </c>
      <c r="AI122" s="10">
        <v>-8.620280000000001E-2</v>
      </c>
      <c r="AJ122" s="10">
        <v>-8.1015900000000043E-2</v>
      </c>
    </row>
    <row r="123" spans="1:36" x14ac:dyDescent="0.35">
      <c r="C123" s="1" t="s">
        <v>234</v>
      </c>
      <c r="D123" s="1" t="s" vm="109">
        <v>235</v>
      </c>
      <c r="E123" s="1" t="s">
        <v>13</v>
      </c>
      <c r="F123" s="1" t="s">
        <v>14</v>
      </c>
      <c r="G123" s="10">
        <v>-0.56723350000000039</v>
      </c>
      <c r="H123" s="10">
        <v>-0.6189661000000003</v>
      </c>
      <c r="I123" s="10">
        <v>-0.64668880000000017</v>
      </c>
      <c r="J123" s="10">
        <v>-0.68264840000000016</v>
      </c>
      <c r="K123" s="10">
        <v>-0.71917500000000056</v>
      </c>
      <c r="L123" s="10">
        <v>-0.76590550000000057</v>
      </c>
      <c r="M123" s="10">
        <v>-0.76313040000000087</v>
      </c>
      <c r="N123" s="10">
        <v>-0.79073430000000056</v>
      </c>
      <c r="O123" s="10">
        <v>-0.81430100000000072</v>
      </c>
      <c r="P123" s="10">
        <v>-0.83848810000000107</v>
      </c>
      <c r="Q123" s="10">
        <v>-0.86416520000000119</v>
      </c>
      <c r="R123" s="10">
        <v>-0.84798210000000052</v>
      </c>
      <c r="S123" s="10">
        <v>-0.86631930000000068</v>
      </c>
      <c r="T123" s="10">
        <v>-0.87720430000000105</v>
      </c>
      <c r="U123" s="10">
        <v>-0.89360140000000043</v>
      </c>
      <c r="V123" s="10">
        <v>-0.91188170000000057</v>
      </c>
      <c r="W123" s="10">
        <v>-0.91819270000000053</v>
      </c>
      <c r="X123" s="10">
        <v>-0.92895050000000068</v>
      </c>
      <c r="Y123" s="10">
        <v>-0.93963350000000023</v>
      </c>
      <c r="Z123" s="10">
        <v>-0.94848070000000062</v>
      </c>
      <c r="AA123" s="10">
        <v>-0.95859010000000078</v>
      </c>
      <c r="AB123" s="10">
        <v>-0.96906590000000048</v>
      </c>
      <c r="AC123" s="10">
        <v>-0.97947240000000069</v>
      </c>
      <c r="AD123" s="10">
        <v>-0.9904173000000005</v>
      </c>
      <c r="AE123" s="10">
        <v>-0.9970531000000008</v>
      </c>
      <c r="AF123" s="10">
        <v>-1.0069501000000003</v>
      </c>
      <c r="AG123" s="10">
        <v>-1.0171284000000005</v>
      </c>
      <c r="AH123" s="10">
        <v>-1.0269420000000005</v>
      </c>
      <c r="AI123" s="10">
        <v>-1.0344838000000005</v>
      </c>
      <c r="AJ123" s="10">
        <v>-1.0429914000000005</v>
      </c>
    </row>
    <row r="124" spans="1:36" x14ac:dyDescent="0.35">
      <c r="C124" s="1" t="s">
        <v>236</v>
      </c>
      <c r="D124" s="1" t="s" vm="110">
        <v>237</v>
      </c>
      <c r="E124" s="1" t="s">
        <v>13</v>
      </c>
      <c r="F124" s="1" t="s">
        <v>14</v>
      </c>
      <c r="G124" s="10">
        <v>2.5183596000000006</v>
      </c>
      <c r="H124" s="10">
        <v>2.5992815000000031</v>
      </c>
      <c r="I124" s="10">
        <v>2.5860568000000019</v>
      </c>
      <c r="J124" s="10">
        <v>2.5927276000000017</v>
      </c>
      <c r="K124" s="10">
        <v>2.3809478000000026</v>
      </c>
      <c r="L124" s="10">
        <v>2.2659938000000008</v>
      </c>
      <c r="M124" s="10">
        <v>2.1937469000000016</v>
      </c>
      <c r="N124" s="10">
        <v>2.1431120000000008</v>
      </c>
      <c r="O124" s="10">
        <v>2.0956960000000007</v>
      </c>
      <c r="P124" s="10">
        <v>2.0703856000000016</v>
      </c>
      <c r="Q124" s="10">
        <v>1.5729346000000011</v>
      </c>
      <c r="R124" s="10">
        <v>1.6010608000000011</v>
      </c>
      <c r="S124" s="10">
        <v>1.6194534000000009</v>
      </c>
      <c r="T124" s="10">
        <v>1.5188662000000015</v>
      </c>
      <c r="U124" s="10">
        <v>1.572519200000001</v>
      </c>
      <c r="V124" s="10">
        <v>1.0565739000000003</v>
      </c>
      <c r="W124" s="10">
        <v>1.1560402000000007</v>
      </c>
      <c r="X124" s="10">
        <v>1.0937098000000007</v>
      </c>
      <c r="Y124" s="10">
        <v>1.0839492000000006</v>
      </c>
      <c r="Z124" s="10">
        <v>1.0826638000000006</v>
      </c>
      <c r="AA124" s="10">
        <v>1.0531829000000006</v>
      </c>
      <c r="AB124" s="10">
        <v>1.0941880000000004</v>
      </c>
      <c r="AC124" s="10">
        <v>1.0798419000000006</v>
      </c>
      <c r="AD124" s="10">
        <v>1.1061446000000004</v>
      </c>
      <c r="AE124" s="10">
        <v>1.1305058000000006</v>
      </c>
      <c r="AF124" s="10">
        <v>1.1554461000000003</v>
      </c>
      <c r="AG124" s="10">
        <v>1.1837908000000006</v>
      </c>
      <c r="AH124" s="10">
        <v>1.2127416000000006</v>
      </c>
      <c r="AI124" s="10">
        <v>1.2432192000000004</v>
      </c>
      <c r="AJ124" s="10">
        <v>0.84861190000000042</v>
      </c>
    </row>
    <row r="125" spans="1:36" x14ac:dyDescent="0.35">
      <c r="C125" s="1" t="s">
        <v>238</v>
      </c>
      <c r="D125" s="1" t="s" vm="111">
        <v>239</v>
      </c>
      <c r="E125" s="1" t="s">
        <v>13</v>
      </c>
      <c r="F125" s="1" t="s">
        <v>14</v>
      </c>
      <c r="G125" s="10">
        <v>-2.8599382000000011</v>
      </c>
      <c r="H125" s="10">
        <v>-2.9907458</v>
      </c>
      <c r="I125" s="10">
        <v>-2.9616540000000016</v>
      </c>
      <c r="J125" s="10">
        <v>-3.0192974000000019</v>
      </c>
      <c r="K125" s="10">
        <v>-2.7964119000000007</v>
      </c>
      <c r="L125" s="10">
        <v>-2.6494756000000019</v>
      </c>
      <c r="M125" s="10">
        <v>-2.589548000000002</v>
      </c>
      <c r="N125" s="10">
        <v>-2.4881754000000003</v>
      </c>
      <c r="O125" s="10">
        <v>-2.455828100000002</v>
      </c>
      <c r="P125" s="10">
        <v>-2.4400236000000017</v>
      </c>
      <c r="Q125" s="10">
        <v>-1.8422961000000013</v>
      </c>
      <c r="R125" s="10">
        <v>-1.8575903000000009</v>
      </c>
      <c r="S125" s="10">
        <v>-1.8976446000000007</v>
      </c>
      <c r="T125" s="10">
        <v>-1.7818677000000009</v>
      </c>
      <c r="U125" s="10">
        <v>-1.8520399000000007</v>
      </c>
      <c r="V125" s="10">
        <v>-1.2321204000000006</v>
      </c>
      <c r="W125" s="10">
        <v>-1.3398622000000011</v>
      </c>
      <c r="X125" s="10">
        <v>-1.2664698000000008</v>
      </c>
      <c r="Y125" s="10">
        <v>-1.2568809000000005</v>
      </c>
      <c r="Z125" s="10">
        <v>-1.2465526000000009</v>
      </c>
      <c r="AA125" s="10">
        <v>-1.2106646000000005</v>
      </c>
      <c r="AB125" s="10">
        <v>-1.2561834000000005</v>
      </c>
      <c r="AC125" s="10">
        <v>-1.2428306000000009</v>
      </c>
      <c r="AD125" s="10">
        <v>-1.2727738000000006</v>
      </c>
      <c r="AE125" s="10">
        <v>-1.3008485000000007</v>
      </c>
      <c r="AF125" s="10">
        <v>-1.329566100000001</v>
      </c>
      <c r="AG125" s="10">
        <v>-1.3618065000000008</v>
      </c>
      <c r="AH125" s="10">
        <v>-1.3947053000000007</v>
      </c>
      <c r="AI125" s="10">
        <v>-1.428607600000001</v>
      </c>
      <c r="AJ125" s="10">
        <v>-0.98935200000000056</v>
      </c>
    </row>
    <row r="126" spans="1:36" ht="13.9" x14ac:dyDescent="0.4">
      <c r="C126" s="11" t="s">
        <v>240</v>
      </c>
      <c r="D126" s="11" t="s" vm="112">
        <v>241</v>
      </c>
      <c r="E126" s="11" t="s">
        <v>13</v>
      </c>
      <c r="F126" s="11" t="s">
        <v>14</v>
      </c>
      <c r="G126" s="12">
        <v>3.569265000000001</v>
      </c>
      <c r="H126" s="12">
        <v>4.881162200000003</v>
      </c>
      <c r="I126" s="12">
        <v>5.677511500000004</v>
      </c>
      <c r="J126" s="12">
        <v>6.371167200000003</v>
      </c>
      <c r="K126" s="12">
        <v>7.0222824000000079</v>
      </c>
      <c r="L126" s="12">
        <v>7.7428933000000075</v>
      </c>
      <c r="M126" s="12">
        <v>8.2579055000000103</v>
      </c>
      <c r="N126" s="12">
        <v>8.7545405000000045</v>
      </c>
      <c r="O126" s="12">
        <v>9.2648591000000042</v>
      </c>
      <c r="P126" s="12">
        <v>9.8391965000000088</v>
      </c>
      <c r="Q126" s="12">
        <v>10.410488300000003</v>
      </c>
      <c r="R126" s="12">
        <v>10.743912799999995</v>
      </c>
      <c r="S126" s="12">
        <v>10.976749300000007</v>
      </c>
      <c r="T126" s="12">
        <v>11.283257400000004</v>
      </c>
      <c r="U126" s="12">
        <v>11.579514000000003</v>
      </c>
      <c r="V126" s="12">
        <v>12.000140600000012</v>
      </c>
      <c r="W126" s="12">
        <v>12.336146500000003</v>
      </c>
      <c r="X126" s="12">
        <v>12.662497000000002</v>
      </c>
      <c r="Y126" s="12">
        <v>12.706504700000004</v>
      </c>
      <c r="Z126" s="12">
        <v>13.160236700000008</v>
      </c>
      <c r="AA126" s="12">
        <v>13.530177000000014</v>
      </c>
      <c r="AB126" s="12">
        <v>14.033732000000008</v>
      </c>
      <c r="AC126" s="12">
        <v>14.221143700000008</v>
      </c>
      <c r="AD126" s="12">
        <v>14.625848200000011</v>
      </c>
      <c r="AE126" s="12">
        <v>15.773319100000016</v>
      </c>
      <c r="AF126" s="12">
        <v>17.10566480000001</v>
      </c>
      <c r="AG126" s="12">
        <v>17.486362300000007</v>
      </c>
      <c r="AH126" s="12">
        <v>18.0175901</v>
      </c>
      <c r="AI126" s="12">
        <v>18.338294100000009</v>
      </c>
      <c r="AJ126" s="12">
        <v>19.1022964</v>
      </c>
    </row>
    <row r="127" spans="1:36" x14ac:dyDescent="0.35">
      <c r="C127" s="1" t="s">
        <v>242</v>
      </c>
      <c r="D127" s="1" t="s" vm="113">
        <v>243</v>
      </c>
      <c r="E127" s="1" t="s">
        <v>13</v>
      </c>
      <c r="F127" s="1" t="s">
        <v>14</v>
      </c>
      <c r="G127" s="10">
        <v>0.16664670000000018</v>
      </c>
      <c r="H127" s="10">
        <v>0.15949350000000007</v>
      </c>
      <c r="I127" s="10">
        <v>0.14900920000000015</v>
      </c>
      <c r="J127" s="10">
        <v>0.13784340000000003</v>
      </c>
      <c r="K127" s="10">
        <v>0.14936450000000007</v>
      </c>
      <c r="L127" s="10">
        <v>0.13789960000000015</v>
      </c>
      <c r="M127" s="10">
        <v>0.14824900000000016</v>
      </c>
      <c r="N127" s="10">
        <v>0.13481470000000009</v>
      </c>
      <c r="O127" s="10">
        <v>0.18430400000000011</v>
      </c>
      <c r="P127" s="10">
        <v>0.15754840000000006</v>
      </c>
      <c r="Q127" s="10">
        <v>0.15026570000000006</v>
      </c>
      <c r="R127" s="10">
        <v>0.16675560000000009</v>
      </c>
      <c r="S127" s="10">
        <v>0.17603070000000004</v>
      </c>
      <c r="T127" s="10">
        <v>0.18073290000000014</v>
      </c>
      <c r="U127" s="10">
        <v>0.23603190000000016</v>
      </c>
      <c r="V127" s="10">
        <v>0.24014430000000017</v>
      </c>
      <c r="W127" s="10">
        <v>0.29035610000000023</v>
      </c>
      <c r="X127" s="10">
        <v>0.34956310000000007</v>
      </c>
      <c r="Y127" s="10">
        <v>0.43731930000000013</v>
      </c>
      <c r="Z127" s="10">
        <v>0.55726910000000018</v>
      </c>
      <c r="AA127" s="10">
        <v>0.68380510000000061</v>
      </c>
      <c r="AB127" s="10">
        <v>0.82132960000000044</v>
      </c>
      <c r="AC127" s="10">
        <v>0.91414430000000069</v>
      </c>
      <c r="AD127" s="10">
        <v>1.068857300000001</v>
      </c>
      <c r="AE127" s="10">
        <v>1.2592668000000007</v>
      </c>
      <c r="AF127" s="10">
        <v>1.3947985000000014</v>
      </c>
      <c r="AG127" s="10">
        <v>1.5724116000000012</v>
      </c>
      <c r="AH127" s="10">
        <v>1.8252773000000009</v>
      </c>
      <c r="AI127" s="10">
        <v>2.0910853000000014</v>
      </c>
      <c r="AJ127" s="10">
        <v>2.382034200000001</v>
      </c>
    </row>
    <row r="128" spans="1:36" x14ac:dyDescent="0.35">
      <c r="C128" s="1" t="s">
        <v>244</v>
      </c>
      <c r="D128" s="1" t="s" vm="114">
        <v>245</v>
      </c>
      <c r="E128" s="1" t="s">
        <v>13</v>
      </c>
      <c r="F128" s="1" t="s">
        <v>14</v>
      </c>
      <c r="G128" s="10">
        <v>-5.0881206000000034</v>
      </c>
      <c r="H128" s="10">
        <v>-5.4212407999999987</v>
      </c>
      <c r="I128" s="10">
        <v>-5.7595135000000059</v>
      </c>
      <c r="J128" s="10">
        <v>-6.0552174000000027</v>
      </c>
      <c r="K128" s="10">
        <v>-6.3708389000000061</v>
      </c>
      <c r="L128" s="10">
        <v>-6.6705485000000024</v>
      </c>
      <c r="M128" s="10">
        <v>-6.9494330000000026</v>
      </c>
      <c r="N128" s="10">
        <v>-7.177440300000006</v>
      </c>
      <c r="O128" s="10">
        <v>-7.3731968000000059</v>
      </c>
      <c r="P128" s="10">
        <v>-7.5513579000000037</v>
      </c>
      <c r="Q128" s="10">
        <v>-7.6250465000000007</v>
      </c>
      <c r="R128" s="10">
        <v>-7.6074852000000037</v>
      </c>
      <c r="S128" s="10">
        <v>-7.5915261000000029</v>
      </c>
      <c r="T128" s="10">
        <v>-7.5267555000000019</v>
      </c>
      <c r="U128" s="10">
        <v>-7.3907764000000045</v>
      </c>
      <c r="V128" s="10">
        <v>-7.1362046000000037</v>
      </c>
      <c r="W128" s="10">
        <v>-6.9267409000000066</v>
      </c>
      <c r="X128" s="10">
        <v>-6.7341745000000017</v>
      </c>
      <c r="Y128" s="10">
        <v>-6.5868097000000017</v>
      </c>
      <c r="Z128" s="10">
        <v>-6.3649444000000033</v>
      </c>
      <c r="AA128" s="10">
        <v>-6.0995093000000065</v>
      </c>
      <c r="AB128" s="10">
        <v>-5.8271935000000017</v>
      </c>
      <c r="AC128" s="10">
        <v>-5.5703123000000021</v>
      </c>
      <c r="AD128" s="10">
        <v>-5.3526342000000033</v>
      </c>
      <c r="AE128" s="10">
        <v>-5.082805600000003</v>
      </c>
      <c r="AF128" s="10">
        <v>-4.7712588000000018</v>
      </c>
      <c r="AG128" s="10">
        <v>-4.4582313000000022</v>
      </c>
      <c r="AH128" s="10">
        <v>-4.1649358000000021</v>
      </c>
      <c r="AI128" s="10">
        <v>-3.8694231000000014</v>
      </c>
      <c r="AJ128" s="10">
        <v>-3.599903100000001</v>
      </c>
    </row>
    <row r="129" spans="3:36" x14ac:dyDescent="0.35">
      <c r="C129" s="1" t="s">
        <v>246</v>
      </c>
      <c r="D129" s="1" t="s" vm="115">
        <v>247</v>
      </c>
      <c r="E129" s="1" t="s">
        <v>13</v>
      </c>
      <c r="F129" s="1" t="s">
        <v>14</v>
      </c>
      <c r="G129" s="10">
        <v>-1.6624800000000006E-2</v>
      </c>
      <c r="H129" s="10">
        <v>-2.4833700000000018E-2</v>
      </c>
      <c r="I129" s="10">
        <v>-2.900150000000001E-2</v>
      </c>
      <c r="J129" s="10">
        <v>-2.937720000000002E-2</v>
      </c>
      <c r="K129" s="10">
        <v>-3.8344500000000024E-2</v>
      </c>
      <c r="L129" s="10">
        <v>-4.0063600000000012E-2</v>
      </c>
      <c r="M129" s="10">
        <v>-4.3453700000000033E-2</v>
      </c>
      <c r="N129" s="10">
        <v>-4.3136700000000035E-2</v>
      </c>
      <c r="O129" s="10">
        <v>-4.0604800000000024E-2</v>
      </c>
      <c r="P129" s="10">
        <v>-4.3656600000000031E-2</v>
      </c>
      <c r="Q129" s="10">
        <v>-4.7394900000000025E-2</v>
      </c>
      <c r="R129" s="10">
        <v>-3.9894200000000019E-2</v>
      </c>
      <c r="S129" s="10">
        <v>-4.2631500000000024E-2</v>
      </c>
      <c r="T129" s="10">
        <v>-4.5148900000000027E-2</v>
      </c>
      <c r="U129" s="10">
        <v>-4.6360900000000031E-2</v>
      </c>
      <c r="V129" s="10">
        <v>-4.9893300000000029E-2</v>
      </c>
      <c r="W129" s="10">
        <v>-5.2167300000000034E-2</v>
      </c>
      <c r="X129" s="10">
        <v>-5.4023200000000028E-2</v>
      </c>
      <c r="Y129" s="10">
        <v>-5.649060000000003E-2</v>
      </c>
      <c r="Z129" s="10">
        <v>-5.8949600000000039E-2</v>
      </c>
      <c r="AA129" s="10">
        <v>-6.1800700000000035E-2</v>
      </c>
      <c r="AB129" s="10">
        <v>-6.4727500000000035E-2</v>
      </c>
      <c r="AC129" s="10">
        <v>-6.8249200000000024E-2</v>
      </c>
      <c r="AD129" s="10">
        <v>-7.089770000000005E-2</v>
      </c>
      <c r="AE129" s="10">
        <v>-7.2884000000000046E-2</v>
      </c>
      <c r="AF129" s="10">
        <v>-7.5279500000000041E-2</v>
      </c>
      <c r="AG129" s="10">
        <v>-7.831330000000003E-2</v>
      </c>
      <c r="AH129" s="10">
        <v>-8.1852900000000062E-2</v>
      </c>
      <c r="AI129" s="10">
        <v>-8.5299800000000037E-2</v>
      </c>
      <c r="AJ129" s="10">
        <v>-9.0599000000000054E-2</v>
      </c>
    </row>
    <row r="130" spans="3:36" x14ac:dyDescent="0.35">
      <c r="C130" s="1" t="s">
        <v>248</v>
      </c>
      <c r="D130" s="1" t="s" vm="116">
        <v>249</v>
      </c>
      <c r="E130" s="1" t="s">
        <v>13</v>
      </c>
      <c r="F130" s="1" t="s">
        <v>14</v>
      </c>
      <c r="G130" s="10">
        <v>-15.85115340000001</v>
      </c>
      <c r="H130" s="10">
        <v>-15.833770100000006</v>
      </c>
      <c r="I130" s="10">
        <v>-14.614357900000011</v>
      </c>
      <c r="J130" s="10">
        <v>-14.32961200000001</v>
      </c>
      <c r="K130" s="10">
        <v>-14.315384000000003</v>
      </c>
      <c r="L130" s="10">
        <v>-12.342308600000012</v>
      </c>
      <c r="M130" s="10">
        <v>-11.56104890000001</v>
      </c>
      <c r="N130" s="10">
        <v>-11.158789000000006</v>
      </c>
      <c r="O130" s="10">
        <v>-10.239289600000012</v>
      </c>
      <c r="P130" s="10">
        <v>-9.0927461000000012</v>
      </c>
      <c r="Q130" s="10">
        <v>-6.7201709000000074</v>
      </c>
      <c r="R130" s="10">
        <v>-6.5899824000000029</v>
      </c>
      <c r="S130" s="10">
        <v>-6.6520833000000055</v>
      </c>
      <c r="T130" s="10">
        <v>-5.8469353000000028</v>
      </c>
      <c r="U130" s="10">
        <v>-4.7674053000000018</v>
      </c>
      <c r="V130" s="10">
        <v>-3.942552500000001</v>
      </c>
      <c r="W130" s="10">
        <v>-3.9311997000000023</v>
      </c>
      <c r="X130" s="10">
        <v>-3.9998878000000033</v>
      </c>
      <c r="Y130" s="10">
        <v>-4.0901060000000022</v>
      </c>
      <c r="Z130" s="10">
        <v>-4.1775313000000018</v>
      </c>
      <c r="AA130" s="10">
        <v>-4.2753608000000014</v>
      </c>
      <c r="AB130" s="10">
        <v>-4.3736489000000027</v>
      </c>
      <c r="AC130" s="10">
        <v>-4.4509990000000048</v>
      </c>
      <c r="AD130" s="10">
        <v>-4.5244734000000024</v>
      </c>
      <c r="AE130" s="10">
        <v>-4.617470700000001</v>
      </c>
      <c r="AF130" s="10">
        <v>-4.6802645000000025</v>
      </c>
      <c r="AG130" s="10">
        <v>-4.7893097000000022</v>
      </c>
      <c r="AH130" s="10">
        <v>-4.8973048000000023</v>
      </c>
      <c r="AI130" s="10">
        <v>-4.9804202000000029</v>
      </c>
      <c r="AJ130" s="10">
        <v>-3.7819594000000025</v>
      </c>
    </row>
    <row r="131" spans="3:36" x14ac:dyDescent="0.35">
      <c r="C131" s="1" t="s">
        <v>250</v>
      </c>
      <c r="D131" s="1" t="s" vm="117">
        <v>251</v>
      </c>
      <c r="E131" s="1" t="s">
        <v>13</v>
      </c>
      <c r="F131" s="1" t="s">
        <v>14</v>
      </c>
      <c r="G131" s="10">
        <v>2.8633073000000007</v>
      </c>
      <c r="H131" s="10">
        <v>2.9977015000000007</v>
      </c>
      <c r="I131" s="10">
        <v>2.9950922000000024</v>
      </c>
      <c r="J131" s="10">
        <v>3.0064943000000017</v>
      </c>
      <c r="K131" s="10">
        <v>2.7964130000000016</v>
      </c>
      <c r="L131" s="10">
        <v>2.6494763000000017</v>
      </c>
      <c r="M131" s="10">
        <v>2.5895483000000019</v>
      </c>
      <c r="N131" s="10">
        <v>2.4881762000000007</v>
      </c>
      <c r="O131" s="10">
        <v>2.455828900000002</v>
      </c>
      <c r="P131" s="10">
        <v>2.4400244000000013</v>
      </c>
      <c r="Q131" s="10">
        <v>1.8422969000000011</v>
      </c>
      <c r="R131" s="10">
        <v>1.857591200000001</v>
      </c>
      <c r="S131" s="10">
        <v>1.8976457000000009</v>
      </c>
      <c r="T131" s="10">
        <v>1.7818684000000009</v>
      </c>
      <c r="U131" s="10">
        <v>1.8520406000000009</v>
      </c>
      <c r="V131" s="10">
        <v>1.2321214000000007</v>
      </c>
      <c r="W131" s="10">
        <v>1.3398629000000011</v>
      </c>
      <c r="X131" s="10">
        <v>1.2664710000000006</v>
      </c>
      <c r="Y131" s="10">
        <v>1.2568816000000007</v>
      </c>
      <c r="Z131" s="10">
        <v>1.2465535000000008</v>
      </c>
      <c r="AA131" s="10">
        <v>1.2106655000000004</v>
      </c>
      <c r="AB131" s="10">
        <v>1.2561843000000006</v>
      </c>
      <c r="AC131" s="10">
        <v>1.2428316000000008</v>
      </c>
      <c r="AD131" s="10">
        <v>1.2727750000000004</v>
      </c>
      <c r="AE131" s="10">
        <v>1.3008491000000009</v>
      </c>
      <c r="AF131" s="10">
        <v>1.329566900000001</v>
      </c>
      <c r="AG131" s="10">
        <v>1.3618074000000007</v>
      </c>
      <c r="AH131" s="10">
        <v>1.3947062000000008</v>
      </c>
      <c r="AI131" s="10">
        <v>1.4286086000000009</v>
      </c>
      <c r="AJ131" s="10">
        <v>0.98935280000000059</v>
      </c>
    </row>
    <row r="132" spans="3:36" x14ac:dyDescent="0.35">
      <c r="C132" s="1" t="s">
        <v>252</v>
      </c>
      <c r="D132" s="1" t="s" vm="118">
        <v>253</v>
      </c>
      <c r="E132" s="1" t="s">
        <v>13</v>
      </c>
      <c r="F132" s="1" t="s">
        <v>14</v>
      </c>
      <c r="G132" s="10">
        <v>2.4257981000000028</v>
      </c>
      <c r="H132" s="10">
        <v>2.3842407000000021</v>
      </c>
      <c r="I132" s="10">
        <v>2.4356793000000025</v>
      </c>
      <c r="J132" s="10">
        <v>2.5347176000000027</v>
      </c>
      <c r="K132" s="10">
        <v>2.519720300000003</v>
      </c>
      <c r="L132" s="10">
        <v>2.493402800000001</v>
      </c>
      <c r="M132" s="10">
        <v>2.5001563000000009</v>
      </c>
      <c r="N132" s="10">
        <v>2.4662394000000005</v>
      </c>
      <c r="O132" s="10">
        <v>2.3893974000000013</v>
      </c>
      <c r="P132" s="10">
        <v>2.4216277000000002</v>
      </c>
      <c r="Q132" s="10">
        <v>2.3004746000000007</v>
      </c>
      <c r="R132" s="10">
        <v>2.3654071000000019</v>
      </c>
      <c r="S132" s="10">
        <v>2.4309589000000029</v>
      </c>
      <c r="T132" s="10">
        <v>2.5117091000000027</v>
      </c>
      <c r="U132" s="10">
        <v>2.5535223000000005</v>
      </c>
      <c r="V132" s="10">
        <v>2.6101662999999999</v>
      </c>
      <c r="W132" s="10">
        <v>2.6703772000000021</v>
      </c>
      <c r="X132" s="10">
        <v>2.7266815000000015</v>
      </c>
      <c r="Y132" s="10">
        <v>2.7849729000000005</v>
      </c>
      <c r="Z132" s="10">
        <v>2.830916000000002</v>
      </c>
      <c r="AA132" s="10">
        <v>2.8630112000000008</v>
      </c>
      <c r="AB132" s="10">
        <v>2.8853312000000004</v>
      </c>
      <c r="AC132" s="10">
        <v>2.9249982999999999</v>
      </c>
      <c r="AD132" s="10">
        <v>2.908624000000001</v>
      </c>
      <c r="AE132" s="10">
        <v>2.8100857000000028</v>
      </c>
      <c r="AF132" s="10">
        <v>2.7866261000000008</v>
      </c>
      <c r="AG132" s="10">
        <v>2.8385865000000012</v>
      </c>
      <c r="AH132" s="10">
        <v>2.8913164000000022</v>
      </c>
      <c r="AI132" s="10">
        <v>2.9269095999999997</v>
      </c>
      <c r="AJ132" s="10">
        <v>2.941632000000002</v>
      </c>
    </row>
    <row r="133" spans="3:36" x14ac:dyDescent="0.35">
      <c r="C133" s="1" t="s">
        <v>254</v>
      </c>
      <c r="D133" s="1" t="s" vm="119">
        <v>255</v>
      </c>
      <c r="E133" s="1" t="s">
        <v>13</v>
      </c>
      <c r="F133" s="1" t="s">
        <v>14</v>
      </c>
      <c r="G133" s="10">
        <v>3.2010671000000022</v>
      </c>
      <c r="H133" s="10">
        <v>1.663081600000001</v>
      </c>
      <c r="I133" s="10">
        <v>0.8731058000000006</v>
      </c>
      <c r="J133" s="10">
        <v>0.39084800000000025</v>
      </c>
      <c r="K133" s="10">
        <v>1.0746084000000007</v>
      </c>
      <c r="L133" s="10">
        <v>0.14496500000000009</v>
      </c>
      <c r="M133" s="10">
        <v>0.35554100000000022</v>
      </c>
      <c r="N133" s="10">
        <v>0.89960780000000062</v>
      </c>
      <c r="O133" s="10">
        <v>8.6037000000000044E-2</v>
      </c>
      <c r="P133" s="10">
        <v>8.944300000000005E-2</v>
      </c>
      <c r="Q133" s="10">
        <v>2.7026800000000017E-2</v>
      </c>
      <c r="R133" s="10">
        <v>2.7455400000000015E-2</v>
      </c>
      <c r="S133" s="10">
        <v>6.5005200000000041E-2</v>
      </c>
      <c r="T133" s="10">
        <v>2.8783000000000013E-2</v>
      </c>
      <c r="U133" s="10">
        <v>2.7623900000000017E-2</v>
      </c>
      <c r="V133" s="10">
        <v>2.5745400000000015E-2</v>
      </c>
      <c r="W133" s="10">
        <v>2.7470200000000014E-2</v>
      </c>
      <c r="X133" s="10">
        <v>2.7438700000000017E-2</v>
      </c>
      <c r="Y133" s="10">
        <v>2.8343200000000016E-2</v>
      </c>
      <c r="Z133" s="10">
        <v>2.8917300000000017E-2</v>
      </c>
      <c r="AA133" s="10">
        <v>2.8422200000000019E-2</v>
      </c>
      <c r="AB133" s="10">
        <v>2.804000000000002E-2</v>
      </c>
      <c r="AC133" s="10">
        <v>2.9981600000000021E-2</v>
      </c>
      <c r="AD133" s="10">
        <v>2.9946000000000018E-2</v>
      </c>
      <c r="AE133" s="10">
        <v>2.4807300000000015E-2</v>
      </c>
      <c r="AF133" s="10">
        <v>2.6055200000000014E-2</v>
      </c>
      <c r="AG133" s="10">
        <v>2.6672000000000012E-2</v>
      </c>
      <c r="AH133" s="10">
        <v>2.6926000000000012E-2</v>
      </c>
      <c r="AI133" s="10">
        <v>3.0482400000000017E-2</v>
      </c>
      <c r="AJ133" s="10">
        <v>2.7362200000000017E-2</v>
      </c>
    </row>
    <row r="134" spans="3:36" x14ac:dyDescent="0.35">
      <c r="C134" s="1" t="s">
        <v>256</v>
      </c>
      <c r="D134" s="1" t="s" vm="120">
        <v>257</v>
      </c>
      <c r="E134" s="1" t="s">
        <v>13</v>
      </c>
      <c r="F134" s="1" t="s">
        <v>14</v>
      </c>
      <c r="G134" s="10">
        <v>3.0972318000000025</v>
      </c>
      <c r="H134" s="10">
        <v>3.2432015000000023</v>
      </c>
      <c r="I134" s="10">
        <v>3.5884696000000025</v>
      </c>
      <c r="J134" s="10">
        <v>3.6073268000000018</v>
      </c>
      <c r="K134" s="10">
        <v>3.5463567000000018</v>
      </c>
      <c r="L134" s="10">
        <v>2.5300263000000007</v>
      </c>
      <c r="M134" s="10">
        <v>2.2208171000000019</v>
      </c>
      <c r="N134" s="10">
        <v>2.1874189000000008</v>
      </c>
      <c r="O134" s="10">
        <v>1.8248717000000014</v>
      </c>
      <c r="P134" s="10">
        <v>1.7107614000000007</v>
      </c>
      <c r="Q134" s="10">
        <v>1.4205336000000002</v>
      </c>
      <c r="R134" s="10">
        <v>1.2569760000000008</v>
      </c>
      <c r="S134" s="10">
        <v>1.3285600000000006</v>
      </c>
      <c r="T134" s="10">
        <v>1.1387409000000008</v>
      </c>
      <c r="U134" s="10">
        <v>1.0814328000000004</v>
      </c>
      <c r="V134" s="10">
        <v>0.77333950000000062</v>
      </c>
      <c r="W134" s="10">
        <v>0.7537786000000003</v>
      </c>
      <c r="X134" s="10">
        <v>0.7677423000000001</v>
      </c>
      <c r="Y134" s="10">
        <v>0.78384120000000057</v>
      </c>
      <c r="Z134" s="10">
        <v>0.80033400000000043</v>
      </c>
      <c r="AA134" s="10">
        <v>0.81722890000000048</v>
      </c>
      <c r="AB134" s="10">
        <v>0.83453680000000041</v>
      </c>
      <c r="AC134" s="10">
        <v>0.84692770000000028</v>
      </c>
      <c r="AD134" s="10">
        <v>0.85559030000000047</v>
      </c>
      <c r="AE134" s="10">
        <v>0.87201660000000047</v>
      </c>
      <c r="AF134" s="10">
        <v>0.89080800000000049</v>
      </c>
      <c r="AG134" s="10">
        <v>0.90999580000000035</v>
      </c>
      <c r="AH134" s="10">
        <v>0.92560250000000044</v>
      </c>
      <c r="AI134" s="10">
        <v>0.94660770000000061</v>
      </c>
      <c r="AJ134" s="10">
        <v>0.90577230000000042</v>
      </c>
    </row>
    <row r="135" spans="3:36" x14ac:dyDescent="0.35">
      <c r="C135" s="1" t="s">
        <v>258</v>
      </c>
      <c r="D135" s="1" t="s" vm="121">
        <v>259</v>
      </c>
      <c r="E135" s="1" t="s">
        <v>13</v>
      </c>
      <c r="F135" s="1" t="s">
        <v>14</v>
      </c>
      <c r="G135" s="10">
        <v>-0.1491445000000001</v>
      </c>
      <c r="H135" s="10">
        <v>-0.21130850000000012</v>
      </c>
      <c r="I135" s="10">
        <v>-0.11182270000000008</v>
      </c>
      <c r="J135" s="10">
        <v>-3.7090400000000023E-2</v>
      </c>
      <c r="K135" s="10">
        <v>-0.27606810000000015</v>
      </c>
      <c r="L135" s="10">
        <v>-3.0124900000000024E-2</v>
      </c>
      <c r="M135" s="10">
        <v>-5.5156500000000032E-2</v>
      </c>
      <c r="N135" s="10">
        <v>-0.14125420000000011</v>
      </c>
      <c r="O135" s="10">
        <v>-2.2397400000000015E-2</v>
      </c>
      <c r="P135" s="10">
        <v>-2.2281100000000012E-2</v>
      </c>
      <c r="Q135" s="10">
        <v>-4.7878600000000049E-2</v>
      </c>
      <c r="R135" s="10">
        <v>-4.8898300000000033E-2</v>
      </c>
      <c r="S135" s="10">
        <v>-4.8639300000000024E-2</v>
      </c>
      <c r="T135" s="10">
        <v>-2.4077000000000015E-2</v>
      </c>
      <c r="U135" s="10">
        <v>-1.1867500000000005E-2</v>
      </c>
      <c r="V135" s="10">
        <v>-1.1549300000000005E-2</v>
      </c>
      <c r="W135" s="10">
        <v>-1.2168600000000005E-2</v>
      </c>
      <c r="X135" s="10">
        <v>-1.1259600000000003E-2</v>
      </c>
      <c r="Y135" s="10">
        <v>-1.0993700000000007E-2</v>
      </c>
      <c r="Z135" s="10">
        <v>-1.1115600000000007E-2</v>
      </c>
      <c r="AA135" s="10">
        <v>-1.0923000000000006E-2</v>
      </c>
      <c r="AB135" s="10">
        <v>-1.0803100000000005E-2</v>
      </c>
      <c r="AC135" s="10">
        <v>-1.0689500000000005E-2</v>
      </c>
      <c r="AD135" s="10">
        <v>-1.0741100000000005E-2</v>
      </c>
      <c r="AE135" s="10">
        <v>-1.0284500000000004E-2</v>
      </c>
      <c r="AF135" s="10">
        <v>-1.0366800000000008E-2</v>
      </c>
      <c r="AG135" s="10">
        <v>-1.0219400000000005E-2</v>
      </c>
      <c r="AH135" s="10">
        <v>-1.0091600000000006E-2</v>
      </c>
      <c r="AI135" s="10">
        <v>-1.0915100000000006E-2</v>
      </c>
      <c r="AJ135" s="10">
        <v>-1.1052400000000006E-2</v>
      </c>
    </row>
    <row r="136" spans="3:36" x14ac:dyDescent="0.35">
      <c r="C136" s="1" t="s">
        <v>260</v>
      </c>
      <c r="D136" s="1" t="s" vm="122">
        <v>261</v>
      </c>
      <c r="E136" s="1" t="s">
        <v>13</v>
      </c>
      <c r="F136" s="1" t="s">
        <v>14</v>
      </c>
      <c r="G136" s="10">
        <v>-5.3730900000000026E-2</v>
      </c>
      <c r="H136" s="10">
        <v>2.3999200000000023E-2</v>
      </c>
      <c r="I136" s="10">
        <v>0.15705110000000014</v>
      </c>
      <c r="J136" s="10">
        <v>0.23209370000000012</v>
      </c>
      <c r="K136" s="10">
        <v>0.31266300000000019</v>
      </c>
      <c r="L136" s="10">
        <v>0.25798240000000017</v>
      </c>
      <c r="M136" s="10">
        <v>0.21215650000000016</v>
      </c>
      <c r="N136" s="10">
        <v>0.12574760000000007</v>
      </c>
      <c r="O136" s="10">
        <v>0.28909880000000016</v>
      </c>
      <c r="P136" s="10">
        <v>0.3635036000000002</v>
      </c>
      <c r="Q136" s="10">
        <v>0.19827870000000011</v>
      </c>
      <c r="R136" s="10">
        <v>5.9923600000000035E-2</v>
      </c>
      <c r="S136" s="10">
        <v>0.10935860000000006</v>
      </c>
      <c r="T136" s="10">
        <v>8.1249600000000061E-2</v>
      </c>
      <c r="U136" s="10">
        <v>0.11534120000000006</v>
      </c>
      <c r="V136" s="10">
        <v>4.9449700000000027E-2</v>
      </c>
      <c r="W136" s="10">
        <v>0.12108030000000006</v>
      </c>
      <c r="X136" s="10">
        <v>2.5657800000000015E-2</v>
      </c>
      <c r="Y136" s="10">
        <v>5.8257500000000031E-2</v>
      </c>
      <c r="Z136" s="10">
        <v>0.23517280000000015</v>
      </c>
      <c r="AA136" s="10">
        <v>0.13268140000000006</v>
      </c>
      <c r="AB136" s="10">
        <v>2.3955900000000016E-2</v>
      </c>
      <c r="AC136" s="10">
        <v>2.4066400000000016E-2</v>
      </c>
      <c r="AD136" s="10">
        <v>5.4771500000000035E-2</v>
      </c>
      <c r="AE136" s="10">
        <v>3.9934000000000025E-2</v>
      </c>
      <c r="AF136" s="10">
        <v>1.466990000000001E-2</v>
      </c>
      <c r="AG136" s="10">
        <v>1.5100000000000009E-2</v>
      </c>
      <c r="AH136" s="10">
        <v>1.5559000000000009E-2</v>
      </c>
      <c r="AI136" s="10">
        <v>1.6048300000000008E-2</v>
      </c>
      <c r="AJ136" s="10">
        <v>1.660880000000001E-2</v>
      </c>
    </row>
    <row r="137" spans="3:36" x14ac:dyDescent="0.35">
      <c r="C137" s="1" t="s">
        <v>262</v>
      </c>
      <c r="D137" s="1" t="s" vm="123">
        <v>263</v>
      </c>
      <c r="E137" s="1" t="s">
        <v>13</v>
      </c>
      <c r="F137" s="1" t="s">
        <v>14</v>
      </c>
      <c r="G137" s="10">
        <v>4.8536700000000023E-2</v>
      </c>
      <c r="H137" s="10">
        <v>4.6953000000000029E-2</v>
      </c>
      <c r="I137" s="10">
        <v>3.7020500000000019E-2</v>
      </c>
      <c r="J137" s="10">
        <v>3.9416600000000024E-2</v>
      </c>
      <c r="K137" s="10">
        <v>9.2210300000000051E-2</v>
      </c>
      <c r="L137" s="10">
        <v>9.235880000000006E-2</v>
      </c>
      <c r="M137" s="10">
        <v>8.453050000000005E-2</v>
      </c>
      <c r="N137" s="10">
        <v>5.5127400000000035E-2</v>
      </c>
      <c r="O137" s="10">
        <v>7.1964700000000034E-2</v>
      </c>
      <c r="P137" s="10">
        <v>6.1591400000000039E-2</v>
      </c>
      <c r="Q137" s="10">
        <v>5.0027800000000032E-2</v>
      </c>
      <c r="R137" s="10">
        <v>4.4678300000000032E-2</v>
      </c>
      <c r="S137" s="10">
        <v>3.4549800000000026E-2</v>
      </c>
      <c r="T137" s="10">
        <v>2.5364500000000016E-2</v>
      </c>
      <c r="U137" s="10">
        <v>1.7778200000000011E-2</v>
      </c>
      <c r="V137" s="10">
        <v>1.4288100000000008E-2</v>
      </c>
      <c r="W137" s="10">
        <v>1.1675200000000007E-2</v>
      </c>
      <c r="X137" s="10">
        <v>6.7638000000000038E-3</v>
      </c>
      <c r="Y137" s="10">
        <v>2.9683000000000018E-3</v>
      </c>
      <c r="Z137" s="10">
        <v>0</v>
      </c>
      <c r="AA137" s="10">
        <v>0</v>
      </c>
      <c r="AB137" s="10">
        <v>0</v>
      </c>
      <c r="AC137" s="10">
        <v>0</v>
      </c>
      <c r="AD137" s="10">
        <v>0</v>
      </c>
      <c r="AE137" s="10">
        <v>0</v>
      </c>
      <c r="AF137" s="10">
        <v>0</v>
      </c>
      <c r="AG137" s="10">
        <v>0</v>
      </c>
      <c r="AH137" s="10">
        <v>0</v>
      </c>
      <c r="AI137" s="10">
        <v>0</v>
      </c>
      <c r="AJ137" s="10">
        <v>0</v>
      </c>
    </row>
    <row r="138" spans="3:36" x14ac:dyDescent="0.35">
      <c r="C138" s="1" t="s">
        <v>264</v>
      </c>
      <c r="D138" s="1" t="s" vm="124">
        <v>265</v>
      </c>
      <c r="E138" s="1" t="s">
        <v>13</v>
      </c>
      <c r="F138" s="1" t="s">
        <v>14</v>
      </c>
      <c r="G138" s="10">
        <v>-0.73058870000000031</v>
      </c>
      <c r="H138" s="10">
        <v>-0.53169150000000043</v>
      </c>
      <c r="I138" s="10">
        <v>-0.47766370000000014</v>
      </c>
      <c r="J138" s="10">
        <v>-0.42163900000000037</v>
      </c>
      <c r="K138" s="10">
        <v>-0.41472200000000004</v>
      </c>
      <c r="L138" s="10">
        <v>-0.37758060000000038</v>
      </c>
      <c r="M138" s="10">
        <v>-0.36629320000000004</v>
      </c>
      <c r="N138" s="10">
        <v>-0.38398689999999991</v>
      </c>
      <c r="O138" s="10">
        <v>-0.37442089999999995</v>
      </c>
      <c r="P138" s="10">
        <v>-0.40753210000000029</v>
      </c>
      <c r="Q138" s="10">
        <v>-0.37383060000000029</v>
      </c>
      <c r="R138" s="10">
        <v>-0.4278609000000001</v>
      </c>
      <c r="S138" s="10">
        <v>-0.3992113000000001</v>
      </c>
      <c r="T138" s="10">
        <v>-0.43566190000000032</v>
      </c>
      <c r="U138" s="10">
        <v>-0.46511300000000022</v>
      </c>
      <c r="V138" s="10">
        <v>-0.46378440000000037</v>
      </c>
      <c r="W138" s="10">
        <v>-0.46791090000000024</v>
      </c>
      <c r="X138" s="10">
        <v>-0.48434490000000041</v>
      </c>
      <c r="Y138" s="10">
        <v>-0.48703170000000012</v>
      </c>
      <c r="Z138" s="10">
        <v>-0.50205730000000026</v>
      </c>
      <c r="AA138" s="10">
        <v>-0.50415230000000044</v>
      </c>
      <c r="AB138" s="10">
        <v>-0.51899630000000063</v>
      </c>
      <c r="AC138" s="10">
        <v>-0.53788280000000022</v>
      </c>
      <c r="AD138" s="10">
        <v>-0.5380765000000004</v>
      </c>
      <c r="AE138" s="10">
        <v>-0.55170920000000023</v>
      </c>
      <c r="AF138" s="10">
        <v>-0.58710680000000059</v>
      </c>
      <c r="AG138" s="10">
        <v>-0.59987450000000075</v>
      </c>
      <c r="AH138" s="10">
        <v>-0.61417700000000064</v>
      </c>
      <c r="AI138" s="10">
        <v>-0.61014820000000036</v>
      </c>
      <c r="AJ138" s="10">
        <v>-0.62808790000000025</v>
      </c>
    </row>
    <row r="139" spans="3:36" x14ac:dyDescent="0.35">
      <c r="C139" s="1" t="s">
        <v>266</v>
      </c>
      <c r="D139" s="1" t="s" vm="125">
        <v>267</v>
      </c>
      <c r="E139" s="1" t="s">
        <v>13</v>
      </c>
      <c r="F139" s="1" t="s">
        <v>14</v>
      </c>
      <c r="G139" s="10">
        <v>5.2100000000000028E-3</v>
      </c>
      <c r="H139" s="10">
        <v>6.7294000000000034E-3</v>
      </c>
      <c r="I139" s="10">
        <v>6.2894000000000031E-3</v>
      </c>
      <c r="J139" s="10">
        <v>4.5132000000000028E-3</v>
      </c>
      <c r="K139" s="10">
        <v>4.3654000000000019E-3</v>
      </c>
      <c r="L139" s="10">
        <v>4.225300000000003E-3</v>
      </c>
      <c r="M139" s="10">
        <v>4.0926000000000027E-3</v>
      </c>
      <c r="N139" s="10">
        <v>3.967100000000002E-3</v>
      </c>
      <c r="O139" s="10">
        <v>3.8484000000000027E-3</v>
      </c>
      <c r="P139" s="10">
        <v>3.736200000000002E-3</v>
      </c>
      <c r="Q139" s="10">
        <v>3.6304000000000024E-3</v>
      </c>
      <c r="R139" s="10">
        <v>3.530500000000002E-3</v>
      </c>
      <c r="S139" s="10">
        <v>3.4364000000000022E-3</v>
      </c>
      <c r="T139" s="10">
        <v>3.3478000000000023E-3</v>
      </c>
      <c r="U139" s="10">
        <v>3.264600000000002E-3</v>
      </c>
      <c r="V139" s="10">
        <v>3.1864000000000016E-3</v>
      </c>
      <c r="W139" s="10">
        <v>3.1132000000000017E-3</v>
      </c>
      <c r="X139" s="10">
        <v>3.044800000000002E-3</v>
      </c>
      <c r="Y139" s="10">
        <v>2.9807000000000015E-3</v>
      </c>
      <c r="Z139" s="10">
        <v>2.9212000000000014E-3</v>
      </c>
      <c r="AA139" s="10">
        <v>2.8658000000000017E-3</v>
      </c>
      <c r="AB139" s="10">
        <v>2.8144000000000016E-3</v>
      </c>
      <c r="AC139" s="10">
        <v>2.7670000000000017E-3</v>
      </c>
      <c r="AD139" s="10">
        <v>2.7233000000000018E-3</v>
      </c>
      <c r="AE139" s="10">
        <v>2.6832000000000015E-3</v>
      </c>
      <c r="AF139" s="10">
        <v>2.6466000000000016E-3</v>
      </c>
      <c r="AG139" s="10">
        <v>2.613400000000001E-3</v>
      </c>
      <c r="AH139" s="10">
        <v>2.5834000000000013E-3</v>
      </c>
      <c r="AI139" s="10">
        <v>2.5566000000000013E-3</v>
      </c>
      <c r="AJ139" s="10">
        <v>2.5328000000000017E-3</v>
      </c>
    </row>
    <row r="140" spans="3:36" x14ac:dyDescent="0.35">
      <c r="C140" s="1" t="s">
        <v>268</v>
      </c>
      <c r="D140" s="1" t="s" vm="126">
        <v>269</v>
      </c>
      <c r="E140" s="1" t="s">
        <v>13</v>
      </c>
      <c r="F140" s="1" t="s">
        <v>14</v>
      </c>
      <c r="G140" s="10">
        <v>-1.0655500000000009E-2</v>
      </c>
      <c r="H140" s="10">
        <v>6.1442400000000029E-2</v>
      </c>
      <c r="I140" s="10">
        <v>2.6464700000000018E-2</v>
      </c>
      <c r="J140" s="10">
        <v>2.1275300000000014E-2</v>
      </c>
      <c r="K140" s="10">
        <v>5.7520400000000027E-2</v>
      </c>
      <c r="L140" s="10">
        <v>3.0229200000000022E-2</v>
      </c>
      <c r="M140" s="10">
        <v>3.2872900000000017E-2</v>
      </c>
      <c r="N140" s="10">
        <v>1.2218400000000006E-2</v>
      </c>
      <c r="O140" s="10">
        <v>1.0606800000000003E-2</v>
      </c>
      <c r="P140" s="10">
        <v>1.8708400000000014E-2</v>
      </c>
      <c r="Q140" s="10">
        <v>1.0209700000000007E-2</v>
      </c>
      <c r="R140" s="10">
        <v>2.0959600000000012E-2</v>
      </c>
      <c r="S140" s="10">
        <v>1.1262400000000006E-2</v>
      </c>
      <c r="T140" s="10">
        <v>5.2374000000000023E-3</v>
      </c>
      <c r="U140" s="10">
        <v>1.2521200000000007E-2</v>
      </c>
      <c r="V140" s="10">
        <v>3.3493000000000021E-3</v>
      </c>
      <c r="W140" s="10">
        <v>2.6225000000000016E-3</v>
      </c>
      <c r="X140" s="10">
        <v>1.273910000000001E-2</v>
      </c>
      <c r="Y140" s="10">
        <v>7.0304000000000035E-3</v>
      </c>
      <c r="Z140" s="10">
        <v>8.8569000000000044E-3</v>
      </c>
      <c r="AA140" s="10">
        <v>-1.1042000000000001E-3</v>
      </c>
      <c r="AB140" s="10">
        <v>2.4438000000000016E-3</v>
      </c>
      <c r="AC140" s="10">
        <v>-1.1765000000000007E-3</v>
      </c>
      <c r="AD140" s="10">
        <v>-1.4019000000000013E-3</v>
      </c>
      <c r="AE140" s="10">
        <v>-1.1743000000000005E-3</v>
      </c>
      <c r="AF140" s="10">
        <v>-2.3143000000000009E-3</v>
      </c>
      <c r="AG140" s="10">
        <v>-5.6900000000000007E-5</v>
      </c>
      <c r="AH140" s="10">
        <v>4.8780000000000004E-4</v>
      </c>
      <c r="AI140" s="10">
        <v>-1.4127000000000007E-3</v>
      </c>
      <c r="AJ140" s="10">
        <v>3.9498000000000026E-2</v>
      </c>
    </row>
    <row r="141" spans="3:36" ht="13.9" x14ac:dyDescent="0.4">
      <c r="C141" s="11" t="s">
        <v>270</v>
      </c>
      <c r="D141" s="11" t="s" vm="127">
        <v>271</v>
      </c>
      <c r="E141" s="11" t="s">
        <v>13</v>
      </c>
      <c r="F141" s="11" t="s">
        <v>14</v>
      </c>
      <c r="G141" s="12">
        <v>-5.154122000000001</v>
      </c>
      <c r="H141" s="12">
        <v>-6.1494208000000015</v>
      </c>
      <c r="I141" s="12">
        <v>-5.0846717000000021</v>
      </c>
      <c r="J141" s="12">
        <v>-4.9516559000000058</v>
      </c>
      <c r="K141" s="12">
        <v>-4.6023166000000026</v>
      </c>
      <c r="L141" s="12">
        <v>-4.5473480000000022</v>
      </c>
      <c r="M141" s="12">
        <v>-3.9827834000000029</v>
      </c>
      <c r="N141" s="12">
        <v>-3.4455273000000015</v>
      </c>
      <c r="O141" s="12">
        <v>-3.5044542000000023</v>
      </c>
      <c r="P141" s="12">
        <v>-2.4131632000000014</v>
      </c>
      <c r="Q141" s="12">
        <v>-1.289401600000001</v>
      </c>
      <c r="R141" s="12">
        <v>-1.4302199000000013</v>
      </c>
      <c r="S141" s="12">
        <v>-1.2191569000000011</v>
      </c>
      <c r="T141" s="12">
        <v>-0.73037350000000045</v>
      </c>
      <c r="U141" s="12">
        <v>0.41913899999999998</v>
      </c>
      <c r="V141" s="12">
        <v>0.29375989999999996</v>
      </c>
      <c r="W141" s="12">
        <v>0.51870090000000024</v>
      </c>
      <c r="X141" s="12">
        <v>0.34104670000000054</v>
      </c>
      <c r="Y141" s="12">
        <v>0.33714440000000018</v>
      </c>
      <c r="Z141" s="12">
        <v>0.46296750000000036</v>
      </c>
      <c r="AA141" s="12">
        <v>0.26333469999999987</v>
      </c>
      <c r="AB141" s="12">
        <v>0.12985810000000006</v>
      </c>
      <c r="AC141" s="12">
        <v>7.0824800000000118E-2</v>
      </c>
      <c r="AD141" s="12">
        <v>4.9737199999999981E-2</v>
      </c>
      <c r="AE141" s="12">
        <v>-0.13026280000000004</v>
      </c>
      <c r="AF141" s="12">
        <v>-0.22967970000000035</v>
      </c>
      <c r="AG141" s="12">
        <v>-0.24468540000000011</v>
      </c>
      <c r="AH141" s="12">
        <v>-0.26439210000000024</v>
      </c>
      <c r="AI141" s="12">
        <v>-0.2516830000000001</v>
      </c>
      <c r="AJ141" s="12">
        <v>0.5016592000000003</v>
      </c>
    </row>
    <row r="142" spans="3:36" ht="13.9" x14ac:dyDescent="0.4">
      <c r="C142" s="11" t="s">
        <v>272</v>
      </c>
      <c r="D142" s="11" t="s" vm="128">
        <v>273</v>
      </c>
      <c r="E142" s="11" t="s">
        <v>13</v>
      </c>
      <c r="F142" s="11" t="s">
        <v>14</v>
      </c>
      <c r="G142" s="12">
        <v>-6.5229557000000078</v>
      </c>
      <c r="H142" s="12">
        <v>-6.5548396000000038</v>
      </c>
      <c r="I142" s="12">
        <v>-5.0466659999999992</v>
      </c>
      <c r="J142" s="12">
        <v>-4.5272399000000023</v>
      </c>
      <c r="K142" s="12">
        <v>-3.8398531000000053</v>
      </c>
      <c r="L142" s="12">
        <v>-3.3771672000000028</v>
      </c>
      <c r="M142" s="12">
        <v>-2.5695156000000026</v>
      </c>
      <c r="N142" s="12">
        <v>-1.7767491000000006</v>
      </c>
      <c r="O142" s="12">
        <v>-1.4690927000000018</v>
      </c>
      <c r="P142" s="12">
        <v>-1.1432799999999965E-2</v>
      </c>
      <c r="Q142" s="12">
        <v>1.5989110000000022</v>
      </c>
      <c r="R142" s="12">
        <v>1.833069100000001</v>
      </c>
      <c r="S142" s="12">
        <v>2.2994655000000006</v>
      </c>
      <c r="T142" s="12">
        <v>3.1617124000000021</v>
      </c>
      <c r="U142" s="12">
        <v>4.7975476000000032</v>
      </c>
      <c r="V142" s="12">
        <v>5.3479469000000055</v>
      </c>
      <c r="W142" s="12">
        <v>6.1662952999999989</v>
      </c>
      <c r="X142" s="12">
        <v>6.5649091000000022</v>
      </c>
      <c r="Y142" s="12">
        <v>6.8376681000000064</v>
      </c>
      <c r="Z142" s="12">
        <v>7.7565793000000047</v>
      </c>
      <c r="AA142" s="12">
        <v>8.3160068000000056</v>
      </c>
      <c r="AB142" s="12">
        <v>9.0929987000000061</v>
      </c>
      <c r="AC142" s="12">
        <v>9.567551300000007</v>
      </c>
      <c r="AD142" s="12">
        <v>10.320910800000007</v>
      </c>
      <c r="AE142" s="12">
        <v>11.746633499999998</v>
      </c>
      <c r="AF142" s="12">
        <v>13.42424530000001</v>
      </c>
      <c r="AG142" s="12">
        <v>14.277543900000008</v>
      </c>
      <c r="AH142" s="12">
        <v>15.331686600000012</v>
      </c>
      <c r="AI142" s="12">
        <v>16.22297350000002</v>
      </c>
      <c r="AJ142" s="12">
        <v>18.295487700000002</v>
      </c>
    </row>
    <row r="143" spans="3:36" x14ac:dyDescent="0.35">
      <c r="C143" s="1" t="s">
        <v>274</v>
      </c>
      <c r="D143" s="1" t="s" vm="129">
        <v>275</v>
      </c>
      <c r="E143" s="1" t="s">
        <v>13</v>
      </c>
      <c r="F143" s="1" t="s">
        <v>14</v>
      </c>
      <c r="G143" s="10">
        <v>-5.0186262000000035</v>
      </c>
      <c r="H143" s="10">
        <v>-5.801548400000005</v>
      </c>
      <c r="I143" s="10">
        <v>-8.2765839000000021</v>
      </c>
      <c r="J143" s="10">
        <v>-6.4714459000000071</v>
      </c>
      <c r="K143" s="10">
        <v>-9.1746181000000053</v>
      </c>
      <c r="L143" s="10">
        <v>-6.7786837000000029</v>
      </c>
      <c r="M143" s="10">
        <v>-6.4392430000000047</v>
      </c>
      <c r="N143" s="10">
        <v>-6.8001978000000056</v>
      </c>
      <c r="O143" s="10">
        <v>-5.2775903000000044</v>
      </c>
      <c r="P143" s="10">
        <v>-7.607554100000006</v>
      </c>
      <c r="Q143" s="10">
        <v>-6.9981772000000024</v>
      </c>
      <c r="R143" s="10">
        <v>-4.7271304000000045</v>
      </c>
      <c r="S143" s="10">
        <v>-6.3544095000000036</v>
      </c>
      <c r="T143" s="10">
        <v>-5.4861621000000076</v>
      </c>
      <c r="U143" s="10">
        <v>-5.7670905000000037</v>
      </c>
      <c r="V143" s="10">
        <v>-7.255456800000001</v>
      </c>
      <c r="W143" s="10">
        <v>-8.9226565000000058</v>
      </c>
      <c r="X143" s="10">
        <v>-8.7020631000000073</v>
      </c>
      <c r="Y143" s="10">
        <v>-6.8570742000000049</v>
      </c>
      <c r="Z143" s="10">
        <v>-6.213784600000003</v>
      </c>
      <c r="AA143" s="10">
        <v>-5.9771854000000024</v>
      </c>
      <c r="AB143" s="10">
        <v>-8.2015455000000053</v>
      </c>
      <c r="AC143" s="10">
        <v>-9.2106922000000058</v>
      </c>
      <c r="AD143" s="10">
        <v>-7.3704604000000069</v>
      </c>
      <c r="AE143" s="10">
        <v>-7.1439117000000056</v>
      </c>
      <c r="AF143" s="10">
        <v>-7.2001951000000028</v>
      </c>
      <c r="AG143" s="10">
        <v>-6.9339337000000016</v>
      </c>
      <c r="AH143" s="10">
        <v>-5.6611379000000044</v>
      </c>
      <c r="AI143" s="10">
        <v>-6.4956375000000044</v>
      </c>
      <c r="AJ143" s="10">
        <v>-4.9309115000000041</v>
      </c>
    </row>
    <row r="144" spans="3:36" x14ac:dyDescent="0.35">
      <c r="C144" s="1" t="s">
        <v>276</v>
      </c>
      <c r="D144" s="1" t="s" vm="130">
        <v>277</v>
      </c>
      <c r="E144" s="1" t="s">
        <v>13</v>
      </c>
      <c r="F144" s="1" t="s">
        <v>14</v>
      </c>
      <c r="G144" s="10">
        <v>-3.1241930000000018</v>
      </c>
      <c r="H144" s="10">
        <v>-1.9206739000000008</v>
      </c>
      <c r="I144" s="10">
        <v>-1.1877523000000008</v>
      </c>
      <c r="J144" s="10">
        <v>-0.89471650000000058</v>
      </c>
      <c r="K144" s="10">
        <v>-1.592408100000001</v>
      </c>
      <c r="L144" s="10">
        <v>-1.2761369000000007</v>
      </c>
      <c r="M144" s="10">
        <v>-0.59416870000000055</v>
      </c>
      <c r="N144" s="10">
        <v>-1.1635245000000005</v>
      </c>
      <c r="O144" s="10">
        <v>-1.8394380000000008</v>
      </c>
      <c r="P144" s="10">
        <v>-1.0813718000000008</v>
      </c>
      <c r="Q144" s="10">
        <v>-1.5718023000000008</v>
      </c>
      <c r="R144" s="10">
        <v>-1.7315920000000014</v>
      </c>
      <c r="S144" s="10">
        <v>-1.5343122000000011</v>
      </c>
      <c r="T144" s="10">
        <v>-2.2068669000000023</v>
      </c>
      <c r="U144" s="10">
        <v>-2.220616000000001</v>
      </c>
      <c r="V144" s="10">
        <v>-1.6230549000000005</v>
      </c>
      <c r="W144" s="10">
        <v>-1.4790312000000005</v>
      </c>
      <c r="X144" s="10">
        <v>-1.6365972000000009</v>
      </c>
      <c r="Y144" s="10">
        <v>-3.4420784000000024</v>
      </c>
      <c r="Z144" s="10">
        <v>-1.1865870000000009</v>
      </c>
      <c r="AA144" s="10">
        <v>-1.1194728000000005</v>
      </c>
      <c r="AB144" s="10">
        <v>-1.1474522000000005</v>
      </c>
      <c r="AC144" s="10">
        <v>-1.0488968000000007</v>
      </c>
      <c r="AD144" s="10">
        <v>-2.8330831000000023</v>
      </c>
      <c r="AE144" s="10">
        <v>-1.378457900000001</v>
      </c>
      <c r="AF144" s="10">
        <v>-1.5419905000000009</v>
      </c>
      <c r="AG144" s="10">
        <v>-1.3294496000000009</v>
      </c>
      <c r="AH144" s="10">
        <v>-1.6060363000000011</v>
      </c>
      <c r="AI144" s="10">
        <v>-2.1517933000000009</v>
      </c>
      <c r="AJ144" s="10">
        <v>-1.8424240000000012</v>
      </c>
    </row>
    <row r="145" spans="1:36" x14ac:dyDescent="0.35">
      <c r="C145" s="1" t="s">
        <v>278</v>
      </c>
      <c r="D145" s="1" t="s" vm="131">
        <v>279</v>
      </c>
      <c r="E145" s="1" t="s">
        <v>13</v>
      </c>
      <c r="F145" s="1" t="s">
        <v>14</v>
      </c>
      <c r="G145" s="10">
        <v>14.038194400000011</v>
      </c>
      <c r="H145" s="10">
        <v>13.482908200000004</v>
      </c>
      <c r="I145" s="10">
        <v>13.965495300000009</v>
      </c>
      <c r="J145" s="10">
        <v>11.824819399999997</v>
      </c>
      <c r="K145" s="10">
        <v>14.587690700000007</v>
      </c>
      <c r="L145" s="10">
        <v>11.435140000000009</v>
      </c>
      <c r="M145" s="10">
        <v>9.7823646000000046</v>
      </c>
      <c r="N145" s="10">
        <v>10.22037460000001</v>
      </c>
      <c r="O145" s="10">
        <v>9.3308473000000021</v>
      </c>
      <c r="P145" s="10">
        <v>9.180329000000004</v>
      </c>
      <c r="Q145" s="10">
        <v>7.6379181000000056</v>
      </c>
      <c r="R145" s="10">
        <v>5.4600323000000008</v>
      </c>
      <c r="S145" s="10">
        <v>6.2341533000000071</v>
      </c>
      <c r="T145" s="10">
        <v>5.3110194000000037</v>
      </c>
      <c r="U145" s="10">
        <v>4.0557831000000037</v>
      </c>
      <c r="V145" s="10">
        <v>4.8939350000000044</v>
      </c>
      <c r="W145" s="10">
        <v>5.6839319000000001</v>
      </c>
      <c r="X145" s="10">
        <v>6.0403579000000036</v>
      </c>
      <c r="Y145" s="10">
        <v>6.4470633000000035</v>
      </c>
      <c r="Z145" s="10">
        <v>3.0329801000000014</v>
      </c>
      <c r="AA145" s="10">
        <v>2.5072048000000016</v>
      </c>
      <c r="AB145" s="10">
        <v>3.1659988000000037</v>
      </c>
      <c r="AC145" s="10">
        <v>4.8720008000000021</v>
      </c>
      <c r="AD145" s="10">
        <v>5.4728564000000022</v>
      </c>
      <c r="AE145" s="10">
        <v>2.6574521000000018</v>
      </c>
      <c r="AF145" s="10">
        <v>2.5130169000000016</v>
      </c>
      <c r="AG145" s="10">
        <v>2.2970515000000011</v>
      </c>
      <c r="AH145" s="10">
        <v>1.735183300000001</v>
      </c>
      <c r="AI145" s="10">
        <v>3.2079293000000022</v>
      </c>
      <c r="AJ145" s="10">
        <v>1.3010545000000004</v>
      </c>
    </row>
    <row r="146" spans="1:36" x14ac:dyDescent="0.35">
      <c r="C146" s="1" t="s">
        <v>280</v>
      </c>
      <c r="D146" s="1" t="s" vm="132">
        <v>281</v>
      </c>
      <c r="E146" s="1" t="s">
        <v>13</v>
      </c>
      <c r="F146" s="1" t="s">
        <v>14</v>
      </c>
      <c r="G146" s="10">
        <v>-0.11666520000000008</v>
      </c>
      <c r="H146" s="10">
        <v>9.3393000000000087E-2</v>
      </c>
      <c r="I146" s="10">
        <v>5.9603500000000018E-2</v>
      </c>
      <c r="J146" s="10">
        <v>4.0637500000000021E-2</v>
      </c>
      <c r="K146" s="10">
        <v>0.2376820000000002</v>
      </c>
      <c r="L146" s="10">
        <v>1.3032300000000024E-2</v>
      </c>
      <c r="M146" s="10">
        <v>-0.28588800000000014</v>
      </c>
      <c r="N146" s="10">
        <v>-4.6270699999999984E-2</v>
      </c>
      <c r="O146" s="10">
        <v>-0.29760250000000016</v>
      </c>
      <c r="P146" s="10">
        <v>-0.29283370000000014</v>
      </c>
      <c r="Q146" s="10">
        <v>-0.27982580000000018</v>
      </c>
      <c r="R146" s="10">
        <v>-0.27367910000000012</v>
      </c>
      <c r="S146" s="10">
        <v>-0.27315260000000013</v>
      </c>
      <c r="T146" s="10">
        <v>-0.26761230000000019</v>
      </c>
      <c r="U146" s="10">
        <v>-0.27047010000000021</v>
      </c>
      <c r="V146" s="10">
        <v>-0.31460960000000016</v>
      </c>
      <c r="W146" s="10">
        <v>-0.29774560000000022</v>
      </c>
      <c r="X146" s="10">
        <v>-0.30384800000000017</v>
      </c>
      <c r="Y146" s="10">
        <v>-0.32323930000000023</v>
      </c>
      <c r="Z146" s="10">
        <v>-0.32100160000000016</v>
      </c>
      <c r="AA146" s="10">
        <v>-0.32769400000000021</v>
      </c>
      <c r="AB146" s="10">
        <v>-0.32886140000000019</v>
      </c>
      <c r="AC146" s="10">
        <v>-0.3423516000000002</v>
      </c>
      <c r="AD146" s="10">
        <v>-0.35846820000000018</v>
      </c>
      <c r="AE146" s="10">
        <v>-0.36054960000000019</v>
      </c>
      <c r="AF146" s="10">
        <v>-0.37241410000000019</v>
      </c>
      <c r="AG146" s="10">
        <v>-0.38945620000000031</v>
      </c>
      <c r="AH146" s="10">
        <v>-0.40282530000000022</v>
      </c>
      <c r="AI146" s="10">
        <v>-0.42730930000000028</v>
      </c>
      <c r="AJ146" s="10">
        <v>-0.43661610000000034</v>
      </c>
    </row>
    <row r="147" spans="1:36" ht="13.9" x14ac:dyDescent="0.4">
      <c r="C147" s="11" t="s">
        <v>282</v>
      </c>
      <c r="D147" s="11" t="s" vm="133">
        <v>283</v>
      </c>
      <c r="E147" s="11" t="s">
        <v>13</v>
      </c>
      <c r="F147" s="11" t="s">
        <v>14</v>
      </c>
      <c r="G147" s="12">
        <v>5.7787100000000047</v>
      </c>
      <c r="H147" s="12">
        <v>5.8540789000000082</v>
      </c>
      <c r="I147" s="12">
        <v>4.560762600000003</v>
      </c>
      <c r="J147" s="12">
        <v>4.4992945000000031</v>
      </c>
      <c r="K147" s="12">
        <v>4.0583465000000016</v>
      </c>
      <c r="L147" s="12">
        <v>3.3933517000000029</v>
      </c>
      <c r="M147" s="12">
        <v>2.4630649000000018</v>
      </c>
      <c r="N147" s="12">
        <v>2.2103816000000007</v>
      </c>
      <c r="O147" s="12">
        <v>1.9162165000000022</v>
      </c>
      <c r="P147" s="12">
        <v>0.19856940000000048</v>
      </c>
      <c r="Q147" s="12">
        <v>-1.2118872000000005</v>
      </c>
      <c r="R147" s="12">
        <v>-1.2723692000000004</v>
      </c>
      <c r="S147" s="12">
        <v>-1.9277210000000005</v>
      </c>
      <c r="T147" s="12">
        <v>-2.6496219000000005</v>
      </c>
      <c r="U147" s="12">
        <v>-4.2023935000000012</v>
      </c>
      <c r="V147" s="12">
        <v>-4.2991863000000041</v>
      </c>
      <c r="W147" s="12">
        <v>-5.0155014000000016</v>
      </c>
      <c r="X147" s="12">
        <v>-4.6021504000000055</v>
      </c>
      <c r="Y147" s="12">
        <v>-4.1753286000000021</v>
      </c>
      <c r="Z147" s="12">
        <v>-4.6883931000000016</v>
      </c>
      <c r="AA147" s="12">
        <v>-4.9171474000000064</v>
      </c>
      <c r="AB147" s="12">
        <v>-6.511860300000003</v>
      </c>
      <c r="AC147" s="12">
        <v>-5.7299398000000048</v>
      </c>
      <c r="AD147" s="12">
        <v>-5.0891553000000025</v>
      </c>
      <c r="AE147" s="12">
        <v>-6.225467100000003</v>
      </c>
      <c r="AF147" s="12">
        <v>-6.6015828000000027</v>
      </c>
      <c r="AG147" s="12">
        <v>-6.3557880000000031</v>
      </c>
      <c r="AH147" s="12">
        <v>-5.9348162000000055</v>
      </c>
      <c r="AI147" s="12">
        <v>-5.8668108000000032</v>
      </c>
      <c r="AJ147" s="12">
        <v>-5.9088971000000052</v>
      </c>
    </row>
    <row r="148" spans="1:36" x14ac:dyDescent="0.35">
      <c r="A148" s="15"/>
      <c r="B148" s="15"/>
      <c r="C148" s="15"/>
      <c r="D148" s="15"/>
      <c r="E148" s="15"/>
      <c r="F148" s="15"/>
      <c r="G148" s="16" t="s">
        <v>121</v>
      </c>
      <c r="H148" s="16" t="s">
        <v>121</v>
      </c>
      <c r="I148" s="16" t="s">
        <v>121</v>
      </c>
      <c r="J148" s="16" t="s">
        <v>121</v>
      </c>
      <c r="K148" s="16" t="s">
        <v>121</v>
      </c>
      <c r="L148" s="16" t="s">
        <v>121</v>
      </c>
      <c r="M148" s="16" t="s">
        <v>121</v>
      </c>
      <c r="N148" s="16" t="s">
        <v>121</v>
      </c>
      <c r="O148" s="16" t="s">
        <v>121</v>
      </c>
      <c r="P148" s="16" t="s">
        <v>121</v>
      </c>
      <c r="Q148" s="16" t="s">
        <v>121</v>
      </c>
      <c r="R148" s="16" t="s">
        <v>121</v>
      </c>
      <c r="S148" s="16" t="s">
        <v>121</v>
      </c>
      <c r="T148" s="16" t="s">
        <v>121</v>
      </c>
      <c r="U148" s="16" t="s">
        <v>121</v>
      </c>
      <c r="V148" s="16" t="s">
        <v>121</v>
      </c>
      <c r="W148" s="16" t="s">
        <v>121</v>
      </c>
      <c r="X148" s="16" t="s">
        <v>121</v>
      </c>
      <c r="Y148" s="16" t="s">
        <v>121</v>
      </c>
      <c r="Z148" s="16" t="s">
        <v>121</v>
      </c>
      <c r="AA148" s="16" t="s">
        <v>121</v>
      </c>
      <c r="AB148" s="16" t="s">
        <v>121</v>
      </c>
      <c r="AC148" s="16" t="s">
        <v>121</v>
      </c>
      <c r="AD148" s="16" t="s">
        <v>121</v>
      </c>
      <c r="AE148" s="16" t="s">
        <v>121</v>
      </c>
      <c r="AF148" s="16" t="s">
        <v>121</v>
      </c>
      <c r="AG148" s="16" t="s">
        <v>121</v>
      </c>
      <c r="AH148" s="16" t="s">
        <v>121</v>
      </c>
      <c r="AI148" s="16" t="s">
        <v>121</v>
      </c>
      <c r="AJ148" s="16" t="s">
        <v>121</v>
      </c>
    </row>
    <row r="149" spans="1:36" x14ac:dyDescent="0.35">
      <c r="C149" s="1" t="s">
        <v>284</v>
      </c>
      <c r="D149" s="1" t="s" vm="134">
        <v>285</v>
      </c>
      <c r="E149" s="1" t="s">
        <v>13</v>
      </c>
      <c r="F149" s="1" t="s">
        <v>14</v>
      </c>
      <c r="G149" s="10">
        <v>4.9025779000000025</v>
      </c>
      <c r="H149" s="10">
        <v>4.1583322000000047</v>
      </c>
      <c r="I149" s="10">
        <v>3.4575715000000025</v>
      </c>
      <c r="J149" s="10">
        <v>2.9716681000000018</v>
      </c>
      <c r="K149" s="10">
        <v>2.9437227000000021</v>
      </c>
      <c r="L149" s="10">
        <v>3.1622161000000011</v>
      </c>
      <c r="M149" s="10">
        <v>3.1784006000000011</v>
      </c>
      <c r="N149" s="10">
        <v>3.0719499000000017</v>
      </c>
      <c r="O149" s="10">
        <v>3.5055824000000024</v>
      </c>
      <c r="P149" s="10">
        <v>3.9527062000000024</v>
      </c>
      <c r="Q149" s="10">
        <v>4.1398428000000056</v>
      </c>
      <c r="R149" s="10">
        <v>4.5268666000000035</v>
      </c>
      <c r="S149" s="10">
        <v>5.087566500000003</v>
      </c>
      <c r="T149" s="10">
        <v>5.4593110000000049</v>
      </c>
      <c r="U149" s="10">
        <v>5.9714014999999998</v>
      </c>
      <c r="V149" s="10">
        <v>6.5665556000000054</v>
      </c>
      <c r="W149" s="10">
        <v>7.615316200000005</v>
      </c>
      <c r="X149" s="10">
        <v>8.7661101000000023</v>
      </c>
      <c r="Y149" s="10">
        <v>10.728868800000003</v>
      </c>
      <c r="Z149" s="10">
        <v>13.391208300000006</v>
      </c>
      <c r="AA149" s="10">
        <v>16.459394500000005</v>
      </c>
      <c r="AB149" s="10">
        <v>19.858253900000019</v>
      </c>
      <c r="AC149" s="10">
        <v>22.439392300000009</v>
      </c>
      <c r="AD149" s="10">
        <v>26.277003800000021</v>
      </c>
      <c r="AE149" s="10">
        <v>31.508759300000037</v>
      </c>
      <c r="AF149" s="10">
        <v>37.029925700000042</v>
      </c>
      <c r="AG149" s="10">
        <v>43.852588200000028</v>
      </c>
      <c r="AH149" s="10">
        <v>51.77434410000005</v>
      </c>
      <c r="AI149" s="10">
        <v>61.171214500000033</v>
      </c>
      <c r="AJ149" s="10">
        <v>71.527377200000046</v>
      </c>
    </row>
    <row r="150" spans="1:36" x14ac:dyDescent="0.35">
      <c r="C150" s="1" t="s">
        <v>286</v>
      </c>
      <c r="D150" s="1" t="s" vm="135">
        <v>287</v>
      </c>
      <c r="E150" s="1" t="s">
        <v>13</v>
      </c>
      <c r="F150" s="1" t="s">
        <v>14</v>
      </c>
      <c r="G150" s="10">
        <v>-0.74424570000000068</v>
      </c>
      <c r="H150" s="10">
        <v>-0.7007606999999999</v>
      </c>
      <c r="I150" s="10">
        <v>-0.48590340000000043</v>
      </c>
      <c r="J150" s="10">
        <v>-2.7945400000000033E-2</v>
      </c>
      <c r="K150" s="10">
        <v>0.21849340000000009</v>
      </c>
      <c r="L150" s="10">
        <v>1.6184500000000008E-2</v>
      </c>
      <c r="M150" s="10">
        <v>-0.10645070000000011</v>
      </c>
      <c r="N150" s="10">
        <v>0.43363249999999998</v>
      </c>
      <c r="O150" s="10">
        <v>0.4471238000000004</v>
      </c>
      <c r="P150" s="10">
        <v>0.18713660000000018</v>
      </c>
      <c r="Q150" s="10">
        <v>0.38702379999999997</v>
      </c>
      <c r="R150" s="10">
        <v>0.56069990000000014</v>
      </c>
      <c r="S150" s="10">
        <v>0.37174450000000026</v>
      </c>
      <c r="T150" s="10">
        <v>0.51209050000000034</v>
      </c>
      <c r="U150" s="10">
        <v>0.59515410000000046</v>
      </c>
      <c r="V150" s="10">
        <v>1.0487606000000005</v>
      </c>
      <c r="W150" s="10">
        <v>1.1507939000000005</v>
      </c>
      <c r="X150" s="10">
        <v>1.9627587000000015</v>
      </c>
      <c r="Y150" s="10">
        <v>2.6623395000000012</v>
      </c>
      <c r="Z150" s="10">
        <v>3.0681862000000009</v>
      </c>
      <c r="AA150" s="10">
        <v>3.3988594000000001</v>
      </c>
      <c r="AB150" s="10">
        <v>2.5811384000000017</v>
      </c>
      <c r="AC150" s="10">
        <v>3.8376115000000035</v>
      </c>
      <c r="AD150" s="10">
        <v>5.2317555000000002</v>
      </c>
      <c r="AE150" s="10">
        <v>5.5211664000000029</v>
      </c>
      <c r="AF150" s="10">
        <v>6.8226625000000034</v>
      </c>
      <c r="AG150" s="10">
        <v>7.9217559000000044</v>
      </c>
      <c r="AH150" s="10">
        <v>9.3968704000000045</v>
      </c>
      <c r="AI150" s="10">
        <v>10.356162700000009</v>
      </c>
      <c r="AJ150" s="10">
        <v>12.386590600000012</v>
      </c>
    </row>
    <row r="151" spans="1:36" x14ac:dyDescent="0.35">
      <c r="C151" s="1" t="s">
        <v>288</v>
      </c>
      <c r="D151" s="1" t="s" vm="136">
        <v>289</v>
      </c>
      <c r="E151" s="1" t="s">
        <v>13</v>
      </c>
      <c r="F151" s="1" t="s">
        <v>14</v>
      </c>
      <c r="G151" s="10">
        <v>4.1583322000000047</v>
      </c>
      <c r="H151" s="10">
        <v>3.4575715000000025</v>
      </c>
      <c r="I151" s="10">
        <v>2.9716681000000018</v>
      </c>
      <c r="J151" s="10">
        <v>2.9437227000000021</v>
      </c>
      <c r="K151" s="10">
        <v>3.1622161000000011</v>
      </c>
      <c r="L151" s="10">
        <v>3.1784006000000011</v>
      </c>
      <c r="M151" s="10">
        <v>3.0719499000000017</v>
      </c>
      <c r="N151" s="10">
        <v>3.5055824000000024</v>
      </c>
      <c r="O151" s="10">
        <v>3.9527062000000024</v>
      </c>
      <c r="P151" s="10">
        <v>4.1398428000000056</v>
      </c>
      <c r="Q151" s="10">
        <v>4.5268666000000035</v>
      </c>
      <c r="R151" s="10">
        <v>5.087566500000003</v>
      </c>
      <c r="S151" s="10">
        <v>5.4593110000000049</v>
      </c>
      <c r="T151" s="10">
        <v>5.9714014999999998</v>
      </c>
      <c r="U151" s="10">
        <v>6.5665556000000054</v>
      </c>
      <c r="V151" s="10">
        <v>7.615316200000005</v>
      </c>
      <c r="W151" s="10">
        <v>8.7661101000000023</v>
      </c>
      <c r="X151" s="10">
        <v>10.728868800000003</v>
      </c>
      <c r="Y151" s="10">
        <v>13.391208300000006</v>
      </c>
      <c r="Z151" s="10">
        <v>16.459394500000005</v>
      </c>
      <c r="AA151" s="10">
        <v>19.858253900000019</v>
      </c>
      <c r="AB151" s="10">
        <v>22.439392300000009</v>
      </c>
      <c r="AC151" s="10">
        <v>26.277003800000021</v>
      </c>
      <c r="AD151" s="10">
        <v>31.508759300000037</v>
      </c>
      <c r="AE151" s="10">
        <v>37.029925700000042</v>
      </c>
      <c r="AF151" s="10">
        <v>43.852588200000028</v>
      </c>
      <c r="AG151" s="10">
        <v>51.77434410000005</v>
      </c>
      <c r="AH151" s="10">
        <v>61.171214500000033</v>
      </c>
      <c r="AI151" s="10">
        <v>71.527377200000046</v>
      </c>
      <c r="AJ151" s="10">
        <v>83.91396779999998</v>
      </c>
    </row>
    <row r="152" spans="1:36" x14ac:dyDescent="0.35">
      <c r="G152" s="1" t="s">
        <v>121</v>
      </c>
      <c r="H152" s="1" t="s">
        <v>121</v>
      </c>
      <c r="I152" s="1" t="s">
        <v>121</v>
      </c>
      <c r="J152" s="1" t="s">
        <v>121</v>
      </c>
      <c r="K152" s="1" t="s">
        <v>121</v>
      </c>
      <c r="L152" s="1" t="s">
        <v>121</v>
      </c>
      <c r="M152" s="1" t="s">
        <v>121</v>
      </c>
      <c r="N152" s="1" t="s">
        <v>121</v>
      </c>
      <c r="O152" s="1" t="s">
        <v>121</v>
      </c>
      <c r="P152" s="1" t="s">
        <v>121</v>
      </c>
      <c r="Q152" s="1" t="s">
        <v>121</v>
      </c>
      <c r="R152" s="1" t="s">
        <v>121</v>
      </c>
      <c r="S152" s="1" t="s">
        <v>121</v>
      </c>
      <c r="T152" s="1" t="s">
        <v>121</v>
      </c>
      <c r="U152" s="1" t="s">
        <v>121</v>
      </c>
      <c r="V152" s="1" t="s">
        <v>121</v>
      </c>
      <c r="W152" s="1" t="s">
        <v>121</v>
      </c>
      <c r="X152" s="1" t="s">
        <v>121</v>
      </c>
      <c r="Y152" s="1" t="s">
        <v>121</v>
      </c>
      <c r="Z152" s="1" t="s">
        <v>121</v>
      </c>
      <c r="AA152" s="1" t="s">
        <v>121</v>
      </c>
      <c r="AB152" s="1" t="s">
        <v>121</v>
      </c>
      <c r="AC152" s="1" t="s">
        <v>121</v>
      </c>
      <c r="AD152" s="1" t="s">
        <v>121</v>
      </c>
      <c r="AE152" s="1" t="s">
        <v>121</v>
      </c>
      <c r="AF152" s="1" t="s">
        <v>121</v>
      </c>
      <c r="AG152" s="1" t="s">
        <v>121</v>
      </c>
      <c r="AH152" s="1" t="s">
        <v>121</v>
      </c>
      <c r="AI152" s="1" t="s">
        <v>121</v>
      </c>
      <c r="AJ152" s="1" t="s">
        <v>121</v>
      </c>
    </row>
    <row r="153" spans="1:36" s="7" customFormat="1" ht="22.5" x14ac:dyDescent="0.6">
      <c r="A153" s="6" t="s">
        <v>290</v>
      </c>
      <c r="B153" s="6"/>
      <c r="C153" s="6"/>
      <c r="D153" s="6"/>
      <c r="E153" s="6"/>
      <c r="F153" s="6"/>
      <c r="G153" s="6" t="s">
        <v>121</v>
      </c>
      <c r="H153" s="6" t="s">
        <v>121</v>
      </c>
      <c r="I153" s="6" t="s">
        <v>121</v>
      </c>
      <c r="J153" s="6" t="s">
        <v>121</v>
      </c>
      <c r="K153" s="6" t="s">
        <v>121</v>
      </c>
      <c r="L153" s="6" t="s">
        <v>121</v>
      </c>
      <c r="M153" s="6" t="s">
        <v>121</v>
      </c>
      <c r="N153" s="6" t="s">
        <v>121</v>
      </c>
      <c r="O153" s="6" t="s">
        <v>121</v>
      </c>
      <c r="P153" s="6" t="s">
        <v>121</v>
      </c>
      <c r="Q153" s="6" t="s">
        <v>121</v>
      </c>
      <c r="R153" s="6" t="s">
        <v>121</v>
      </c>
      <c r="S153" s="6" t="s">
        <v>121</v>
      </c>
      <c r="T153" s="6" t="s">
        <v>121</v>
      </c>
      <c r="U153" s="6" t="s">
        <v>121</v>
      </c>
      <c r="V153" s="6" t="s">
        <v>121</v>
      </c>
      <c r="W153" s="6" t="s">
        <v>121</v>
      </c>
      <c r="X153" s="6" t="s">
        <v>121</v>
      </c>
      <c r="Y153" s="6" t="s">
        <v>121</v>
      </c>
      <c r="Z153" s="6" t="s">
        <v>121</v>
      </c>
      <c r="AA153" s="6" t="s">
        <v>121</v>
      </c>
      <c r="AB153" s="6" t="s">
        <v>121</v>
      </c>
      <c r="AC153" s="6" t="s">
        <v>121</v>
      </c>
      <c r="AD153" s="6" t="s">
        <v>121</v>
      </c>
      <c r="AE153" s="6" t="s">
        <v>121</v>
      </c>
      <c r="AF153" s="6" t="s">
        <v>121</v>
      </c>
      <c r="AG153" s="6" t="s">
        <v>121</v>
      </c>
      <c r="AH153" s="6" t="s">
        <v>121</v>
      </c>
      <c r="AI153" s="6" t="s">
        <v>121</v>
      </c>
      <c r="AJ153" s="6" t="s">
        <v>121</v>
      </c>
    </row>
    <row r="154" spans="1:36" s="9" customFormat="1" ht="20.25" x14ac:dyDescent="0.55000000000000004">
      <c r="A154" s="8"/>
      <c r="B154" s="8" t="s">
        <v>291</v>
      </c>
      <c r="C154" s="8"/>
      <c r="D154" s="8"/>
      <c r="E154" s="8"/>
      <c r="F154" s="8"/>
      <c r="G154" s="8" t="s">
        <v>121</v>
      </c>
      <c r="H154" s="8" t="s">
        <v>121</v>
      </c>
      <c r="I154" s="8" t="s">
        <v>121</v>
      </c>
      <c r="J154" s="8" t="s">
        <v>121</v>
      </c>
      <c r="K154" s="8" t="s">
        <v>121</v>
      </c>
      <c r="L154" s="8" t="s">
        <v>121</v>
      </c>
      <c r="M154" s="8" t="s">
        <v>121</v>
      </c>
      <c r="N154" s="8" t="s">
        <v>121</v>
      </c>
      <c r="O154" s="8" t="s">
        <v>121</v>
      </c>
      <c r="P154" s="8" t="s">
        <v>121</v>
      </c>
      <c r="Q154" s="8" t="s">
        <v>121</v>
      </c>
      <c r="R154" s="8" t="s">
        <v>121</v>
      </c>
      <c r="S154" s="8" t="s">
        <v>121</v>
      </c>
      <c r="T154" s="8" t="s">
        <v>121</v>
      </c>
      <c r="U154" s="8" t="s">
        <v>121</v>
      </c>
      <c r="V154" s="8" t="s">
        <v>121</v>
      </c>
      <c r="W154" s="8" t="s">
        <v>121</v>
      </c>
      <c r="X154" s="8" t="s">
        <v>121</v>
      </c>
      <c r="Y154" s="8" t="s">
        <v>121</v>
      </c>
      <c r="Z154" s="8" t="s">
        <v>121</v>
      </c>
      <c r="AA154" s="8" t="s">
        <v>121</v>
      </c>
      <c r="AB154" s="8" t="s">
        <v>121</v>
      </c>
      <c r="AC154" s="8" t="s">
        <v>121</v>
      </c>
      <c r="AD154" s="8" t="s">
        <v>121</v>
      </c>
      <c r="AE154" s="8" t="s">
        <v>121</v>
      </c>
      <c r="AF154" s="8" t="s">
        <v>121</v>
      </c>
      <c r="AG154" s="8" t="s">
        <v>121</v>
      </c>
      <c r="AH154" s="8" t="s">
        <v>121</v>
      </c>
      <c r="AI154" s="8" t="s">
        <v>121</v>
      </c>
      <c r="AJ154" s="8" t="s">
        <v>121</v>
      </c>
    </row>
    <row r="155" spans="1:36" ht="13.9" x14ac:dyDescent="0.4">
      <c r="B155" s="11" t="s">
        <v>292</v>
      </c>
      <c r="C155" s="11"/>
      <c r="D155" s="11"/>
      <c r="E155" s="11"/>
      <c r="F155" s="11"/>
      <c r="G155" s="17" t="s">
        <v>121</v>
      </c>
      <c r="H155" s="17" t="s">
        <v>121</v>
      </c>
      <c r="I155" s="17" t="s">
        <v>121</v>
      </c>
      <c r="J155" s="17" t="s">
        <v>121</v>
      </c>
      <c r="K155" s="17" t="s">
        <v>121</v>
      </c>
      <c r="L155" s="17" t="s">
        <v>121</v>
      </c>
      <c r="M155" s="17" t="s">
        <v>121</v>
      </c>
      <c r="N155" s="17" t="s">
        <v>121</v>
      </c>
      <c r="O155" s="17" t="s">
        <v>121</v>
      </c>
      <c r="P155" s="17" t="s">
        <v>121</v>
      </c>
      <c r="Q155" s="17" t="s">
        <v>121</v>
      </c>
      <c r="R155" s="17" t="s">
        <v>121</v>
      </c>
      <c r="S155" s="17" t="s">
        <v>121</v>
      </c>
      <c r="T155" s="17" t="s">
        <v>121</v>
      </c>
      <c r="U155" s="17" t="s">
        <v>121</v>
      </c>
      <c r="V155" s="17" t="s">
        <v>121</v>
      </c>
      <c r="W155" s="17" t="s">
        <v>121</v>
      </c>
      <c r="X155" s="17" t="s">
        <v>121</v>
      </c>
      <c r="Y155" s="17" t="s">
        <v>121</v>
      </c>
      <c r="Z155" s="17" t="s">
        <v>121</v>
      </c>
      <c r="AA155" s="17" t="s">
        <v>121</v>
      </c>
      <c r="AB155" s="17" t="s">
        <v>121</v>
      </c>
      <c r="AC155" s="17" t="s">
        <v>121</v>
      </c>
      <c r="AD155" s="17" t="s">
        <v>121</v>
      </c>
      <c r="AE155" s="17" t="s">
        <v>121</v>
      </c>
      <c r="AF155" s="17" t="s">
        <v>121</v>
      </c>
      <c r="AG155" s="17" t="s">
        <v>121</v>
      </c>
      <c r="AH155" s="17" t="s">
        <v>121</v>
      </c>
      <c r="AI155" s="17" t="s">
        <v>121</v>
      </c>
      <c r="AJ155" s="17" t="s">
        <v>121</v>
      </c>
    </row>
    <row r="156" spans="1:36" x14ac:dyDescent="0.35">
      <c r="C156" s="1" t="s">
        <v>11</v>
      </c>
      <c r="D156" s="1" t="s" vm="137">
        <v>293</v>
      </c>
      <c r="E156" s="1" t="s">
        <v>294</v>
      </c>
      <c r="F156" s="1" t="s">
        <v>295</v>
      </c>
      <c r="G156" s="10">
        <v>2.9727824767639826</v>
      </c>
      <c r="H156" s="10">
        <v>2.5491301693528361</v>
      </c>
      <c r="I156" s="10">
        <v>2.1594532004447315</v>
      </c>
      <c r="J156" s="10">
        <v>2.0426982966783789</v>
      </c>
      <c r="K156" s="10">
        <v>2.0083117851994094</v>
      </c>
      <c r="L156" s="10">
        <v>2.00756164313098</v>
      </c>
      <c r="M156" s="10">
        <v>2.0076873033663349</v>
      </c>
      <c r="N156" s="10">
        <v>2.0069075744384071</v>
      </c>
      <c r="O156" s="10">
        <v>2.007206532171935</v>
      </c>
      <c r="P156" s="10">
        <v>2.0071909924253819</v>
      </c>
      <c r="Q156" s="10">
        <v>2.0073149685661988</v>
      </c>
      <c r="R156" s="10">
        <v>2.0074455746994917</v>
      </c>
      <c r="S156" s="10">
        <v>2.0075780215722947</v>
      </c>
      <c r="T156" s="10">
        <v>2.0077336039215083</v>
      </c>
      <c r="U156" s="10">
        <v>2.0075798311715132</v>
      </c>
      <c r="V156" s="10">
        <v>2.0075826468533786</v>
      </c>
      <c r="W156" s="10">
        <v>2.0076540414839417</v>
      </c>
      <c r="X156" s="10">
        <v>2.0077535551418655</v>
      </c>
      <c r="Y156" s="10">
        <v>2.0078662643611964</v>
      </c>
      <c r="Z156" s="10">
        <v>2.007710250840181</v>
      </c>
      <c r="AA156" s="10">
        <v>2.0076305999321384</v>
      </c>
      <c r="AB156" s="10">
        <v>2.0076492962080064</v>
      </c>
      <c r="AC156" s="10">
        <v>2.0077543645663738</v>
      </c>
      <c r="AD156" s="10">
        <v>2.0077720185933314</v>
      </c>
      <c r="AE156" s="10">
        <v>2.0077391441938253</v>
      </c>
      <c r="AF156" s="10">
        <v>2.0076986170527205</v>
      </c>
      <c r="AG156" s="10">
        <v>2.0077352930591714</v>
      </c>
      <c r="AH156" s="10">
        <v>2.007751701035251</v>
      </c>
      <c r="AI156" s="10">
        <v>2.0078430519407218</v>
      </c>
      <c r="AJ156" s="10">
        <v>2.0073155345245395</v>
      </c>
    </row>
    <row r="157" spans="1:36" x14ac:dyDescent="0.35">
      <c r="C157" s="1" t="s">
        <v>15</v>
      </c>
      <c r="D157" s="1" t="s" vm="138">
        <v>296</v>
      </c>
      <c r="E157" s="1" t="s">
        <v>294</v>
      </c>
      <c r="F157" s="1" t="s">
        <v>295</v>
      </c>
      <c r="G157" s="10">
        <v>3.6182521500523386</v>
      </c>
      <c r="H157" s="10">
        <v>3.1343427640619042</v>
      </c>
      <c r="I157" s="10">
        <v>2.8500090427273053</v>
      </c>
      <c r="J157" s="10">
        <v>2.7156318015326217</v>
      </c>
      <c r="K157" s="10">
        <v>2.5706569037792013</v>
      </c>
      <c r="L157" s="10">
        <v>2.4828583704097027</v>
      </c>
      <c r="M157" s="10">
        <v>2.4573407844076693</v>
      </c>
      <c r="N157" s="10">
        <v>2.4563156629066705</v>
      </c>
      <c r="O157" s="10">
        <v>2.4571865976837031</v>
      </c>
      <c r="P157" s="10">
        <v>2.4591802104479776</v>
      </c>
      <c r="Q157" s="10">
        <v>2.4543637355595549</v>
      </c>
      <c r="R157" s="10">
        <v>2.454047734587169</v>
      </c>
      <c r="S157" s="10">
        <v>2.4539204281533524</v>
      </c>
      <c r="T157" s="10">
        <v>2.452067166660076</v>
      </c>
      <c r="U157" s="10">
        <v>2.4526802078617203</v>
      </c>
      <c r="V157" s="10">
        <v>2.4559307903831584</v>
      </c>
      <c r="W157" s="10">
        <v>2.4557129425433724</v>
      </c>
      <c r="X157" s="10">
        <v>2.4551747952450058</v>
      </c>
      <c r="Y157" s="10">
        <v>2.4549353353527765</v>
      </c>
      <c r="Z157" s="10">
        <v>2.4554739873342104</v>
      </c>
      <c r="AA157" s="10">
        <v>2.4554331456599758</v>
      </c>
      <c r="AB157" s="10">
        <v>2.4555533861930723</v>
      </c>
      <c r="AC157" s="10">
        <v>2.4551127452268742</v>
      </c>
      <c r="AD157" s="10">
        <v>2.4551158170621412</v>
      </c>
      <c r="AE157" s="10">
        <v>2.4553786550746639</v>
      </c>
      <c r="AF157" s="10">
        <v>2.4557013893020283</v>
      </c>
      <c r="AG157" s="10">
        <v>2.4557059819487117</v>
      </c>
      <c r="AH157" s="10">
        <v>2.4557433381572258</v>
      </c>
      <c r="AI157" s="10">
        <v>2.4558172097533992</v>
      </c>
      <c r="AJ157" s="10">
        <v>2.4511307746512916</v>
      </c>
    </row>
    <row r="158" spans="1:36" x14ac:dyDescent="0.35">
      <c r="C158" s="1" t="s">
        <v>297</v>
      </c>
      <c r="D158" s="1" t="s" vm="139">
        <v>298</v>
      </c>
      <c r="E158" s="1" t="s">
        <v>294</v>
      </c>
      <c r="F158" s="1" t="s">
        <v>295</v>
      </c>
      <c r="G158" s="10">
        <v>3.7790964665144733</v>
      </c>
      <c r="H158" s="10">
        <v>2.6917684082204167</v>
      </c>
      <c r="I158" s="10">
        <v>2.2543921181729742</v>
      </c>
      <c r="J158" s="10">
        <v>2.0702304909237363</v>
      </c>
      <c r="K158" s="10">
        <v>2.005294885231371</v>
      </c>
      <c r="L158" s="10">
        <v>2.0030637385176018</v>
      </c>
      <c r="M158" s="10">
        <v>2.002775037069056</v>
      </c>
      <c r="N158" s="10">
        <v>2.0020911019199699</v>
      </c>
      <c r="O158" s="10">
        <v>2.0018994285434046</v>
      </c>
      <c r="P158" s="10">
        <v>2.0021021839643689</v>
      </c>
      <c r="Q158" s="10">
        <v>1.9960207597191986</v>
      </c>
      <c r="R158" s="10">
        <v>1.996344969184739</v>
      </c>
      <c r="S158" s="10">
        <v>1.996885357819024</v>
      </c>
      <c r="T158" s="10">
        <v>1.9973076486513202</v>
      </c>
      <c r="U158" s="10">
        <v>1.9977127199362288</v>
      </c>
      <c r="V158" s="10">
        <v>1.997311234678588</v>
      </c>
      <c r="W158" s="10">
        <v>1.997055437590638</v>
      </c>
      <c r="X158" s="10">
        <v>1.9969458278905092</v>
      </c>
      <c r="Y158" s="10">
        <v>1.9969387070627751</v>
      </c>
      <c r="Z158" s="10">
        <v>1.9968509566543113</v>
      </c>
      <c r="AA158" s="10">
        <v>1.9962141147558536</v>
      </c>
      <c r="AB158" s="10">
        <v>1.9958392784003376</v>
      </c>
      <c r="AC158" s="10">
        <v>1.9955992720041245</v>
      </c>
      <c r="AD158" s="10">
        <v>1.99540878355013</v>
      </c>
      <c r="AE158" s="10">
        <v>1.9953315949000929</v>
      </c>
      <c r="AF158" s="10">
        <v>1.9950072923392148</v>
      </c>
      <c r="AG158" s="10">
        <v>1.9946922307800312</v>
      </c>
      <c r="AH158" s="10">
        <v>1.9944164464410397</v>
      </c>
      <c r="AI158" s="10">
        <v>1.9904110019733547</v>
      </c>
      <c r="AJ158" s="10">
        <v>1.985387506192918</v>
      </c>
    </row>
    <row r="159" spans="1:36" x14ac:dyDescent="0.35">
      <c r="C159" s="1" t="s">
        <v>299</v>
      </c>
      <c r="D159" s="1" t="s" vm="140">
        <v>300</v>
      </c>
      <c r="E159" s="1" t="s">
        <v>294</v>
      </c>
      <c r="F159" s="1" t="s">
        <v>295</v>
      </c>
      <c r="G159" s="10">
        <v>0.99544118529683823</v>
      </c>
      <c r="H159" s="10">
        <v>0.99675698260892798</v>
      </c>
      <c r="I159" s="10">
        <v>1.0014674221378939</v>
      </c>
      <c r="J159" s="10">
        <v>0.99959924255432542</v>
      </c>
      <c r="K159" s="10">
        <v>0.99397902617783396</v>
      </c>
      <c r="L159" s="10">
        <v>0.99303453788234963</v>
      </c>
      <c r="M159" s="10">
        <v>0.99156980537220052</v>
      </c>
      <c r="N159" s="10">
        <v>0.99150481024482318</v>
      </c>
      <c r="O159" s="10">
        <v>0.99139819240551375</v>
      </c>
      <c r="P159" s="10">
        <v>0.91467841335658784</v>
      </c>
      <c r="Q159" s="10">
        <v>0.33663103954969453</v>
      </c>
      <c r="R159" s="10">
        <v>0.33086581633020529</v>
      </c>
      <c r="S159" s="10">
        <v>0.33344559203001001</v>
      </c>
      <c r="T159" s="10">
        <v>0.33587233329579991</v>
      </c>
      <c r="U159" s="10">
        <v>0.33742841711790894</v>
      </c>
      <c r="V159" s="10">
        <v>0.34210808811678722</v>
      </c>
      <c r="W159" s="10">
        <v>0.34287892303366202</v>
      </c>
      <c r="X159" s="10">
        <v>0.34530061483707275</v>
      </c>
      <c r="Y159" s="10">
        <v>0.34722117762521137</v>
      </c>
      <c r="Z159" s="10">
        <v>0.34899396107102421</v>
      </c>
      <c r="AA159" s="10">
        <v>0.35091767386509171</v>
      </c>
      <c r="AB159" s="10">
        <v>0.35233919325882723</v>
      </c>
      <c r="AC159" s="10">
        <v>0.35448543186496168</v>
      </c>
      <c r="AD159" s="10">
        <v>0.35619888509804271</v>
      </c>
      <c r="AE159" s="10">
        <v>0.35801826831098577</v>
      </c>
      <c r="AF159" s="10">
        <v>0.35986646504642761</v>
      </c>
      <c r="AG159" s="10">
        <v>0.36162890584356622</v>
      </c>
      <c r="AH159" s="10">
        <v>0.36348181117339701</v>
      </c>
      <c r="AI159" s="10">
        <v>0.36480530717764492</v>
      </c>
      <c r="AJ159" s="10">
        <v>0.36219900024300322</v>
      </c>
    </row>
    <row r="160" spans="1:36" ht="13.9" x14ac:dyDescent="0.4">
      <c r="B160" s="11" t="s">
        <v>301</v>
      </c>
      <c r="C160" s="11"/>
      <c r="D160" s="11"/>
      <c r="E160" s="11"/>
      <c r="F160" s="11"/>
      <c r="G160" s="17" t="s">
        <v>121</v>
      </c>
      <c r="H160" s="17" t="s">
        <v>121</v>
      </c>
      <c r="I160" s="17" t="s">
        <v>121</v>
      </c>
      <c r="J160" s="17" t="s">
        <v>121</v>
      </c>
      <c r="K160" s="17" t="s">
        <v>121</v>
      </c>
      <c r="L160" s="17" t="s">
        <v>121</v>
      </c>
      <c r="M160" s="17" t="s">
        <v>121</v>
      </c>
      <c r="N160" s="17" t="s">
        <v>121</v>
      </c>
      <c r="O160" s="17" t="s">
        <v>121</v>
      </c>
      <c r="P160" s="17" t="s">
        <v>121</v>
      </c>
      <c r="Q160" s="17" t="s">
        <v>121</v>
      </c>
      <c r="R160" s="17" t="s">
        <v>121</v>
      </c>
      <c r="S160" s="17" t="s">
        <v>121</v>
      </c>
      <c r="T160" s="17" t="s">
        <v>121</v>
      </c>
      <c r="U160" s="17" t="s">
        <v>121</v>
      </c>
      <c r="V160" s="17" t="s">
        <v>121</v>
      </c>
      <c r="W160" s="17" t="s">
        <v>121</v>
      </c>
      <c r="X160" s="17" t="s">
        <v>121</v>
      </c>
      <c r="Y160" s="17" t="s">
        <v>121</v>
      </c>
      <c r="Z160" s="17" t="s">
        <v>121</v>
      </c>
      <c r="AA160" s="17" t="s">
        <v>121</v>
      </c>
      <c r="AB160" s="17" t="s">
        <v>121</v>
      </c>
      <c r="AC160" s="17" t="s">
        <v>121</v>
      </c>
      <c r="AD160" s="17" t="s">
        <v>121</v>
      </c>
      <c r="AE160" s="17" t="s">
        <v>121</v>
      </c>
      <c r="AF160" s="17" t="s">
        <v>121</v>
      </c>
      <c r="AG160" s="17" t="s">
        <v>121</v>
      </c>
      <c r="AH160" s="17" t="s">
        <v>121</v>
      </c>
      <c r="AI160" s="17" t="s">
        <v>121</v>
      </c>
      <c r="AJ160" s="17" t="s">
        <v>121</v>
      </c>
    </row>
    <row r="161" spans="1:36" x14ac:dyDescent="0.35">
      <c r="C161" s="1" t="s">
        <v>19</v>
      </c>
      <c r="D161" s="1" t="s" vm="141">
        <v>302</v>
      </c>
      <c r="E161" s="1" t="s">
        <v>294</v>
      </c>
      <c r="F161" s="1" t="s">
        <v>295</v>
      </c>
      <c r="G161" s="10">
        <v>0.29108696328642825</v>
      </c>
      <c r="H161" s="10">
        <v>0.41647483529655749</v>
      </c>
      <c r="I161" s="10">
        <v>0.42896541385101328</v>
      </c>
      <c r="J161" s="10">
        <v>0.44544412343477979</v>
      </c>
      <c r="K161" s="10">
        <v>0.42706612299664182</v>
      </c>
      <c r="L161" s="10">
        <v>0.33154949945819484</v>
      </c>
      <c r="M161" s="10">
        <v>0.32361058964818762</v>
      </c>
      <c r="N161" s="10">
        <v>0.32303016040320737</v>
      </c>
      <c r="O161" s="10">
        <v>0.32249142626678756</v>
      </c>
      <c r="P161" s="10">
        <v>0.3165827446459612</v>
      </c>
      <c r="Q161" s="10">
        <v>0.25659292358810781</v>
      </c>
      <c r="R161" s="10">
        <v>0.2542722117738529</v>
      </c>
      <c r="S161" s="10">
        <v>0.25500930395549831</v>
      </c>
      <c r="T161" s="10">
        <v>0.25645707891728003</v>
      </c>
      <c r="U161" s="10">
        <v>0.25697041259122655</v>
      </c>
      <c r="V161" s="10">
        <v>0.26004197145710983</v>
      </c>
      <c r="W161" s="10">
        <v>0.26011864684113839</v>
      </c>
      <c r="X161" s="10">
        <v>0.26151764341253803</v>
      </c>
      <c r="Y161" s="10">
        <v>0.2627346793264857</v>
      </c>
      <c r="Z161" s="10">
        <v>0.26305432501321363</v>
      </c>
      <c r="AA161" s="10">
        <v>0.26426216642706346</v>
      </c>
      <c r="AB161" s="10">
        <v>0.2648167081763943</v>
      </c>
      <c r="AC161" s="10">
        <v>0.26584440975309431</v>
      </c>
      <c r="AD161" s="10">
        <v>0.26658154010160828</v>
      </c>
      <c r="AE161" s="10">
        <v>0.26744081160132482</v>
      </c>
      <c r="AF161" s="10">
        <v>0.2682035329761393</v>
      </c>
      <c r="AG161" s="10">
        <v>0.26906115277643766</v>
      </c>
      <c r="AH161" s="10">
        <v>0.26987516869162609</v>
      </c>
      <c r="AI161" s="10">
        <v>0.27205716692696791</v>
      </c>
      <c r="AJ161" s="10">
        <v>0.27094822082862674</v>
      </c>
    </row>
    <row r="162" spans="1:36" x14ac:dyDescent="0.35">
      <c r="C162" s="1" t="s">
        <v>21</v>
      </c>
      <c r="D162" s="1" t="s" vm="142">
        <v>303</v>
      </c>
      <c r="E162" s="1" t="s">
        <v>294</v>
      </c>
      <c r="F162" s="1" t="s">
        <v>295</v>
      </c>
      <c r="G162" s="10">
        <v>0.30278384465107322</v>
      </c>
      <c r="H162" s="10">
        <v>0.31830192889475151</v>
      </c>
      <c r="I162" s="10">
        <v>0.42930571298747067</v>
      </c>
      <c r="J162" s="10">
        <v>0.43761935990257195</v>
      </c>
      <c r="K162" s="10">
        <v>0.4131174325522764</v>
      </c>
      <c r="L162" s="10">
        <v>0.34204253422053266</v>
      </c>
      <c r="M162" s="10">
        <v>0.33396475537788389</v>
      </c>
      <c r="N162" s="10">
        <v>0.33343336079834696</v>
      </c>
      <c r="O162" s="10">
        <v>0.33303912737510477</v>
      </c>
      <c r="P162" s="10">
        <v>0.32715715160207881</v>
      </c>
      <c r="Q162" s="10">
        <v>0.25917867221129498</v>
      </c>
      <c r="R162" s="10">
        <v>0.25687037457675116</v>
      </c>
      <c r="S162" s="10">
        <v>0.25761716535908724</v>
      </c>
      <c r="T162" s="10">
        <v>0.25907556980055946</v>
      </c>
      <c r="U162" s="10">
        <v>0.25958987262368122</v>
      </c>
      <c r="V162" s="10">
        <v>0.26270165321815719</v>
      </c>
      <c r="W162" s="10">
        <v>0.26277396852050533</v>
      </c>
      <c r="X162" s="10">
        <v>0.26417654968994519</v>
      </c>
      <c r="Y162" s="10">
        <v>0.26539770711719374</v>
      </c>
      <c r="Z162" s="10">
        <v>0.26571622847750648</v>
      </c>
      <c r="AA162" s="10">
        <v>0.26692625543477527</v>
      </c>
      <c r="AB162" s="10">
        <v>0.26747576191792088</v>
      </c>
      <c r="AC162" s="10">
        <v>0.26850446366802583</v>
      </c>
      <c r="AD162" s="10">
        <v>0.26923768759894962</v>
      </c>
      <c r="AE162" s="10">
        <v>0.27009376911750788</v>
      </c>
      <c r="AF162" s="10">
        <v>0.27085092610706685</v>
      </c>
      <c r="AG162" s="10">
        <v>0.27170643411621298</v>
      </c>
      <c r="AH162" s="10">
        <v>0.27251626659693906</v>
      </c>
      <c r="AI162" s="10">
        <v>0.27469590659473725</v>
      </c>
      <c r="AJ162" s="10">
        <v>0.27366055622775592</v>
      </c>
    </row>
    <row r="163" spans="1:36" x14ac:dyDescent="0.35">
      <c r="C163" s="1" t="s">
        <v>23</v>
      </c>
      <c r="D163" s="1" t="s" vm="143">
        <v>304</v>
      </c>
      <c r="E163" s="1" t="s">
        <v>294</v>
      </c>
      <c r="F163" s="1" t="s">
        <v>295</v>
      </c>
      <c r="G163" s="10">
        <v>0.51173926826670302</v>
      </c>
      <c r="H163" s="10">
        <v>0.27643405727016329</v>
      </c>
      <c r="I163" s="10">
        <v>0.2756513076040662</v>
      </c>
      <c r="J163" s="10">
        <v>0.28337183230442209</v>
      </c>
      <c r="K163" s="10">
        <v>0.27303293939201562</v>
      </c>
      <c r="L163" s="10">
        <v>0.23955745452235128</v>
      </c>
      <c r="M163" s="10">
        <v>0.23510993238060479</v>
      </c>
      <c r="N163" s="10">
        <v>0.23290615097355766</v>
      </c>
      <c r="O163" s="10">
        <v>0.23304654302926844</v>
      </c>
      <c r="P163" s="10">
        <v>0.23376877573878219</v>
      </c>
      <c r="Q163" s="10">
        <v>0.1673062592110926</v>
      </c>
      <c r="R163" s="10">
        <v>0.16615006622347733</v>
      </c>
      <c r="S163" s="10">
        <v>0.1690213957038286</v>
      </c>
      <c r="T163" s="10">
        <v>0.16903515452470708</v>
      </c>
      <c r="U163" s="10">
        <v>0.16981847059525712</v>
      </c>
      <c r="V163" s="10">
        <v>0.17298771290538439</v>
      </c>
      <c r="W163" s="10">
        <v>0.17198297509459456</v>
      </c>
      <c r="X163" s="10">
        <v>0.17306484786721452</v>
      </c>
      <c r="Y163" s="10">
        <v>0.17540914619623704</v>
      </c>
      <c r="Z163" s="10">
        <v>0.17440835264148971</v>
      </c>
      <c r="AA163" s="10">
        <v>0.17544121552948599</v>
      </c>
      <c r="AB163" s="10">
        <v>0.17740535843868713</v>
      </c>
      <c r="AC163" s="10">
        <v>0.17700097639678902</v>
      </c>
      <c r="AD163" s="10">
        <v>0.17775533349439121</v>
      </c>
      <c r="AE163" s="10">
        <v>0.17989746326106038</v>
      </c>
      <c r="AF163" s="10">
        <v>0.17937792365869351</v>
      </c>
      <c r="AG163" s="10">
        <v>0.18027221502444379</v>
      </c>
      <c r="AH163" s="10">
        <v>0.18238953575265032</v>
      </c>
      <c r="AI163" s="10">
        <v>0.18211561107539131</v>
      </c>
      <c r="AJ163" s="10">
        <v>0.1773318462407944</v>
      </c>
    </row>
    <row r="164" spans="1:36" x14ac:dyDescent="0.35">
      <c r="C164" s="1" t="s">
        <v>25</v>
      </c>
      <c r="D164" s="1" t="s" vm="144">
        <v>305</v>
      </c>
      <c r="E164" s="1" t="s">
        <v>294</v>
      </c>
      <c r="F164" s="1" t="s">
        <v>295</v>
      </c>
      <c r="G164" s="10">
        <v>0.10209189883084062</v>
      </c>
      <c r="H164" s="10">
        <v>0.21615347946380095</v>
      </c>
      <c r="I164" s="10">
        <v>0.21163559436457222</v>
      </c>
      <c r="J164" s="10">
        <v>0.21711105800768157</v>
      </c>
      <c r="K164" s="10">
        <v>0.2092807972312912</v>
      </c>
      <c r="L164" s="10">
        <v>0.17785503993096741</v>
      </c>
      <c r="M164" s="10">
        <v>0.17881004291228209</v>
      </c>
      <c r="N164" s="10">
        <v>0.17902545125500824</v>
      </c>
      <c r="O164" s="10">
        <v>0.17943852326584886</v>
      </c>
      <c r="P164" s="10">
        <v>0.17870286057629056</v>
      </c>
      <c r="Q164" s="10">
        <v>0.1316061184847897</v>
      </c>
      <c r="R164" s="10">
        <v>0.13127216125594987</v>
      </c>
      <c r="S164" s="10">
        <v>0.13194454433578431</v>
      </c>
      <c r="T164" s="10">
        <v>0.13293279759577281</v>
      </c>
      <c r="U164" s="10">
        <v>0.13336793341624678</v>
      </c>
      <c r="V164" s="10">
        <v>0.13592189544431391</v>
      </c>
      <c r="W164" s="10">
        <v>0.13636193460755816</v>
      </c>
      <c r="X164" s="10">
        <v>0.13758328759605762</v>
      </c>
      <c r="Y164" s="10">
        <v>0.13872449518226757</v>
      </c>
      <c r="Z164" s="10">
        <v>0.13911841820031759</v>
      </c>
      <c r="AA164" s="10">
        <v>0.14017676500531923</v>
      </c>
      <c r="AB164" s="10">
        <v>0.14092031398999513</v>
      </c>
      <c r="AC164" s="10">
        <v>0.14187591026317661</v>
      </c>
      <c r="AD164" s="10">
        <v>0.14271837669382717</v>
      </c>
      <c r="AE164" s="10">
        <v>0.1436324520474194</v>
      </c>
      <c r="AF164" s="10">
        <v>0.14450169929830109</v>
      </c>
      <c r="AG164" s="10">
        <v>0.14549660834425832</v>
      </c>
      <c r="AH164" s="10">
        <v>0.14641390391892947</v>
      </c>
      <c r="AI164" s="10">
        <v>0.14748452177936289</v>
      </c>
      <c r="AJ164" s="10">
        <v>0.14189501910914495</v>
      </c>
    </row>
    <row r="165" spans="1:36" x14ac:dyDescent="0.35">
      <c r="C165" s="1" t="s">
        <v>27</v>
      </c>
      <c r="D165" s="1" t="s" vm="145">
        <v>306</v>
      </c>
      <c r="E165" s="1" t="s">
        <v>294</v>
      </c>
      <c r="F165" s="1" t="s">
        <v>295</v>
      </c>
      <c r="G165" s="10">
        <v>0.15270167264268153</v>
      </c>
      <c r="H165" s="10">
        <v>0.46972174948039391</v>
      </c>
      <c r="I165" s="10">
        <v>0.48626805244927024</v>
      </c>
      <c r="J165" s="10">
        <v>0.39872600323905516</v>
      </c>
      <c r="K165" s="10">
        <v>0.58559468969712292</v>
      </c>
      <c r="L165" s="10">
        <v>0.52055017514215929</v>
      </c>
      <c r="M165" s="10">
        <v>0.5536195470847175</v>
      </c>
      <c r="N165" s="10">
        <v>0.55626137730921144</v>
      </c>
      <c r="O165" s="10">
        <v>0.58221297705226926</v>
      </c>
      <c r="P165" s="10">
        <v>0.53017499538119384</v>
      </c>
      <c r="Q165" s="10">
        <v>0.45183018274633158</v>
      </c>
      <c r="R165" s="10">
        <v>0.48282776371894953</v>
      </c>
      <c r="S165" s="10">
        <v>0.50807943495458596</v>
      </c>
      <c r="T165" s="10">
        <v>0.45347963407398667</v>
      </c>
      <c r="U165" s="10">
        <v>0.48995449667788071</v>
      </c>
      <c r="V165" s="10">
        <v>0.42613320408200039</v>
      </c>
      <c r="W165" s="10">
        <v>0.42676761182058254</v>
      </c>
      <c r="X165" s="10">
        <v>0.37252794971223185</v>
      </c>
      <c r="Y165" s="10">
        <v>0.35513451306789751</v>
      </c>
      <c r="Z165" s="10">
        <v>0.4205514404315579</v>
      </c>
      <c r="AA165" s="10">
        <v>0.41164480610044646</v>
      </c>
      <c r="AB165" s="10">
        <v>0.42133127280766053</v>
      </c>
      <c r="AC165" s="10">
        <v>0.40310970931218681</v>
      </c>
      <c r="AD165" s="10">
        <v>0.40518463593329535</v>
      </c>
      <c r="AE165" s="10">
        <v>0.40808200197855382</v>
      </c>
      <c r="AF165" s="10">
        <v>0.41093671555752487</v>
      </c>
      <c r="AG165" s="10">
        <v>0.41305505829972733</v>
      </c>
      <c r="AH165" s="10">
        <v>0.41510819984882835</v>
      </c>
      <c r="AI165" s="10">
        <v>0.41723535753599694</v>
      </c>
      <c r="AJ165" s="10">
        <v>0.14116919667079328</v>
      </c>
    </row>
    <row r="166" spans="1:36" x14ac:dyDescent="0.35">
      <c r="C166" s="1" t="s">
        <v>29</v>
      </c>
      <c r="D166" s="1" t="s" vm="146">
        <v>307</v>
      </c>
      <c r="E166" s="1" t="s">
        <v>294</v>
      </c>
      <c r="F166" s="1" t="s">
        <v>295</v>
      </c>
      <c r="G166" s="10">
        <v>-6.3106860028610975E-2</v>
      </c>
      <c r="H166" s="10">
        <v>0.23440908509402958</v>
      </c>
      <c r="I166" s="10">
        <v>0.35505494254901399</v>
      </c>
      <c r="J166" s="10">
        <v>0.24450135029359629</v>
      </c>
      <c r="K166" s="10">
        <v>0.44173335269146602</v>
      </c>
      <c r="L166" s="10">
        <v>0.410652285132726</v>
      </c>
      <c r="M166" s="10">
        <v>0.46907588284798546</v>
      </c>
      <c r="N166" s="10">
        <v>0.43923552520114933</v>
      </c>
      <c r="O166" s="10">
        <v>0.47416776673651817</v>
      </c>
      <c r="P166" s="10">
        <v>0.45361909495659158</v>
      </c>
      <c r="Q166" s="10">
        <v>0.3626864025011387</v>
      </c>
      <c r="R166" s="10">
        <v>0.38820406502787042</v>
      </c>
      <c r="S166" s="10">
        <v>0.42436685098804261</v>
      </c>
      <c r="T166" s="10">
        <v>0.36142315841057632</v>
      </c>
      <c r="U166" s="10">
        <v>0.40252435340780335</v>
      </c>
      <c r="V166" s="10">
        <v>0.40331830532283575</v>
      </c>
      <c r="W166" s="10">
        <v>0.41664913253438096</v>
      </c>
      <c r="X166" s="10">
        <v>0.36413251468055718</v>
      </c>
      <c r="Y166" s="10">
        <v>0.34613306854042569</v>
      </c>
      <c r="Z166" s="10">
        <v>0.41157007701634946</v>
      </c>
      <c r="AA166" s="10">
        <v>0.40249777085412936</v>
      </c>
      <c r="AB166" s="10">
        <v>0.41261575232233044</v>
      </c>
      <c r="AC166" s="10">
        <v>0.39440486949317999</v>
      </c>
      <c r="AD166" s="10">
        <v>0.39678969181512835</v>
      </c>
      <c r="AE166" s="10">
        <v>0.39997445130261455</v>
      </c>
      <c r="AF166" s="10">
        <v>0.40311146058163766</v>
      </c>
      <c r="AG166" s="10">
        <v>0.40552313785341448</v>
      </c>
      <c r="AH166" s="10">
        <v>0.40786280293297617</v>
      </c>
      <c r="AI166" s="10">
        <v>0.41027155373417185</v>
      </c>
      <c r="AJ166" s="10">
        <v>0.13127699744722002</v>
      </c>
    </row>
    <row r="167" spans="1:36" ht="13.9" x14ac:dyDescent="0.4">
      <c r="B167" s="11" t="s">
        <v>308</v>
      </c>
      <c r="C167" s="11"/>
      <c r="D167" s="11"/>
      <c r="E167" s="11"/>
      <c r="F167" s="11"/>
      <c r="G167" s="17" t="s">
        <v>121</v>
      </c>
      <c r="H167" s="17" t="s">
        <v>121</v>
      </c>
      <c r="I167" s="17" t="s">
        <v>121</v>
      </c>
      <c r="J167" s="17" t="s">
        <v>121</v>
      </c>
      <c r="K167" s="17" t="s">
        <v>121</v>
      </c>
      <c r="L167" s="17" t="s">
        <v>121</v>
      </c>
      <c r="M167" s="17" t="s">
        <v>121</v>
      </c>
      <c r="N167" s="17" t="s">
        <v>121</v>
      </c>
      <c r="O167" s="17" t="s">
        <v>121</v>
      </c>
      <c r="P167" s="17" t="s">
        <v>121</v>
      </c>
      <c r="Q167" s="17" t="s">
        <v>121</v>
      </c>
      <c r="R167" s="17" t="s">
        <v>121</v>
      </c>
      <c r="S167" s="17" t="s">
        <v>121</v>
      </c>
      <c r="T167" s="17" t="s">
        <v>121</v>
      </c>
      <c r="U167" s="17" t="s">
        <v>121</v>
      </c>
      <c r="V167" s="17" t="s">
        <v>121</v>
      </c>
      <c r="W167" s="17" t="s">
        <v>121</v>
      </c>
      <c r="X167" s="17" t="s">
        <v>121</v>
      </c>
      <c r="Y167" s="17" t="s">
        <v>121</v>
      </c>
      <c r="Z167" s="17" t="s">
        <v>121</v>
      </c>
      <c r="AA167" s="17" t="s">
        <v>121</v>
      </c>
      <c r="AB167" s="17" t="s">
        <v>121</v>
      </c>
      <c r="AC167" s="17" t="s">
        <v>121</v>
      </c>
      <c r="AD167" s="17" t="s">
        <v>121</v>
      </c>
      <c r="AE167" s="17" t="s">
        <v>121</v>
      </c>
      <c r="AF167" s="17" t="s">
        <v>121</v>
      </c>
      <c r="AG167" s="17" t="s">
        <v>121</v>
      </c>
      <c r="AH167" s="17" t="s">
        <v>121</v>
      </c>
      <c r="AI167" s="17" t="s">
        <v>121</v>
      </c>
      <c r="AJ167" s="17" t="s">
        <v>121</v>
      </c>
    </row>
    <row r="168" spans="1:36" x14ac:dyDescent="0.35">
      <c r="C168" s="1" t="s">
        <v>31</v>
      </c>
      <c r="D168" s="1" t="s" vm="147">
        <v>309</v>
      </c>
      <c r="E168" s="1" t="s">
        <v>294</v>
      </c>
      <c r="F168" s="1" t="s">
        <v>295</v>
      </c>
      <c r="G168" s="10">
        <v>3.866718291467429</v>
      </c>
      <c r="H168" s="10">
        <v>3.9242107009178628</v>
      </c>
      <c r="I168" s="10">
        <v>3.9639749362933907</v>
      </c>
      <c r="J168" s="10">
        <v>4.0325169134275232</v>
      </c>
      <c r="K168" s="10">
        <v>4.1113861321632506</v>
      </c>
      <c r="L168" s="10">
        <v>4.2148519879986281</v>
      </c>
      <c r="M168" s="10">
        <v>4.2716674877378518</v>
      </c>
      <c r="N168" s="10">
        <v>4.350562528536531</v>
      </c>
      <c r="O168" s="10">
        <v>4.4170744785211546</v>
      </c>
      <c r="P168" s="10">
        <v>4.4816968891277345</v>
      </c>
      <c r="Q168" s="10">
        <v>4.5120712567611028</v>
      </c>
      <c r="R168" s="10">
        <v>4.5229369404668036</v>
      </c>
      <c r="S168" s="10">
        <v>4.5692959337304195</v>
      </c>
      <c r="T168" s="10">
        <v>4.5739912089596224</v>
      </c>
      <c r="U168" s="10">
        <v>4.5725787606579225</v>
      </c>
      <c r="V168" s="10">
        <v>4.5710061612435657</v>
      </c>
      <c r="W168" s="10">
        <v>4.575597340853724</v>
      </c>
      <c r="X168" s="10">
        <v>4.5714915941012055</v>
      </c>
      <c r="Y168" s="10">
        <v>4.5754473734353782</v>
      </c>
      <c r="Z168" s="10">
        <v>4.5737643724856571</v>
      </c>
      <c r="AA168" s="10">
        <v>4.5373129642955057</v>
      </c>
      <c r="AB168" s="10">
        <v>4.530788980474977</v>
      </c>
      <c r="AC168" s="10">
        <v>4.518143116245751</v>
      </c>
      <c r="AD168" s="10">
        <v>4.5063094967318102</v>
      </c>
      <c r="AE168" s="10">
        <v>4.4822559022831445</v>
      </c>
      <c r="AF168" s="10">
        <v>4.3866704458446497</v>
      </c>
      <c r="AG168" s="10">
        <v>4.3485986707323905</v>
      </c>
      <c r="AH168" s="10">
        <v>4.3309719334887991</v>
      </c>
      <c r="AI168" s="10">
        <v>4.3023142547934086</v>
      </c>
      <c r="AJ168" s="10">
        <v>4.296119644025171</v>
      </c>
    </row>
    <row r="169" spans="1:36" x14ac:dyDescent="0.35">
      <c r="C169" s="1" t="s">
        <v>33</v>
      </c>
      <c r="D169" s="1" t="s" vm="148">
        <v>310</v>
      </c>
      <c r="E169" s="1" t="s">
        <v>294</v>
      </c>
      <c r="F169" s="1" t="s">
        <v>295</v>
      </c>
      <c r="G169" s="10">
        <v>1.0285115449640707</v>
      </c>
      <c r="H169" s="10">
        <v>1.0031613559551635</v>
      </c>
      <c r="I169" s="10">
        <v>0.98400311424271902</v>
      </c>
      <c r="J169" s="10">
        <v>0.97442338795278094</v>
      </c>
      <c r="K169" s="10">
        <v>0.93511637557908822</v>
      </c>
      <c r="L169" s="10">
        <v>0.89693255923808135</v>
      </c>
      <c r="M169" s="10">
        <v>0.83585689073068714</v>
      </c>
      <c r="N169" s="10">
        <v>0.83171238173371087</v>
      </c>
      <c r="O169" s="10">
        <v>0.7919140781706635</v>
      </c>
      <c r="P169" s="10">
        <v>0.7393283241772699</v>
      </c>
      <c r="Q169" s="10">
        <v>0.71106073496967481</v>
      </c>
      <c r="R169" s="10">
        <v>0.72004749613913577</v>
      </c>
      <c r="S169" s="10">
        <v>0.71344605024146623</v>
      </c>
      <c r="T169" s="10">
        <v>0.6583618261320221</v>
      </c>
      <c r="U169" s="10">
        <v>0.53669113793929046</v>
      </c>
      <c r="V169" s="10">
        <v>0.52418113742783201</v>
      </c>
      <c r="W169" s="10">
        <v>0.49002009469666996</v>
      </c>
      <c r="X169" s="10">
        <v>0.48973894725956746</v>
      </c>
      <c r="Y169" s="10">
        <v>0.47713742251691543</v>
      </c>
      <c r="Z169" s="10">
        <v>0.46529582251933327</v>
      </c>
      <c r="AA169" s="10">
        <v>0.44513293902692608</v>
      </c>
      <c r="AB169" s="10">
        <v>0.42042070256471381</v>
      </c>
      <c r="AC169" s="10">
        <v>0.39088800050744743</v>
      </c>
      <c r="AD169" s="10">
        <v>0.388099115489562</v>
      </c>
      <c r="AE169" s="10">
        <v>0.39358989116277471</v>
      </c>
      <c r="AF169" s="10">
        <v>0.4007396741870819</v>
      </c>
      <c r="AG169" s="10">
        <v>0.40613904509040488</v>
      </c>
      <c r="AH169" s="10">
        <v>0.40584348236043705</v>
      </c>
      <c r="AI169" s="10">
        <v>0.40361651830899925</v>
      </c>
      <c r="AJ169" s="10">
        <v>0.4024933803796894</v>
      </c>
    </row>
    <row r="170" spans="1:36" x14ac:dyDescent="0.35">
      <c r="C170" s="1" t="s">
        <v>35</v>
      </c>
      <c r="D170" s="1" t="s" vm="149">
        <v>311</v>
      </c>
      <c r="E170" s="1" t="s">
        <v>294</v>
      </c>
      <c r="F170" s="1" t="s">
        <v>295</v>
      </c>
      <c r="G170" s="10">
        <v>0.93864171880200464</v>
      </c>
      <c r="H170" s="10">
        <v>1.0181262229112789</v>
      </c>
      <c r="I170" s="10">
        <v>1.0921184164497297</v>
      </c>
      <c r="J170" s="10">
        <v>1.1469073941847499</v>
      </c>
      <c r="K170" s="10">
        <v>1.2199987964583083</v>
      </c>
      <c r="L170" s="10">
        <v>1.2270774766228416</v>
      </c>
      <c r="M170" s="10">
        <v>1.2282001354284739</v>
      </c>
      <c r="N170" s="10">
        <v>1.221447309591831</v>
      </c>
      <c r="O170" s="10">
        <v>1.2185948130075721</v>
      </c>
      <c r="P170" s="10">
        <v>1.217156103252661</v>
      </c>
      <c r="Q170" s="10">
        <v>1.2115990672838002</v>
      </c>
      <c r="R170" s="10">
        <v>1.2068302577271264</v>
      </c>
      <c r="S170" s="10">
        <v>1.206814888240233</v>
      </c>
      <c r="T170" s="10">
        <v>1.2014927724233029</v>
      </c>
      <c r="U170" s="10">
        <v>1.1999741784794635</v>
      </c>
      <c r="V170" s="10">
        <v>1.1979045060441884</v>
      </c>
      <c r="W170" s="10">
        <v>1.1949802805112717</v>
      </c>
      <c r="X170" s="10">
        <v>1.1766585259785007</v>
      </c>
      <c r="Y170" s="10">
        <v>1.1624900780165597</v>
      </c>
      <c r="Z170" s="10">
        <v>1.1616984351747708</v>
      </c>
      <c r="AA170" s="10">
        <v>1.1592447345229628</v>
      </c>
      <c r="AB170" s="10">
        <v>1.1624494705945942</v>
      </c>
      <c r="AC170" s="10">
        <v>1.1588328783475379</v>
      </c>
      <c r="AD170" s="10">
        <v>1.1602205944211059</v>
      </c>
      <c r="AE170" s="10">
        <v>1.1546636906587973</v>
      </c>
      <c r="AF170" s="10">
        <v>1.1515167100906705</v>
      </c>
      <c r="AG170" s="10">
        <v>1.1408980995633822</v>
      </c>
      <c r="AH170" s="10">
        <v>1.1330436765094387</v>
      </c>
      <c r="AI170" s="10">
        <v>1.1291532294741391</v>
      </c>
      <c r="AJ170" s="10">
        <v>1.0731886194358773</v>
      </c>
    </row>
    <row r="171" spans="1:36" x14ac:dyDescent="0.35">
      <c r="C171" s="1" t="s">
        <v>37</v>
      </c>
      <c r="D171" s="1" t="s" vm="150">
        <v>312</v>
      </c>
      <c r="E171" s="1" t="s">
        <v>294</v>
      </c>
      <c r="F171" s="1" t="s">
        <v>295</v>
      </c>
      <c r="G171" s="10">
        <v>79.471006949665153</v>
      </c>
      <c r="H171" s="10">
        <v>76.818280923638937</v>
      </c>
      <c r="I171" s="10">
        <v>74.846857033742268</v>
      </c>
      <c r="J171" s="10">
        <v>72.825653483313729</v>
      </c>
      <c r="K171" s="10">
        <v>71.196033503452966</v>
      </c>
      <c r="L171" s="10">
        <v>70.867538239717348</v>
      </c>
      <c r="M171" s="10">
        <v>69.592401217359537</v>
      </c>
      <c r="N171" s="10">
        <v>67.913053233389121</v>
      </c>
      <c r="O171" s="10">
        <v>67.900424589380222</v>
      </c>
      <c r="P171" s="10">
        <v>67.014917633496268</v>
      </c>
      <c r="Q171" s="10">
        <v>65.475175577342341</v>
      </c>
      <c r="R171" s="10">
        <v>65.383482051069706</v>
      </c>
      <c r="S171" s="10">
        <v>64.709976357717281</v>
      </c>
      <c r="T171" s="10">
        <v>65.099645386612494</v>
      </c>
      <c r="U171" s="10">
        <v>65.434662325435951</v>
      </c>
      <c r="V171" s="10">
        <v>65.277846437278185</v>
      </c>
      <c r="W171" s="10">
        <v>63.244572039238903</v>
      </c>
      <c r="X171" s="10">
        <v>61.976974081330418</v>
      </c>
      <c r="Y171" s="10">
        <v>62.895511804576358</v>
      </c>
      <c r="Z171" s="10">
        <v>62.458332109848243</v>
      </c>
      <c r="AA171" s="10">
        <v>62.403941172589207</v>
      </c>
      <c r="AB171" s="10">
        <v>61.463740009764578</v>
      </c>
      <c r="AC171" s="10">
        <v>59.101767010301515</v>
      </c>
      <c r="AD171" s="10">
        <v>60.001781661813382</v>
      </c>
      <c r="AE171" s="10">
        <v>59.193501633072643</v>
      </c>
      <c r="AF171" s="10">
        <v>58.335405164299729</v>
      </c>
      <c r="AG171" s="10">
        <v>57.939655583954298</v>
      </c>
      <c r="AH171" s="10">
        <v>59.128316062330299</v>
      </c>
      <c r="AI171" s="10">
        <v>60.590669531877417</v>
      </c>
      <c r="AJ171" s="10">
        <v>60.93993597779447</v>
      </c>
    </row>
    <row r="172" spans="1:36" x14ac:dyDescent="0.35">
      <c r="C172" s="1" t="s">
        <v>39</v>
      </c>
      <c r="D172" s="1" t="s" vm="151">
        <v>313</v>
      </c>
      <c r="E172" s="1" t="s">
        <v>294</v>
      </c>
      <c r="F172" s="1" t="s">
        <v>295</v>
      </c>
      <c r="G172" s="10">
        <v>4.0719006769917314</v>
      </c>
      <c r="H172" s="10">
        <v>4.0926069479193483</v>
      </c>
      <c r="I172" s="10">
        <v>4.0922600742240434</v>
      </c>
      <c r="J172" s="10">
        <v>4.0770011477306296</v>
      </c>
      <c r="K172" s="10">
        <v>4.0781035093539426</v>
      </c>
      <c r="L172" s="10">
        <v>4.0564982925142434</v>
      </c>
      <c r="M172" s="10">
        <v>4.042898680713491</v>
      </c>
      <c r="N172" s="10">
        <v>4.0075217789591511</v>
      </c>
      <c r="O172" s="10">
        <v>3.9945592872950284</v>
      </c>
      <c r="P172" s="10">
        <v>3.9915653758297536</v>
      </c>
      <c r="Q172" s="10">
        <v>3.9882274886901707</v>
      </c>
      <c r="R172" s="10">
        <v>3.9532890019663363</v>
      </c>
      <c r="S172" s="10">
        <v>3.8852688119788206</v>
      </c>
      <c r="T172" s="10">
        <v>3.8470153762885078</v>
      </c>
      <c r="U172" s="10">
        <v>3.7812502382635285</v>
      </c>
      <c r="V172" s="10">
        <v>3.7554527817514178</v>
      </c>
      <c r="W172" s="10">
        <v>3.6518130708474685</v>
      </c>
      <c r="X172" s="10">
        <v>3.5525052312350853</v>
      </c>
      <c r="Y172" s="10">
        <v>3.4770539783230139</v>
      </c>
      <c r="Z172" s="10">
        <v>3.3152550063382069</v>
      </c>
      <c r="AA172" s="10">
        <v>3.2064543881861867</v>
      </c>
      <c r="AB172" s="10">
        <v>3.1880401255993212</v>
      </c>
      <c r="AC172" s="10">
        <v>2.8575212459146511</v>
      </c>
      <c r="AD172" s="10">
        <v>2.7648434392689398</v>
      </c>
      <c r="AE172" s="10">
        <v>2.6524853398765429</v>
      </c>
      <c r="AF172" s="10">
        <v>2.5903699482597817</v>
      </c>
      <c r="AG172" s="10">
        <v>2.5002601855191018</v>
      </c>
      <c r="AH172" s="10">
        <v>2.3902358209924741</v>
      </c>
      <c r="AI172" s="10">
        <v>2.2691225784113396</v>
      </c>
      <c r="AJ172" s="10">
        <v>1.9576724243490706</v>
      </c>
    </row>
    <row r="173" spans="1:36" x14ac:dyDescent="0.35">
      <c r="C173" s="1" t="s">
        <v>41</v>
      </c>
      <c r="D173" s="1" t="s" vm="152">
        <v>314</v>
      </c>
      <c r="E173" s="1" t="s">
        <v>294</v>
      </c>
      <c r="F173" s="1" t="s">
        <v>295</v>
      </c>
      <c r="G173" s="10">
        <v>3.5531793352365693</v>
      </c>
      <c r="H173" s="10">
        <v>3.814198718423194</v>
      </c>
      <c r="I173" s="10">
        <v>3.8610783940863325</v>
      </c>
      <c r="J173" s="10">
        <v>3.8719061626136355</v>
      </c>
      <c r="K173" s="10">
        <v>3.9615295125856078</v>
      </c>
      <c r="L173" s="10">
        <v>4.0656070941285627</v>
      </c>
      <c r="M173" s="10">
        <v>4.1144759675374125</v>
      </c>
      <c r="N173" s="10">
        <v>4.1632542810834501</v>
      </c>
      <c r="O173" s="10">
        <v>4.1530996977714976</v>
      </c>
      <c r="P173" s="10">
        <v>4.184381320197784</v>
      </c>
      <c r="Q173" s="10">
        <v>3.9874552856848307</v>
      </c>
      <c r="R173" s="10">
        <v>4.025466141726235</v>
      </c>
      <c r="S173" s="10">
        <v>4.0706553860582977</v>
      </c>
      <c r="T173" s="10">
        <v>4.0995632296692675</v>
      </c>
      <c r="U173" s="10">
        <v>4.1214481452144547</v>
      </c>
      <c r="V173" s="10">
        <v>4.1407480507798882</v>
      </c>
      <c r="W173" s="10">
        <v>4.1086066827908168</v>
      </c>
      <c r="X173" s="10">
        <v>4.1626867080830969</v>
      </c>
      <c r="Y173" s="10">
        <v>4.1885497562902909</v>
      </c>
      <c r="Z173" s="10">
        <v>4.2152003679764443</v>
      </c>
      <c r="AA173" s="10">
        <v>4.2198775563520323</v>
      </c>
      <c r="AB173" s="10">
        <v>4.3032578325900861</v>
      </c>
      <c r="AC173" s="10">
        <v>4.2923756938817084</v>
      </c>
      <c r="AD173" s="10">
        <v>4.3181474016518031</v>
      </c>
      <c r="AE173" s="10">
        <v>4.3231364145485767</v>
      </c>
      <c r="AF173" s="10">
        <v>4.3629821513097227</v>
      </c>
      <c r="AG173" s="10">
        <v>4.4513559318189628</v>
      </c>
      <c r="AH173" s="10">
        <v>4.5135533803166004</v>
      </c>
      <c r="AI173" s="10">
        <v>4.5938419937654311</v>
      </c>
      <c r="AJ173" s="10">
        <v>4.6099122312804859</v>
      </c>
    </row>
    <row r="174" spans="1:36" x14ac:dyDescent="0.35">
      <c r="G174" s="1" t="s">
        <v>121</v>
      </c>
      <c r="H174" s="1" t="s">
        <v>121</v>
      </c>
      <c r="I174" s="1" t="s">
        <v>121</v>
      </c>
      <c r="J174" s="1" t="s">
        <v>121</v>
      </c>
      <c r="K174" s="1" t="s">
        <v>121</v>
      </c>
      <c r="L174" s="1" t="s">
        <v>121</v>
      </c>
      <c r="M174" s="1" t="s">
        <v>121</v>
      </c>
      <c r="N174" s="1" t="s">
        <v>121</v>
      </c>
      <c r="O174" s="1" t="s">
        <v>121</v>
      </c>
      <c r="P174" s="1" t="s">
        <v>121</v>
      </c>
      <c r="Q174" s="1" t="s">
        <v>121</v>
      </c>
      <c r="R174" s="1" t="s">
        <v>121</v>
      </c>
      <c r="S174" s="1" t="s">
        <v>121</v>
      </c>
      <c r="T174" s="1" t="s">
        <v>121</v>
      </c>
      <c r="U174" s="1" t="s">
        <v>121</v>
      </c>
      <c r="V174" s="1" t="s">
        <v>121</v>
      </c>
      <c r="W174" s="1" t="s">
        <v>121</v>
      </c>
      <c r="X174" s="1" t="s">
        <v>121</v>
      </c>
      <c r="Y174" s="1" t="s">
        <v>121</v>
      </c>
      <c r="Z174" s="1" t="s">
        <v>121</v>
      </c>
      <c r="AA174" s="1" t="s">
        <v>121</v>
      </c>
      <c r="AB174" s="1" t="s">
        <v>121</v>
      </c>
      <c r="AC174" s="1" t="s">
        <v>121</v>
      </c>
      <c r="AD174" s="1" t="s">
        <v>121</v>
      </c>
      <c r="AE174" s="1" t="s">
        <v>121</v>
      </c>
      <c r="AF174" s="1" t="s">
        <v>121</v>
      </c>
      <c r="AG174" s="1" t="s">
        <v>121</v>
      </c>
      <c r="AH174" s="1" t="s">
        <v>121</v>
      </c>
      <c r="AI174" s="1" t="s">
        <v>121</v>
      </c>
      <c r="AJ174" s="1" t="s">
        <v>121</v>
      </c>
    </row>
    <row r="175" spans="1:36" s="9" customFormat="1" ht="20.25" x14ac:dyDescent="0.55000000000000004">
      <c r="A175" s="8"/>
      <c r="B175" s="8" t="s">
        <v>315</v>
      </c>
      <c r="C175" s="8"/>
      <c r="D175" s="8"/>
      <c r="E175" s="8"/>
      <c r="F175" s="8"/>
      <c r="G175" s="8" t="s">
        <v>121</v>
      </c>
      <c r="H175" s="8" t="s">
        <v>121</v>
      </c>
      <c r="I175" s="8" t="s">
        <v>121</v>
      </c>
      <c r="J175" s="8" t="s">
        <v>121</v>
      </c>
      <c r="K175" s="8" t="s">
        <v>121</v>
      </c>
      <c r="L175" s="8" t="s">
        <v>121</v>
      </c>
      <c r="M175" s="8" t="s">
        <v>121</v>
      </c>
      <c r="N175" s="8" t="s">
        <v>121</v>
      </c>
      <c r="O175" s="8" t="s">
        <v>121</v>
      </c>
      <c r="P175" s="8" t="s">
        <v>121</v>
      </c>
      <c r="Q175" s="8" t="s">
        <v>121</v>
      </c>
      <c r="R175" s="8" t="s">
        <v>121</v>
      </c>
      <c r="S175" s="8" t="s">
        <v>121</v>
      </c>
      <c r="T175" s="8" t="s">
        <v>121</v>
      </c>
      <c r="U175" s="8" t="s">
        <v>121</v>
      </c>
      <c r="V175" s="8" t="s">
        <v>121</v>
      </c>
      <c r="W175" s="8" t="s">
        <v>121</v>
      </c>
      <c r="X175" s="8" t="s">
        <v>121</v>
      </c>
      <c r="Y175" s="8" t="s">
        <v>121</v>
      </c>
      <c r="Z175" s="8" t="s">
        <v>121</v>
      </c>
      <c r="AA175" s="8" t="s">
        <v>121</v>
      </c>
      <c r="AB175" s="8" t="s">
        <v>121</v>
      </c>
      <c r="AC175" s="8" t="s">
        <v>121</v>
      </c>
      <c r="AD175" s="8" t="s">
        <v>121</v>
      </c>
      <c r="AE175" s="8" t="s">
        <v>121</v>
      </c>
      <c r="AF175" s="8" t="s">
        <v>121</v>
      </c>
      <c r="AG175" s="8" t="s">
        <v>121</v>
      </c>
      <c r="AH175" s="8" t="s">
        <v>121</v>
      </c>
      <c r="AI175" s="8" t="s">
        <v>121</v>
      </c>
      <c r="AJ175" s="8" t="s">
        <v>121</v>
      </c>
    </row>
    <row r="176" spans="1:36" ht="13.9" x14ac:dyDescent="0.4">
      <c r="B176" s="11" t="s">
        <v>316</v>
      </c>
      <c r="C176" s="11"/>
      <c r="D176" s="11"/>
      <c r="E176" s="11"/>
      <c r="F176" s="11"/>
      <c r="G176" s="17" t="s">
        <v>121</v>
      </c>
      <c r="H176" s="17" t="s">
        <v>121</v>
      </c>
      <c r="I176" s="17" t="s">
        <v>121</v>
      </c>
      <c r="J176" s="17" t="s">
        <v>121</v>
      </c>
      <c r="K176" s="17" t="s">
        <v>121</v>
      </c>
      <c r="L176" s="17" t="s">
        <v>121</v>
      </c>
      <c r="M176" s="17" t="s">
        <v>121</v>
      </c>
      <c r="N176" s="17" t="s">
        <v>121</v>
      </c>
      <c r="O176" s="17" t="s">
        <v>121</v>
      </c>
      <c r="P176" s="17" t="s">
        <v>121</v>
      </c>
      <c r="Q176" s="17" t="s">
        <v>121</v>
      </c>
      <c r="R176" s="17" t="s">
        <v>121</v>
      </c>
      <c r="S176" s="17" t="s">
        <v>121</v>
      </c>
      <c r="T176" s="17" t="s">
        <v>121</v>
      </c>
      <c r="U176" s="17" t="s">
        <v>121</v>
      </c>
      <c r="V176" s="17" t="s">
        <v>121</v>
      </c>
      <c r="W176" s="17" t="s">
        <v>121</v>
      </c>
      <c r="X176" s="17" t="s">
        <v>121</v>
      </c>
      <c r="Y176" s="17" t="s">
        <v>121</v>
      </c>
      <c r="Z176" s="17" t="s">
        <v>121</v>
      </c>
      <c r="AA176" s="17" t="s">
        <v>121</v>
      </c>
      <c r="AB176" s="17" t="s">
        <v>121</v>
      </c>
      <c r="AC176" s="17" t="s">
        <v>121</v>
      </c>
      <c r="AD176" s="17" t="s">
        <v>121</v>
      </c>
      <c r="AE176" s="17" t="s">
        <v>121</v>
      </c>
      <c r="AF176" s="17" t="s">
        <v>121</v>
      </c>
      <c r="AG176" s="17" t="s">
        <v>121</v>
      </c>
      <c r="AH176" s="17" t="s">
        <v>121</v>
      </c>
      <c r="AI176" s="17" t="s">
        <v>121</v>
      </c>
      <c r="AJ176" s="17" t="s">
        <v>121</v>
      </c>
    </row>
    <row r="177" spans="1:36" x14ac:dyDescent="0.35">
      <c r="C177" s="1" t="s">
        <v>43</v>
      </c>
      <c r="D177" s="1" t="s" vm="153">
        <v>317</v>
      </c>
      <c r="E177" s="1" t="s" vm="154">
        <v>13</v>
      </c>
      <c r="F177" s="14" t="s">
        <v>135</v>
      </c>
      <c r="G177" s="10">
        <v>3165.4130000000009</v>
      </c>
      <c r="H177" s="10">
        <v>3201.2080000000005</v>
      </c>
      <c r="I177" s="10">
        <v>3245.7380000000007</v>
      </c>
      <c r="J177" s="10">
        <v>3277.4300000000007</v>
      </c>
      <c r="K177" s="10">
        <v>3307.065000000001</v>
      </c>
      <c r="L177" s="10">
        <v>3330.7830000000008</v>
      </c>
      <c r="M177" s="10">
        <v>3350.2200000000007</v>
      </c>
      <c r="N177" s="10">
        <v>3368.467000000001</v>
      </c>
      <c r="O177" s="10">
        <v>3384.795000000001</v>
      </c>
      <c r="P177" s="10">
        <v>3402.1820000000007</v>
      </c>
      <c r="Q177" s="10">
        <v>3408.1640000000007</v>
      </c>
      <c r="R177" s="10">
        <v>3414.2600000000007</v>
      </c>
      <c r="S177" s="10">
        <v>3419.8790000000008</v>
      </c>
      <c r="T177" s="10">
        <v>3424.737000000001</v>
      </c>
      <c r="U177" s="10">
        <v>3429.331000000001</v>
      </c>
      <c r="V177" s="10">
        <v>3427.9060000000009</v>
      </c>
      <c r="W177" s="10">
        <v>3426.7610000000009</v>
      </c>
      <c r="X177" s="10">
        <v>3424.9830000000006</v>
      </c>
      <c r="Y177" s="10">
        <v>3423.5230000000006</v>
      </c>
      <c r="Z177" s="10">
        <v>3422.101000000001</v>
      </c>
      <c r="AA177" s="10">
        <v>3420.9390000000008</v>
      </c>
      <c r="AB177" s="10">
        <v>3419.4280000000008</v>
      </c>
      <c r="AC177" s="10">
        <v>3418.5580000000009</v>
      </c>
      <c r="AD177" s="10">
        <v>3417.9030000000007</v>
      </c>
      <c r="AE177" s="10">
        <v>3417.3790000000008</v>
      </c>
      <c r="AF177" s="10">
        <v>3417.132000000001</v>
      </c>
      <c r="AG177" s="10">
        <v>3416.9440000000009</v>
      </c>
      <c r="AH177" s="10">
        <v>3416.4040000000009</v>
      </c>
      <c r="AI177" s="10">
        <v>3416.2720000000008</v>
      </c>
      <c r="AJ177" s="10">
        <v>3415.027000000001</v>
      </c>
    </row>
    <row r="178" spans="1:36" x14ac:dyDescent="0.35">
      <c r="C178" s="1" t="s">
        <v>45</v>
      </c>
      <c r="D178" s="1" t="s" vm="155">
        <v>318</v>
      </c>
      <c r="E178" s="1" t="s" vm="156">
        <v>13</v>
      </c>
      <c r="F178" s="1" t="s">
        <v>135</v>
      </c>
      <c r="G178" s="10">
        <v>3017.1460000000006</v>
      </c>
      <c r="H178" s="10">
        <v>3047.6830000000009</v>
      </c>
      <c r="I178" s="10">
        <v>3084.6840000000007</v>
      </c>
      <c r="J178" s="10">
        <v>3116.4560000000006</v>
      </c>
      <c r="K178" s="10">
        <v>3146.1200000000008</v>
      </c>
      <c r="L178" s="10">
        <v>3169.8580000000006</v>
      </c>
      <c r="M178" s="10">
        <v>3189.3090000000007</v>
      </c>
      <c r="N178" s="10">
        <v>3207.6220000000008</v>
      </c>
      <c r="O178" s="10">
        <v>3225.5960000000009</v>
      </c>
      <c r="P178" s="10">
        <v>3243.3030000000008</v>
      </c>
      <c r="Q178" s="10">
        <v>3250.737000000001</v>
      </c>
      <c r="R178" s="10">
        <v>3256.8600000000006</v>
      </c>
      <c r="S178" s="10">
        <v>3262.5370000000007</v>
      </c>
      <c r="T178" s="10">
        <v>3266.9550000000008</v>
      </c>
      <c r="U178" s="10">
        <v>3271.5770000000007</v>
      </c>
      <c r="V178" s="10">
        <v>3270.1770000000006</v>
      </c>
      <c r="W178" s="10">
        <v>3269.0460000000007</v>
      </c>
      <c r="X178" s="10">
        <v>3267.2780000000007</v>
      </c>
      <c r="Y178" s="10">
        <v>3265.8280000000009</v>
      </c>
      <c r="Z178" s="10">
        <v>3264.4160000000006</v>
      </c>
      <c r="AA178" s="10">
        <v>3263.2640000000006</v>
      </c>
      <c r="AB178" s="10">
        <v>3261.7630000000008</v>
      </c>
      <c r="AC178" s="10">
        <v>3260.9030000000007</v>
      </c>
      <c r="AD178" s="10">
        <v>3260.2580000000007</v>
      </c>
      <c r="AE178" s="10">
        <v>3259.7440000000006</v>
      </c>
      <c r="AF178" s="10">
        <v>3259.507000000001</v>
      </c>
      <c r="AG178" s="10">
        <v>3259.3270000000007</v>
      </c>
      <c r="AH178" s="10">
        <v>3258.7790000000009</v>
      </c>
      <c r="AI178" s="10">
        <v>3258.6390000000006</v>
      </c>
      <c r="AJ178" s="10">
        <v>3257.3860000000009</v>
      </c>
    </row>
    <row r="179" spans="1:36" x14ac:dyDescent="0.35">
      <c r="C179" s="1" t="s">
        <v>47</v>
      </c>
      <c r="D179" s="1" t="s" vm="157">
        <v>319</v>
      </c>
      <c r="E179" s="1" t="s" vm="158">
        <v>13</v>
      </c>
      <c r="F179" s="1" t="s">
        <v>135</v>
      </c>
      <c r="G179" s="10">
        <v>3034.1020000000008</v>
      </c>
      <c r="H179" s="10">
        <v>3067.6630000000009</v>
      </c>
      <c r="I179" s="10">
        <v>3109.3080000000009</v>
      </c>
      <c r="J179" s="10">
        <v>3139.1930000000007</v>
      </c>
      <c r="K179" s="10">
        <v>3167.6980000000008</v>
      </c>
      <c r="L179" s="10">
        <v>3189.7130000000006</v>
      </c>
      <c r="M179" s="10">
        <v>3207.9000000000005</v>
      </c>
      <c r="N179" s="10">
        <v>3225.1650000000009</v>
      </c>
      <c r="O179" s="10">
        <v>3240.862000000001</v>
      </c>
      <c r="P179" s="10">
        <v>3257.7600000000007</v>
      </c>
      <c r="Q179" s="10">
        <v>3263.5030000000006</v>
      </c>
      <c r="R179" s="10">
        <v>3269.5460000000007</v>
      </c>
      <c r="S179" s="10">
        <v>3275.3340000000007</v>
      </c>
      <c r="T179" s="10">
        <v>3279.6980000000008</v>
      </c>
      <c r="U179" s="10">
        <v>3284.4060000000009</v>
      </c>
      <c r="V179" s="10">
        <v>3282.8760000000007</v>
      </c>
      <c r="W179" s="10">
        <v>3281.5370000000007</v>
      </c>
      <c r="X179" s="10">
        <v>3279.6360000000009</v>
      </c>
      <c r="Y179" s="10">
        <v>3278.0700000000006</v>
      </c>
      <c r="Z179" s="10">
        <v>3276.5090000000009</v>
      </c>
      <c r="AA179" s="10">
        <v>3275.1200000000008</v>
      </c>
      <c r="AB179" s="10">
        <v>3273.3000000000006</v>
      </c>
      <c r="AC179" s="10">
        <v>3272.121000000001</v>
      </c>
      <c r="AD179" s="10">
        <v>3271.1570000000006</v>
      </c>
      <c r="AE179" s="10">
        <v>3270.478000000001</v>
      </c>
      <c r="AF179" s="10">
        <v>3269.9210000000007</v>
      </c>
      <c r="AG179" s="10">
        <v>3269.4220000000009</v>
      </c>
      <c r="AH179" s="10">
        <v>3268.5910000000008</v>
      </c>
      <c r="AI179" s="10">
        <v>3268.1480000000006</v>
      </c>
      <c r="AJ179" s="10">
        <v>3266.652000000001</v>
      </c>
    </row>
    <row r="180" spans="1:36" x14ac:dyDescent="0.35">
      <c r="C180" s="1" t="s">
        <v>49</v>
      </c>
      <c r="D180" s="1" t="s" vm="159">
        <v>320</v>
      </c>
      <c r="E180" s="1" t="s" vm="160">
        <v>13</v>
      </c>
      <c r="F180" s="1" t="s">
        <v>135</v>
      </c>
      <c r="G180" s="10">
        <v>3150.8520000000008</v>
      </c>
      <c r="H180" s="10">
        <v>3184.7070000000008</v>
      </c>
      <c r="I180" s="10">
        <v>3227.4330000000009</v>
      </c>
      <c r="J180" s="10">
        <v>3267.2260000000006</v>
      </c>
      <c r="K180" s="10">
        <v>3296.8570000000009</v>
      </c>
      <c r="L180" s="10">
        <v>3320.5310000000009</v>
      </c>
      <c r="M180" s="10">
        <v>3339.9570000000008</v>
      </c>
      <c r="N180" s="10">
        <v>3358.1980000000008</v>
      </c>
      <c r="O180" s="10">
        <v>3374.5060000000008</v>
      </c>
      <c r="P180" s="10">
        <v>3391.8850000000007</v>
      </c>
      <c r="Q180" s="10">
        <v>3397.8610000000008</v>
      </c>
      <c r="R180" s="10">
        <v>3403.949000000001</v>
      </c>
      <c r="S180" s="10">
        <v>3409.5610000000006</v>
      </c>
      <c r="T180" s="10">
        <v>3414.4130000000009</v>
      </c>
      <c r="U180" s="10">
        <v>3418.998000000001</v>
      </c>
      <c r="V180" s="10">
        <v>3417.5640000000008</v>
      </c>
      <c r="W180" s="10">
        <v>3416.411000000001</v>
      </c>
      <c r="X180" s="10">
        <v>3414.6240000000007</v>
      </c>
      <c r="Y180" s="10">
        <v>3413.1570000000006</v>
      </c>
      <c r="Z180" s="10">
        <v>3411.7250000000008</v>
      </c>
      <c r="AA180" s="10">
        <v>3410.5570000000007</v>
      </c>
      <c r="AB180" s="10">
        <v>3409.0370000000007</v>
      </c>
      <c r="AC180" s="10">
        <v>3408.1600000000008</v>
      </c>
      <c r="AD180" s="10">
        <v>3407.498000000001</v>
      </c>
      <c r="AE180" s="10">
        <v>3406.9650000000006</v>
      </c>
      <c r="AF180" s="10">
        <v>3406.7100000000009</v>
      </c>
      <c r="AG180" s="10">
        <v>3406.514000000001</v>
      </c>
      <c r="AH180" s="10">
        <v>3405.9660000000008</v>
      </c>
      <c r="AI180" s="10">
        <v>3405.8260000000009</v>
      </c>
      <c r="AJ180" s="10">
        <v>3404.5010000000007</v>
      </c>
    </row>
    <row r="181" spans="1:36" x14ac:dyDescent="0.35">
      <c r="G181" s="1" t="s">
        <v>121</v>
      </c>
      <c r="H181" s="1" t="s">
        <v>121</v>
      </c>
      <c r="I181" s="1" t="s">
        <v>121</v>
      </c>
      <c r="J181" s="1" t="s">
        <v>121</v>
      </c>
      <c r="K181" s="1" t="s">
        <v>121</v>
      </c>
      <c r="L181" s="1" t="s">
        <v>121</v>
      </c>
      <c r="M181" s="1" t="s">
        <v>121</v>
      </c>
      <c r="N181" s="1" t="s">
        <v>121</v>
      </c>
      <c r="O181" s="1" t="s">
        <v>121</v>
      </c>
      <c r="P181" s="1" t="s">
        <v>121</v>
      </c>
      <c r="Q181" s="1" t="s">
        <v>121</v>
      </c>
      <c r="R181" s="1" t="s">
        <v>121</v>
      </c>
      <c r="S181" s="1" t="s">
        <v>121</v>
      </c>
      <c r="T181" s="1" t="s">
        <v>121</v>
      </c>
      <c r="U181" s="1" t="s">
        <v>121</v>
      </c>
      <c r="V181" s="1" t="s">
        <v>121</v>
      </c>
      <c r="W181" s="1" t="s">
        <v>121</v>
      </c>
      <c r="X181" s="1" t="s">
        <v>121</v>
      </c>
      <c r="Y181" s="1" t="s">
        <v>121</v>
      </c>
      <c r="Z181" s="1" t="s">
        <v>121</v>
      </c>
      <c r="AA181" s="1" t="s">
        <v>121</v>
      </c>
      <c r="AB181" s="1" t="s">
        <v>121</v>
      </c>
      <c r="AC181" s="1" t="s">
        <v>121</v>
      </c>
      <c r="AD181" s="1" t="s">
        <v>121</v>
      </c>
      <c r="AE181" s="1" t="s">
        <v>121</v>
      </c>
      <c r="AF181" s="1" t="s">
        <v>121</v>
      </c>
      <c r="AG181" s="1" t="s">
        <v>121</v>
      </c>
      <c r="AH181" s="1" t="s">
        <v>121</v>
      </c>
      <c r="AI181" s="1" t="s">
        <v>121</v>
      </c>
      <c r="AJ181" s="1" t="s">
        <v>121</v>
      </c>
    </row>
    <row r="182" spans="1:36" x14ac:dyDescent="0.35">
      <c r="C182" s="1" t="s">
        <v>51</v>
      </c>
      <c r="D182" s="1" t="s" vm="161">
        <v>321</v>
      </c>
      <c r="E182" s="1" t="s" vm="162">
        <v>13</v>
      </c>
      <c r="F182" s="1" t="s">
        <v>135</v>
      </c>
      <c r="G182" s="10">
        <v>147.18700000000004</v>
      </c>
      <c r="H182" s="10">
        <v>150.60200000000003</v>
      </c>
      <c r="I182" s="10">
        <v>153.66200000000003</v>
      </c>
      <c r="J182" s="10">
        <v>156.35200000000003</v>
      </c>
      <c r="K182" s="10">
        <v>159.03900000000004</v>
      </c>
      <c r="L182" s="10">
        <v>160.24200000000005</v>
      </c>
      <c r="M182" s="10">
        <v>163.05800000000005</v>
      </c>
      <c r="N182" s="10">
        <v>165.83200000000005</v>
      </c>
      <c r="O182" s="10">
        <v>168.43600000000004</v>
      </c>
      <c r="P182" s="10">
        <v>171.09300000000005</v>
      </c>
      <c r="Q182" s="10">
        <v>173.68300000000005</v>
      </c>
      <c r="R182" s="10">
        <v>176.24700000000004</v>
      </c>
      <c r="S182" s="10">
        <v>178.87900000000005</v>
      </c>
      <c r="T182" s="10">
        <v>181.45900000000003</v>
      </c>
      <c r="U182" s="10">
        <v>184.03600000000003</v>
      </c>
      <c r="V182" s="10">
        <v>186.60800000000003</v>
      </c>
      <c r="W182" s="10">
        <v>189.15600000000003</v>
      </c>
      <c r="X182" s="10">
        <v>191.68100000000004</v>
      </c>
      <c r="Y182" s="10">
        <v>194.18200000000004</v>
      </c>
      <c r="Z182" s="10">
        <v>196.64400000000003</v>
      </c>
      <c r="AA182" s="10">
        <v>199.08500000000004</v>
      </c>
      <c r="AB182" s="10">
        <v>201.38700000000006</v>
      </c>
      <c r="AC182" s="10">
        <v>203.64700000000005</v>
      </c>
      <c r="AD182" s="10">
        <v>205.85500000000005</v>
      </c>
      <c r="AE182" s="10">
        <v>208.03100000000006</v>
      </c>
      <c r="AF182" s="10">
        <v>210.17900000000006</v>
      </c>
      <c r="AG182" s="10">
        <v>212.30100000000004</v>
      </c>
      <c r="AH182" s="10">
        <v>214.39600000000004</v>
      </c>
      <c r="AI182" s="10">
        <v>216.46700000000004</v>
      </c>
      <c r="AJ182" s="10">
        <v>218.44400000000005</v>
      </c>
    </row>
    <row r="183" spans="1:36" x14ac:dyDescent="0.35">
      <c r="C183" s="1" t="s">
        <v>53</v>
      </c>
      <c r="D183" s="1" t="s" vm="163">
        <v>322</v>
      </c>
      <c r="E183" s="1" t="s" vm="164">
        <v>13</v>
      </c>
      <c r="F183" s="1" t="s">
        <v>135</v>
      </c>
      <c r="G183" s="10">
        <v>263.24900000000008</v>
      </c>
      <c r="H183" s="10">
        <v>264.81800000000004</v>
      </c>
      <c r="I183" s="10">
        <v>265.85100000000006</v>
      </c>
      <c r="J183" s="10">
        <v>266.71400000000006</v>
      </c>
      <c r="K183" s="10">
        <v>267.60200000000009</v>
      </c>
      <c r="L183" s="10">
        <v>268.18600000000004</v>
      </c>
      <c r="M183" s="10">
        <v>268.78700000000009</v>
      </c>
      <c r="N183" s="10">
        <v>269.29800000000006</v>
      </c>
      <c r="O183" s="10">
        <v>269.76300000000009</v>
      </c>
      <c r="P183" s="10">
        <v>270.19800000000004</v>
      </c>
      <c r="Q183" s="10">
        <v>270.72800000000007</v>
      </c>
      <c r="R183" s="10">
        <v>271.22400000000005</v>
      </c>
      <c r="S183" s="10">
        <v>271.70300000000009</v>
      </c>
      <c r="T183" s="10">
        <v>272.18000000000006</v>
      </c>
      <c r="U183" s="10">
        <v>272.68600000000009</v>
      </c>
      <c r="V183" s="10">
        <v>273.18100000000004</v>
      </c>
      <c r="W183" s="10">
        <v>273.67000000000007</v>
      </c>
      <c r="X183" s="10">
        <v>274.16000000000008</v>
      </c>
      <c r="Y183" s="10">
        <v>274.67700000000008</v>
      </c>
      <c r="Z183" s="10">
        <v>275.17600000000004</v>
      </c>
      <c r="AA183" s="10">
        <v>275.62900000000008</v>
      </c>
      <c r="AB183" s="10">
        <v>276.08100000000007</v>
      </c>
      <c r="AC183" s="10">
        <v>276.53100000000006</v>
      </c>
      <c r="AD183" s="10">
        <v>276.97900000000004</v>
      </c>
      <c r="AE183" s="10">
        <v>277.42600000000004</v>
      </c>
      <c r="AF183" s="10">
        <v>277.87000000000006</v>
      </c>
      <c r="AG183" s="10">
        <v>278.31400000000008</v>
      </c>
      <c r="AH183" s="10">
        <v>278.75200000000007</v>
      </c>
      <c r="AI183" s="10">
        <v>279.17200000000008</v>
      </c>
      <c r="AJ183" s="10">
        <v>279.56800000000004</v>
      </c>
    </row>
    <row r="184" spans="1:36" x14ac:dyDescent="0.35">
      <c r="C184" s="1" t="s">
        <v>55</v>
      </c>
      <c r="D184" s="1" t="s" vm="165">
        <v>323</v>
      </c>
      <c r="E184" s="1" t="s" vm="166">
        <v>13</v>
      </c>
      <c r="F184" s="1" t="s">
        <v>135</v>
      </c>
      <c r="G184" s="10">
        <v>410.43600000000009</v>
      </c>
      <c r="H184" s="10">
        <v>415.42000000000007</v>
      </c>
      <c r="I184" s="10">
        <v>419.51300000000009</v>
      </c>
      <c r="J184" s="10">
        <v>423.06600000000009</v>
      </c>
      <c r="K184" s="10">
        <v>426.64100000000008</v>
      </c>
      <c r="L184" s="10">
        <v>428.42800000000011</v>
      </c>
      <c r="M184" s="10">
        <v>431.84500000000008</v>
      </c>
      <c r="N184" s="10">
        <v>435.13000000000011</v>
      </c>
      <c r="O184" s="10">
        <v>438.19900000000013</v>
      </c>
      <c r="P184" s="10">
        <v>441.29100000000011</v>
      </c>
      <c r="Q184" s="10">
        <v>444.41100000000012</v>
      </c>
      <c r="R184" s="10">
        <v>447.47100000000012</v>
      </c>
      <c r="S184" s="10">
        <v>450.58200000000011</v>
      </c>
      <c r="T184" s="10">
        <v>453.63900000000012</v>
      </c>
      <c r="U184" s="10">
        <v>456.72200000000009</v>
      </c>
      <c r="V184" s="10">
        <v>459.7890000000001</v>
      </c>
      <c r="W184" s="10">
        <v>462.82600000000014</v>
      </c>
      <c r="X184" s="10">
        <v>465.84100000000012</v>
      </c>
      <c r="Y184" s="10">
        <v>468.85900000000009</v>
      </c>
      <c r="Z184" s="10">
        <v>471.82000000000011</v>
      </c>
      <c r="AA184" s="10">
        <v>474.71400000000011</v>
      </c>
      <c r="AB184" s="10">
        <v>477.46800000000013</v>
      </c>
      <c r="AC184" s="10">
        <v>480.17800000000011</v>
      </c>
      <c r="AD184" s="10">
        <v>482.83400000000012</v>
      </c>
      <c r="AE184" s="10">
        <v>485.45700000000011</v>
      </c>
      <c r="AF184" s="10">
        <v>488.04900000000009</v>
      </c>
      <c r="AG184" s="10">
        <v>490.61500000000012</v>
      </c>
      <c r="AH184" s="10">
        <v>493.14800000000014</v>
      </c>
      <c r="AI184" s="10">
        <v>495.63900000000012</v>
      </c>
      <c r="AJ184" s="10">
        <v>498.01200000000011</v>
      </c>
    </row>
    <row r="185" spans="1:36" x14ac:dyDescent="0.35">
      <c r="G185" s="1" t="s">
        <v>121</v>
      </c>
      <c r="H185" s="1" t="s">
        <v>121</v>
      </c>
      <c r="I185" s="1" t="s">
        <v>121</v>
      </c>
      <c r="J185" s="1" t="s">
        <v>121</v>
      </c>
      <c r="K185" s="1" t="s">
        <v>121</v>
      </c>
      <c r="L185" s="1" t="s">
        <v>121</v>
      </c>
      <c r="M185" s="1" t="s">
        <v>121</v>
      </c>
      <c r="N185" s="1" t="s">
        <v>121</v>
      </c>
      <c r="O185" s="1" t="s">
        <v>121</v>
      </c>
      <c r="P185" s="1" t="s">
        <v>121</v>
      </c>
      <c r="Q185" s="1" t="s">
        <v>121</v>
      </c>
      <c r="R185" s="1" t="s">
        <v>121</v>
      </c>
      <c r="S185" s="1" t="s">
        <v>121</v>
      </c>
      <c r="T185" s="1" t="s">
        <v>121</v>
      </c>
      <c r="U185" s="1" t="s">
        <v>121</v>
      </c>
      <c r="V185" s="1" t="s">
        <v>121</v>
      </c>
      <c r="W185" s="1" t="s">
        <v>121</v>
      </c>
      <c r="X185" s="1" t="s">
        <v>121</v>
      </c>
      <c r="Y185" s="1" t="s">
        <v>121</v>
      </c>
      <c r="Z185" s="1" t="s">
        <v>121</v>
      </c>
      <c r="AA185" s="1" t="s">
        <v>121</v>
      </c>
      <c r="AB185" s="1" t="s">
        <v>121</v>
      </c>
      <c r="AC185" s="1" t="s">
        <v>121</v>
      </c>
      <c r="AD185" s="1" t="s">
        <v>121</v>
      </c>
      <c r="AE185" s="1" t="s">
        <v>121</v>
      </c>
      <c r="AF185" s="1" t="s">
        <v>121</v>
      </c>
      <c r="AG185" s="1" t="s">
        <v>121</v>
      </c>
      <c r="AH185" s="1" t="s">
        <v>121</v>
      </c>
      <c r="AI185" s="1" t="s">
        <v>121</v>
      </c>
      <c r="AJ185" s="1" t="s">
        <v>121</v>
      </c>
    </row>
    <row r="186" spans="1:36" s="9" customFormat="1" ht="20.25" x14ac:dyDescent="0.55000000000000004">
      <c r="A186" s="8"/>
      <c r="B186" s="8" t="s">
        <v>324</v>
      </c>
      <c r="C186" s="8"/>
      <c r="D186" s="8"/>
      <c r="E186" s="8"/>
      <c r="F186" s="8"/>
      <c r="G186" s="8" t="s">
        <v>121</v>
      </c>
      <c r="H186" s="8" t="s">
        <v>121</v>
      </c>
      <c r="I186" s="8" t="s">
        <v>121</v>
      </c>
      <c r="J186" s="8" t="s">
        <v>121</v>
      </c>
      <c r="K186" s="8" t="s">
        <v>121</v>
      </c>
      <c r="L186" s="8" t="s">
        <v>121</v>
      </c>
      <c r="M186" s="8" t="s">
        <v>121</v>
      </c>
      <c r="N186" s="8" t="s">
        <v>121</v>
      </c>
      <c r="O186" s="8" t="s">
        <v>121</v>
      </c>
      <c r="P186" s="8" t="s">
        <v>121</v>
      </c>
      <c r="Q186" s="8" t="s">
        <v>121</v>
      </c>
      <c r="R186" s="8" t="s">
        <v>121</v>
      </c>
      <c r="S186" s="8" t="s">
        <v>121</v>
      </c>
      <c r="T186" s="8" t="s">
        <v>121</v>
      </c>
      <c r="U186" s="8" t="s">
        <v>121</v>
      </c>
      <c r="V186" s="8" t="s">
        <v>121</v>
      </c>
      <c r="W186" s="8" t="s">
        <v>121</v>
      </c>
      <c r="X186" s="8" t="s">
        <v>121</v>
      </c>
      <c r="Y186" s="8" t="s">
        <v>121</v>
      </c>
      <c r="Z186" s="8" t="s">
        <v>121</v>
      </c>
      <c r="AA186" s="8" t="s">
        <v>121</v>
      </c>
      <c r="AB186" s="8" t="s">
        <v>121</v>
      </c>
      <c r="AC186" s="8" t="s">
        <v>121</v>
      </c>
      <c r="AD186" s="8" t="s">
        <v>121</v>
      </c>
      <c r="AE186" s="8" t="s">
        <v>121</v>
      </c>
      <c r="AF186" s="8" t="s">
        <v>121</v>
      </c>
      <c r="AG186" s="8" t="s">
        <v>121</v>
      </c>
      <c r="AH186" s="8" t="s">
        <v>121</v>
      </c>
      <c r="AI186" s="8" t="s">
        <v>121</v>
      </c>
      <c r="AJ186" s="8" t="s">
        <v>121</v>
      </c>
    </row>
    <row r="187" spans="1:36" ht="13.9" x14ac:dyDescent="0.4">
      <c r="B187" s="11" t="s">
        <v>325</v>
      </c>
      <c r="C187" s="11"/>
      <c r="D187" s="11"/>
      <c r="E187" s="11"/>
      <c r="F187" s="11"/>
      <c r="G187" s="17" t="s">
        <v>121</v>
      </c>
      <c r="H187" s="17" t="s">
        <v>121</v>
      </c>
      <c r="I187" s="17" t="s">
        <v>121</v>
      </c>
      <c r="J187" s="17" t="s">
        <v>121</v>
      </c>
      <c r="K187" s="17" t="s">
        <v>121</v>
      </c>
      <c r="L187" s="17" t="s">
        <v>121</v>
      </c>
      <c r="M187" s="17" t="s">
        <v>121</v>
      </c>
      <c r="N187" s="17" t="s">
        <v>121</v>
      </c>
      <c r="O187" s="17" t="s">
        <v>121</v>
      </c>
      <c r="P187" s="17" t="s">
        <v>121</v>
      </c>
      <c r="Q187" s="17" t="s">
        <v>121</v>
      </c>
      <c r="R187" s="17" t="s">
        <v>121</v>
      </c>
      <c r="S187" s="17" t="s">
        <v>121</v>
      </c>
      <c r="T187" s="17" t="s">
        <v>121</v>
      </c>
      <c r="U187" s="17" t="s">
        <v>121</v>
      </c>
      <c r="V187" s="17" t="s">
        <v>121</v>
      </c>
      <c r="W187" s="17" t="s">
        <v>121</v>
      </c>
      <c r="X187" s="17" t="s">
        <v>121</v>
      </c>
      <c r="Y187" s="17" t="s">
        <v>121</v>
      </c>
      <c r="Z187" s="17" t="s">
        <v>121</v>
      </c>
      <c r="AA187" s="17" t="s">
        <v>121</v>
      </c>
      <c r="AB187" s="17" t="s">
        <v>121</v>
      </c>
      <c r="AC187" s="17" t="s">
        <v>121</v>
      </c>
      <c r="AD187" s="17" t="s">
        <v>121</v>
      </c>
      <c r="AE187" s="17" t="s">
        <v>121</v>
      </c>
      <c r="AF187" s="17" t="s">
        <v>121</v>
      </c>
      <c r="AG187" s="17" t="s">
        <v>121</v>
      </c>
      <c r="AH187" s="17" t="s">
        <v>121</v>
      </c>
      <c r="AI187" s="17" t="s">
        <v>121</v>
      </c>
      <c r="AJ187" s="17" t="s">
        <v>121</v>
      </c>
    </row>
    <row r="188" spans="1:36" x14ac:dyDescent="0.35">
      <c r="C188" s="1" t="s">
        <v>57</v>
      </c>
      <c r="D188" s="1" t="s" vm="167">
        <v>326</v>
      </c>
      <c r="E188" s="1" t="s" vm="168">
        <v>13</v>
      </c>
      <c r="F188" s="1" t="s">
        <v>135</v>
      </c>
      <c r="G188" s="10">
        <v>1911.9470000000003</v>
      </c>
      <c r="H188" s="10">
        <v>1909.1570000000004</v>
      </c>
      <c r="I188" s="10">
        <v>1913.6880000000006</v>
      </c>
      <c r="J188" s="10">
        <v>1924.2540000000004</v>
      </c>
      <c r="K188" s="10">
        <v>1931.6850000000004</v>
      </c>
      <c r="L188" s="10">
        <v>1940.4760000000006</v>
      </c>
      <c r="M188" s="10">
        <v>1948.1600000000005</v>
      </c>
      <c r="N188" s="10">
        <v>1954.2760000000005</v>
      </c>
      <c r="O188" s="10">
        <v>1961.2570000000005</v>
      </c>
      <c r="P188" s="10">
        <v>1966.0550000000005</v>
      </c>
      <c r="Q188" s="10">
        <v>1972.1650000000004</v>
      </c>
      <c r="R188" s="10">
        <v>1975.7330000000004</v>
      </c>
      <c r="S188" s="10">
        <v>1978.8000000000004</v>
      </c>
      <c r="T188" s="10">
        <v>1981.8670000000004</v>
      </c>
      <c r="U188" s="10">
        <v>1984.2240000000004</v>
      </c>
      <c r="V188" s="10">
        <v>1986.7900000000004</v>
      </c>
      <c r="W188" s="10">
        <v>1985.8770000000004</v>
      </c>
      <c r="X188" s="10">
        <v>1985.2060000000004</v>
      </c>
      <c r="Y188" s="10">
        <v>1984.2920000000004</v>
      </c>
      <c r="Z188" s="10">
        <v>1983.3830000000005</v>
      </c>
      <c r="AA188" s="10">
        <v>1982.4810000000004</v>
      </c>
      <c r="AB188" s="10">
        <v>1981.6190000000004</v>
      </c>
      <c r="AC188" s="10">
        <v>1980.7640000000006</v>
      </c>
      <c r="AD188" s="10">
        <v>1979.9150000000004</v>
      </c>
      <c r="AE188" s="10">
        <v>1979.1950000000004</v>
      </c>
      <c r="AF188" s="10">
        <v>1978.7890000000004</v>
      </c>
      <c r="AG188" s="10">
        <v>1978.4970000000005</v>
      </c>
      <c r="AH188" s="10">
        <v>1978.2110000000005</v>
      </c>
      <c r="AI188" s="10">
        <v>1977.9290000000005</v>
      </c>
      <c r="AJ188" s="10">
        <v>1977.6400000000006</v>
      </c>
    </row>
    <row r="189" spans="1:36" x14ac:dyDescent="0.35">
      <c r="C189" s="1" t="s">
        <v>59</v>
      </c>
      <c r="D189" s="1" t="s" vm="169">
        <v>327</v>
      </c>
      <c r="E189" s="1" t="s" vm="170">
        <v>13</v>
      </c>
      <c r="F189" s="1" t="s">
        <v>135</v>
      </c>
      <c r="G189" s="10">
        <v>13.705000000000004</v>
      </c>
      <c r="H189" s="10">
        <v>13.417000000000003</v>
      </c>
      <c r="I189" s="10">
        <v>13.423000000000004</v>
      </c>
      <c r="J189" s="10">
        <v>13.422000000000002</v>
      </c>
      <c r="K189" s="10">
        <v>13.416000000000004</v>
      </c>
      <c r="L189" s="10">
        <v>13.416000000000004</v>
      </c>
      <c r="M189" s="10">
        <v>13.416000000000004</v>
      </c>
      <c r="N189" s="10">
        <v>13.416000000000004</v>
      </c>
      <c r="O189" s="10">
        <v>13.416000000000004</v>
      </c>
      <c r="P189" s="10">
        <v>11.778000000000002</v>
      </c>
      <c r="Q189" s="10">
        <v>11.489000000000003</v>
      </c>
      <c r="R189" s="10">
        <v>11.489000000000003</v>
      </c>
      <c r="S189" s="10">
        <v>11.489000000000003</v>
      </c>
      <c r="T189" s="10">
        <v>11.489000000000003</v>
      </c>
      <c r="U189" s="10">
        <v>11.489000000000003</v>
      </c>
      <c r="V189" s="10">
        <v>11.489000000000003</v>
      </c>
      <c r="W189" s="10">
        <v>11.489000000000003</v>
      </c>
      <c r="X189" s="10">
        <v>11.489000000000003</v>
      </c>
      <c r="Y189" s="10">
        <v>11.489000000000003</v>
      </c>
      <c r="Z189" s="10">
        <v>11.489000000000003</v>
      </c>
      <c r="AA189" s="10">
        <v>11.489000000000003</v>
      </c>
      <c r="AB189" s="10">
        <v>11.489000000000003</v>
      </c>
      <c r="AC189" s="10">
        <v>11.489000000000003</v>
      </c>
      <c r="AD189" s="10">
        <v>11.489000000000003</v>
      </c>
      <c r="AE189" s="10">
        <v>11.489000000000003</v>
      </c>
      <c r="AF189" s="10">
        <v>11.489000000000003</v>
      </c>
      <c r="AG189" s="10">
        <v>11.489000000000003</v>
      </c>
      <c r="AH189" s="10">
        <v>11.489000000000003</v>
      </c>
      <c r="AI189" s="10">
        <v>11.489000000000003</v>
      </c>
      <c r="AJ189" s="10">
        <v>11.489000000000003</v>
      </c>
    </row>
    <row r="190" spans="1:36" x14ac:dyDescent="0.35">
      <c r="C190" s="1" t="s">
        <v>61</v>
      </c>
      <c r="D190" s="1" t="s" vm="171">
        <v>328</v>
      </c>
      <c r="E190" s="1" t="s" vm="172">
        <v>13</v>
      </c>
      <c r="F190" s="1" t="s">
        <v>135</v>
      </c>
      <c r="G190" s="10">
        <v>12.789000000000003</v>
      </c>
      <c r="H190" s="10">
        <v>11.216000000000003</v>
      </c>
      <c r="I190" s="10">
        <v>6.9250000000000016</v>
      </c>
      <c r="J190" s="10">
        <v>3.1570000000000009</v>
      </c>
      <c r="K190" s="10">
        <v>1.6470000000000005</v>
      </c>
      <c r="L190" s="10">
        <v>0.92200000000000026</v>
      </c>
      <c r="M190" s="10">
        <v>0.60600000000000009</v>
      </c>
      <c r="N190" s="10">
        <v>0.15600000000000003</v>
      </c>
      <c r="O190" s="10">
        <v>0.24400000000000005</v>
      </c>
      <c r="P190" s="10">
        <v>0.10300000000000002</v>
      </c>
      <c r="Q190" s="10">
        <v>0.21700000000000005</v>
      </c>
      <c r="R190" s="10">
        <v>2.4000000000000007E-2</v>
      </c>
      <c r="S190" s="10">
        <v>2.4000000000000007E-2</v>
      </c>
      <c r="T190" s="10">
        <v>2.4000000000000007E-2</v>
      </c>
      <c r="U190" s="10">
        <v>2.4000000000000007E-2</v>
      </c>
      <c r="V190" s="10">
        <v>2.4000000000000007E-2</v>
      </c>
      <c r="W190" s="10">
        <v>2.4000000000000007E-2</v>
      </c>
      <c r="X190" s="10">
        <v>2.4000000000000007E-2</v>
      </c>
      <c r="Y190" s="10">
        <v>2.4000000000000007E-2</v>
      </c>
      <c r="Z190" s="10">
        <v>2.4000000000000007E-2</v>
      </c>
      <c r="AA190" s="10">
        <v>2.4000000000000007E-2</v>
      </c>
      <c r="AB190" s="10">
        <v>2.4000000000000007E-2</v>
      </c>
      <c r="AC190" s="10">
        <v>2.4000000000000007E-2</v>
      </c>
      <c r="AD190" s="10">
        <v>2.4000000000000007E-2</v>
      </c>
      <c r="AE190" s="10">
        <v>2.4000000000000007E-2</v>
      </c>
      <c r="AF190" s="10">
        <v>2.4000000000000007E-2</v>
      </c>
      <c r="AG190" s="10">
        <v>2.4000000000000007E-2</v>
      </c>
      <c r="AH190" s="10">
        <v>2.4000000000000007E-2</v>
      </c>
      <c r="AI190" s="10">
        <v>2.4000000000000007E-2</v>
      </c>
      <c r="AJ190" s="10">
        <v>2.4000000000000007E-2</v>
      </c>
    </row>
    <row r="191" spans="1:36" x14ac:dyDescent="0.35">
      <c r="C191" s="1" t="s">
        <v>63</v>
      </c>
      <c r="D191" s="1" t="s" vm="173">
        <v>329</v>
      </c>
      <c r="E191" s="1" t="s" vm="174">
        <v>13</v>
      </c>
      <c r="F191" s="1" t="s">
        <v>135</v>
      </c>
      <c r="G191" s="10">
        <v>2.0660000000000003</v>
      </c>
      <c r="H191" s="10">
        <v>9.8520000000000021</v>
      </c>
      <c r="I191" s="10">
        <v>17.455000000000005</v>
      </c>
      <c r="J191" s="10">
        <v>17.783000000000005</v>
      </c>
      <c r="K191" s="10">
        <v>17.827000000000005</v>
      </c>
      <c r="L191" s="10">
        <v>15.209000000000003</v>
      </c>
      <c r="M191" s="10">
        <v>13.124000000000002</v>
      </c>
      <c r="N191" s="10">
        <v>14.088000000000003</v>
      </c>
      <c r="O191" s="10">
        <v>12.602000000000004</v>
      </c>
      <c r="P191" s="10">
        <v>12.190000000000003</v>
      </c>
      <c r="Q191" s="10">
        <v>7.9200000000000017</v>
      </c>
      <c r="R191" s="10">
        <v>7.506000000000002</v>
      </c>
      <c r="S191" s="10">
        <v>7.4000000000000021</v>
      </c>
      <c r="T191" s="10">
        <v>6.6900000000000013</v>
      </c>
      <c r="U191" s="10">
        <v>6.7010000000000014</v>
      </c>
      <c r="V191" s="10">
        <v>3.1500000000000008</v>
      </c>
      <c r="W191" s="10">
        <v>3.3590000000000009</v>
      </c>
      <c r="X191" s="10">
        <v>3.1080000000000005</v>
      </c>
      <c r="Y191" s="10">
        <v>3.1050000000000009</v>
      </c>
      <c r="Z191" s="10">
        <v>3.1020000000000008</v>
      </c>
      <c r="AA191" s="10">
        <v>3.1000000000000005</v>
      </c>
      <c r="AB191" s="10">
        <v>3.0980000000000008</v>
      </c>
      <c r="AC191" s="10">
        <v>3.0960000000000005</v>
      </c>
      <c r="AD191" s="10">
        <v>3.0930000000000009</v>
      </c>
      <c r="AE191" s="10">
        <v>3.0210000000000008</v>
      </c>
      <c r="AF191" s="10">
        <v>3.0200000000000009</v>
      </c>
      <c r="AG191" s="10">
        <v>3.0180000000000007</v>
      </c>
      <c r="AH191" s="10">
        <v>3.0160000000000009</v>
      </c>
      <c r="AI191" s="10">
        <v>3.0090000000000008</v>
      </c>
      <c r="AJ191" s="10">
        <v>2.4090000000000007</v>
      </c>
    </row>
    <row r="192" spans="1:36" x14ac:dyDescent="0.35">
      <c r="C192" s="1" t="s">
        <v>65</v>
      </c>
      <c r="D192" s="1" t="s" vm="175">
        <v>330</v>
      </c>
      <c r="E192" s="1" t="s" vm="176">
        <v>13</v>
      </c>
      <c r="F192" s="1" t="s">
        <v>135</v>
      </c>
      <c r="G192" s="10">
        <v>-3.7200000000000011</v>
      </c>
      <c r="H192" s="10">
        <v>-1.9190000000000005</v>
      </c>
      <c r="I192" s="10">
        <v>-0.94700000000000017</v>
      </c>
      <c r="J192" s="10">
        <v>-1.2340000000000002</v>
      </c>
      <c r="K192" s="10">
        <v>-1.6110000000000004</v>
      </c>
      <c r="L192" s="10">
        <v>-0.86500000000000021</v>
      </c>
      <c r="M192" s="10">
        <v>-0.54100000000000015</v>
      </c>
      <c r="N192" s="10">
        <v>-0.46900000000000014</v>
      </c>
      <c r="O192" s="10">
        <v>-1.9380000000000004</v>
      </c>
      <c r="P192" s="10">
        <v>-0.58900000000000019</v>
      </c>
      <c r="Q192" s="10">
        <v>0</v>
      </c>
      <c r="R192" s="10">
        <v>0</v>
      </c>
      <c r="S192" s="10">
        <v>0</v>
      </c>
      <c r="T192" s="10">
        <v>0</v>
      </c>
      <c r="U192" s="10">
        <v>0</v>
      </c>
      <c r="V192" s="10">
        <v>0</v>
      </c>
      <c r="W192" s="10">
        <v>0</v>
      </c>
      <c r="X192" s="10">
        <v>0</v>
      </c>
      <c r="Y192" s="10">
        <v>0</v>
      </c>
      <c r="Z192" s="10">
        <v>0</v>
      </c>
      <c r="AA192" s="10">
        <v>0</v>
      </c>
      <c r="AB192" s="10">
        <v>0</v>
      </c>
      <c r="AC192" s="10">
        <v>0</v>
      </c>
      <c r="AD192" s="10">
        <v>0</v>
      </c>
      <c r="AE192" s="10">
        <v>0</v>
      </c>
      <c r="AF192" s="10">
        <v>0</v>
      </c>
      <c r="AG192" s="10">
        <v>0</v>
      </c>
      <c r="AH192" s="10">
        <v>0</v>
      </c>
      <c r="AI192" s="10">
        <v>0</v>
      </c>
      <c r="AJ192" s="10">
        <v>0</v>
      </c>
    </row>
    <row r="193" spans="3:36" x14ac:dyDescent="0.35">
      <c r="C193" s="1" t="s">
        <v>67</v>
      </c>
      <c r="D193" s="1" t="s" vm="177">
        <v>331</v>
      </c>
      <c r="E193" s="1" t="s" vm="178">
        <v>13</v>
      </c>
      <c r="F193" s="1" t="s">
        <v>135</v>
      </c>
      <c r="G193" s="10">
        <v>1.0780000000000003</v>
      </c>
      <c r="H193" s="10">
        <v>4.9000000000000009E-2</v>
      </c>
      <c r="I193" s="10">
        <v>-0.10400000000000002</v>
      </c>
      <c r="J193" s="10">
        <v>-7.7000000000000013E-2</v>
      </c>
      <c r="K193" s="10">
        <v>-0.10500000000000002</v>
      </c>
      <c r="L193" s="10">
        <v>-6.0000000000000012E-2</v>
      </c>
      <c r="M193" s="10">
        <v>-4.1000000000000009E-2</v>
      </c>
      <c r="N193" s="10">
        <v>-5.2000000000000011E-2</v>
      </c>
      <c r="O193" s="10">
        <v>-7.0000000000000021E-2</v>
      </c>
      <c r="P193" s="10">
        <v>-7.0000000000000021E-2</v>
      </c>
      <c r="Q193" s="10">
        <v>-5.5000000000000014E-2</v>
      </c>
      <c r="R193" s="10">
        <v>-6.1000000000000013E-2</v>
      </c>
      <c r="S193" s="10">
        <v>-7.3000000000000023E-2</v>
      </c>
      <c r="T193" s="10">
        <v>-7.3000000000000023E-2</v>
      </c>
      <c r="U193" s="10">
        <v>-7.3000000000000023E-2</v>
      </c>
      <c r="V193" s="10">
        <v>-7.3000000000000023E-2</v>
      </c>
      <c r="W193" s="10">
        <v>-5.000000000000001E-2</v>
      </c>
      <c r="X193" s="10">
        <v>-5.000000000000001E-2</v>
      </c>
      <c r="Y193" s="10">
        <v>-5.000000000000001E-2</v>
      </c>
      <c r="Z193" s="10">
        <v>-5.000000000000001E-2</v>
      </c>
      <c r="AA193" s="10">
        <v>-5.000000000000001E-2</v>
      </c>
      <c r="AB193" s="10">
        <v>-5.000000000000001E-2</v>
      </c>
      <c r="AC193" s="10">
        <v>-5.000000000000001E-2</v>
      </c>
      <c r="AD193" s="10">
        <v>-5.000000000000001E-2</v>
      </c>
      <c r="AE193" s="10">
        <v>-5.000000000000001E-2</v>
      </c>
      <c r="AF193" s="10">
        <v>-5.000000000000001E-2</v>
      </c>
      <c r="AG193" s="10">
        <v>-5.000000000000001E-2</v>
      </c>
      <c r="AH193" s="10">
        <v>-5.000000000000001E-2</v>
      </c>
      <c r="AI193" s="10">
        <v>-5.000000000000001E-2</v>
      </c>
      <c r="AJ193" s="10">
        <v>-5.000000000000001E-2</v>
      </c>
    </row>
    <row r="194" spans="3:36" x14ac:dyDescent="0.35">
      <c r="C194" s="1" t="s">
        <v>69</v>
      </c>
      <c r="D194" s="1" t="s" vm="179">
        <v>332</v>
      </c>
      <c r="E194" s="1" t="s" vm="180">
        <v>13</v>
      </c>
      <c r="F194" s="1" t="s">
        <v>135</v>
      </c>
      <c r="G194" s="10">
        <v>-13.680000000000003</v>
      </c>
      <c r="H194" s="10">
        <v>-13.153000000000002</v>
      </c>
      <c r="I194" s="10">
        <v>-11.896000000000003</v>
      </c>
      <c r="J194" s="10">
        <v>-10.640000000000002</v>
      </c>
      <c r="K194" s="10">
        <v>-8.5870000000000015</v>
      </c>
      <c r="L194" s="10">
        <v>-7.0370000000000017</v>
      </c>
      <c r="M194" s="10">
        <v>-6.6800000000000015</v>
      </c>
      <c r="N194" s="10">
        <v>-6.0610000000000017</v>
      </c>
      <c r="O194" s="10">
        <v>-5.6090000000000018</v>
      </c>
      <c r="P194" s="10">
        <v>-5.3950000000000014</v>
      </c>
      <c r="Q194" s="10">
        <v>-4.3480000000000008</v>
      </c>
      <c r="R194" s="10">
        <v>-4.3330000000000011</v>
      </c>
      <c r="S194" s="10">
        <v>-4.1880000000000006</v>
      </c>
      <c r="T194" s="10">
        <v>-4.1450000000000014</v>
      </c>
      <c r="U194" s="10">
        <v>-4.0410000000000013</v>
      </c>
      <c r="V194" s="10">
        <v>-3.9690000000000007</v>
      </c>
      <c r="W194" s="10">
        <v>-3.959000000000001</v>
      </c>
      <c r="X194" s="10">
        <v>-3.951000000000001</v>
      </c>
      <c r="Y194" s="10">
        <v>-3.9430000000000009</v>
      </c>
      <c r="Z194" s="10">
        <v>-3.9330000000000007</v>
      </c>
      <c r="AA194" s="10">
        <v>-3.8910000000000009</v>
      </c>
      <c r="AB194" s="10">
        <v>-3.882000000000001</v>
      </c>
      <c r="AC194" s="10">
        <v>-3.874000000000001</v>
      </c>
      <c r="AD194" s="10">
        <v>-3.7420000000000009</v>
      </c>
      <c r="AE194" s="10">
        <v>-3.3560000000000008</v>
      </c>
      <c r="AF194" s="10">
        <v>-3.241000000000001</v>
      </c>
      <c r="AG194" s="10">
        <v>-3.233000000000001</v>
      </c>
      <c r="AH194" s="10">
        <v>-3.2270000000000008</v>
      </c>
      <c r="AI194" s="10">
        <v>-3.2270000000000008</v>
      </c>
      <c r="AJ194" s="10">
        <v>-3.229000000000001</v>
      </c>
    </row>
    <row r="195" spans="3:36" x14ac:dyDescent="0.35">
      <c r="C195" s="1" t="s">
        <v>71</v>
      </c>
      <c r="D195" s="1" t="s" vm="181">
        <v>333</v>
      </c>
      <c r="E195" s="1" t="s" vm="182">
        <v>13</v>
      </c>
      <c r="F195" s="1" t="s">
        <v>135</v>
      </c>
      <c r="G195" s="10">
        <v>-1.1510000000000002</v>
      </c>
      <c r="H195" s="10">
        <v>-1.5140000000000005</v>
      </c>
      <c r="I195" s="10">
        <v>-0.86700000000000021</v>
      </c>
      <c r="J195" s="10">
        <v>-1.5580000000000003</v>
      </c>
      <c r="K195" s="10">
        <v>-0.38000000000000012</v>
      </c>
      <c r="L195" s="10">
        <v>-0.4850000000000001</v>
      </c>
      <c r="M195" s="10">
        <v>-0.35200000000000009</v>
      </c>
      <c r="N195" s="10">
        <v>-0.68100000000000016</v>
      </c>
      <c r="O195" s="10">
        <v>-0.43100000000000011</v>
      </c>
      <c r="P195" s="10">
        <v>-0.12900000000000003</v>
      </c>
      <c r="Q195" s="10">
        <v>-0.16600000000000004</v>
      </c>
      <c r="R195" s="10">
        <v>-6.900000000000002E-2</v>
      </c>
      <c r="S195" s="10">
        <v>-9.600000000000003E-2</v>
      </c>
      <c r="T195" s="10">
        <v>-0.13900000000000004</v>
      </c>
      <c r="U195" s="10">
        <v>-4.5000000000000012E-2</v>
      </c>
      <c r="V195" s="10">
        <v>-4.5000000000000012E-2</v>
      </c>
      <c r="W195" s="10">
        <v>-4.5000000000000012E-2</v>
      </c>
      <c r="X195" s="10">
        <v>-4.5000000000000012E-2</v>
      </c>
      <c r="Y195" s="10">
        <v>-4.5000000000000012E-2</v>
      </c>
      <c r="Z195" s="10">
        <v>-4.5000000000000012E-2</v>
      </c>
      <c r="AA195" s="10">
        <v>-4.5000000000000012E-2</v>
      </c>
      <c r="AB195" s="10">
        <v>-4.5000000000000012E-2</v>
      </c>
      <c r="AC195" s="10">
        <v>-4.5000000000000012E-2</v>
      </c>
      <c r="AD195" s="10">
        <v>-4.5000000000000012E-2</v>
      </c>
      <c r="AE195" s="10">
        <v>-4.5000000000000012E-2</v>
      </c>
      <c r="AF195" s="10">
        <v>-4.5000000000000012E-2</v>
      </c>
      <c r="AG195" s="10">
        <v>-4.5000000000000012E-2</v>
      </c>
      <c r="AH195" s="10">
        <v>-4.5000000000000012E-2</v>
      </c>
      <c r="AI195" s="10">
        <v>-4.5000000000000012E-2</v>
      </c>
      <c r="AJ195" s="10">
        <v>-4.5000000000000012E-2</v>
      </c>
    </row>
    <row r="196" spans="3:36" x14ac:dyDescent="0.35">
      <c r="C196" s="1" t="s">
        <v>73</v>
      </c>
      <c r="D196" s="1" t="s" vm="183">
        <v>334</v>
      </c>
      <c r="E196" s="1" t="s" vm="184">
        <v>13</v>
      </c>
      <c r="F196" s="1" t="s">
        <v>135</v>
      </c>
      <c r="G196" s="10">
        <v>373.68200000000007</v>
      </c>
      <c r="H196" s="10">
        <v>392.1810000000001</v>
      </c>
      <c r="I196" s="10">
        <v>408.98000000000008</v>
      </c>
      <c r="J196" s="10">
        <v>422.29800000000012</v>
      </c>
      <c r="K196" s="10">
        <v>433.6570000000001</v>
      </c>
      <c r="L196" s="10">
        <v>444.27200000000011</v>
      </c>
      <c r="M196" s="10">
        <v>452.6040000000001</v>
      </c>
      <c r="N196" s="10">
        <v>460.70100000000014</v>
      </c>
      <c r="O196" s="10">
        <v>467.19400000000013</v>
      </c>
      <c r="P196" s="10">
        <v>474.0510000000001</v>
      </c>
      <c r="Q196" s="10">
        <v>480.67400000000009</v>
      </c>
      <c r="R196" s="10">
        <v>484.0100000000001</v>
      </c>
      <c r="S196" s="10">
        <v>486.9500000000001</v>
      </c>
      <c r="T196" s="10">
        <v>489.74700000000013</v>
      </c>
      <c r="U196" s="10">
        <v>492.37600000000009</v>
      </c>
      <c r="V196" s="10">
        <v>495.29200000000014</v>
      </c>
      <c r="W196" s="10">
        <v>496.64200000000011</v>
      </c>
      <c r="X196" s="10">
        <v>497.99000000000012</v>
      </c>
      <c r="Y196" s="10">
        <v>499.32400000000013</v>
      </c>
      <c r="Z196" s="10">
        <v>500.6520000000001</v>
      </c>
      <c r="AA196" s="10">
        <v>501.97300000000013</v>
      </c>
      <c r="AB196" s="10">
        <v>503.28800000000012</v>
      </c>
      <c r="AC196" s="10">
        <v>504.64700000000011</v>
      </c>
      <c r="AD196" s="10">
        <v>505.99900000000014</v>
      </c>
      <c r="AE196" s="10">
        <v>507.34700000000009</v>
      </c>
      <c r="AF196" s="10">
        <v>508.65900000000011</v>
      </c>
      <c r="AG196" s="10">
        <v>509.96500000000015</v>
      </c>
      <c r="AH196" s="10">
        <v>511.26600000000013</v>
      </c>
      <c r="AI196" s="10">
        <v>512.56100000000015</v>
      </c>
      <c r="AJ196" s="10">
        <v>513.80200000000013</v>
      </c>
    </row>
    <row r="197" spans="3:36" x14ac:dyDescent="0.35">
      <c r="C197" s="1" t="s">
        <v>75</v>
      </c>
      <c r="D197" s="1" t="s" vm="185">
        <v>335</v>
      </c>
      <c r="E197" s="1" t="s" vm="186">
        <v>13</v>
      </c>
      <c r="F197" s="1" t="s">
        <v>135</v>
      </c>
      <c r="G197" s="10">
        <v>3.237000000000001</v>
      </c>
      <c r="H197" s="10">
        <v>2.4380000000000006</v>
      </c>
      <c r="I197" s="10">
        <v>2.3790000000000004</v>
      </c>
      <c r="J197" s="10">
        <v>2.3250000000000006</v>
      </c>
      <c r="K197" s="10">
        <v>2.3230000000000004</v>
      </c>
      <c r="L197" s="10">
        <v>2.3230000000000004</v>
      </c>
      <c r="M197" s="10">
        <v>2.3230000000000004</v>
      </c>
      <c r="N197" s="10">
        <v>2.3230000000000004</v>
      </c>
      <c r="O197" s="10">
        <v>2.3230000000000004</v>
      </c>
      <c r="P197" s="10">
        <v>2.3230000000000004</v>
      </c>
      <c r="Q197" s="10">
        <v>2.3230000000000004</v>
      </c>
      <c r="R197" s="10">
        <v>2.3230000000000004</v>
      </c>
      <c r="S197" s="10">
        <v>2.3230000000000004</v>
      </c>
      <c r="T197" s="10">
        <v>2.3230000000000004</v>
      </c>
      <c r="U197" s="10">
        <v>2.3230000000000004</v>
      </c>
      <c r="V197" s="10">
        <v>2.3230000000000004</v>
      </c>
      <c r="W197" s="10">
        <v>2.3230000000000004</v>
      </c>
      <c r="X197" s="10">
        <v>2.3230000000000004</v>
      </c>
      <c r="Y197" s="10">
        <v>2.3230000000000004</v>
      </c>
      <c r="Z197" s="10">
        <v>2.3230000000000004</v>
      </c>
      <c r="AA197" s="10">
        <v>2.3230000000000004</v>
      </c>
      <c r="AB197" s="10">
        <v>2.3230000000000004</v>
      </c>
      <c r="AC197" s="10">
        <v>2.3230000000000004</v>
      </c>
      <c r="AD197" s="10">
        <v>2.3230000000000004</v>
      </c>
      <c r="AE197" s="10">
        <v>2.3230000000000004</v>
      </c>
      <c r="AF197" s="10">
        <v>2.3230000000000004</v>
      </c>
      <c r="AG197" s="10">
        <v>2.3230000000000004</v>
      </c>
      <c r="AH197" s="10">
        <v>2.3230000000000004</v>
      </c>
      <c r="AI197" s="10">
        <v>2.3230000000000004</v>
      </c>
      <c r="AJ197" s="10">
        <v>2.3230000000000004</v>
      </c>
    </row>
    <row r="198" spans="3:36" x14ac:dyDescent="0.35">
      <c r="C198" s="1" t="s">
        <v>77</v>
      </c>
      <c r="D198" s="1" t="s" vm="187">
        <v>336</v>
      </c>
      <c r="E198" s="1" t="s" vm="188">
        <v>13</v>
      </c>
      <c r="F198" s="1" t="s">
        <v>135</v>
      </c>
      <c r="G198" s="10">
        <v>15.763000000000003</v>
      </c>
      <c r="H198" s="10">
        <v>10.577000000000002</v>
      </c>
      <c r="I198" s="10">
        <v>4.7630000000000008</v>
      </c>
      <c r="J198" s="10">
        <v>2.5500000000000007</v>
      </c>
      <c r="K198" s="10">
        <v>1.4340000000000004</v>
      </c>
      <c r="L198" s="10">
        <v>0.27800000000000008</v>
      </c>
      <c r="M198" s="10">
        <v>0.14700000000000005</v>
      </c>
      <c r="N198" s="10">
        <v>0.12000000000000002</v>
      </c>
      <c r="O198" s="10">
        <v>2.7000000000000007E-2</v>
      </c>
      <c r="P198" s="10">
        <v>0</v>
      </c>
      <c r="Q198" s="10">
        <v>0</v>
      </c>
      <c r="R198" s="10">
        <v>5.6000000000000015E-2</v>
      </c>
      <c r="S198" s="10">
        <v>0</v>
      </c>
      <c r="T198" s="10">
        <v>0</v>
      </c>
      <c r="U198" s="10">
        <v>0.25900000000000006</v>
      </c>
      <c r="V198" s="10">
        <v>0</v>
      </c>
      <c r="W198" s="10">
        <v>0</v>
      </c>
      <c r="X198" s="10">
        <v>0</v>
      </c>
      <c r="Y198" s="10">
        <v>0</v>
      </c>
      <c r="Z198" s="10">
        <v>0</v>
      </c>
      <c r="AA198" s="10">
        <v>0</v>
      </c>
      <c r="AB198" s="10">
        <v>0</v>
      </c>
      <c r="AC198" s="10">
        <v>0</v>
      </c>
      <c r="AD198" s="10">
        <v>0</v>
      </c>
      <c r="AE198" s="10">
        <v>0</v>
      </c>
      <c r="AF198" s="10">
        <v>0</v>
      </c>
      <c r="AG198" s="10">
        <v>0</v>
      </c>
      <c r="AH198" s="10">
        <v>0</v>
      </c>
      <c r="AI198" s="10">
        <v>0</v>
      </c>
      <c r="AJ198" s="10">
        <v>0</v>
      </c>
    </row>
    <row r="199" spans="3:36" x14ac:dyDescent="0.35">
      <c r="C199" s="1" t="s">
        <v>79</v>
      </c>
      <c r="D199" s="1" t="s" vm="189">
        <v>337</v>
      </c>
      <c r="E199" s="1" t="s" vm="190">
        <v>13</v>
      </c>
      <c r="F199" s="1" t="s">
        <v>135</v>
      </c>
      <c r="G199" s="10">
        <v>2.3620000000000005</v>
      </c>
      <c r="H199" s="10">
        <v>5.6530000000000014</v>
      </c>
      <c r="I199" s="10">
        <v>8.131000000000002</v>
      </c>
      <c r="J199" s="10">
        <v>8.7280000000000015</v>
      </c>
      <c r="K199" s="10">
        <v>8.3940000000000019</v>
      </c>
      <c r="L199" s="10">
        <v>7.9950000000000019</v>
      </c>
      <c r="M199" s="10">
        <v>8.1340000000000021</v>
      </c>
      <c r="N199" s="10">
        <v>6.8300000000000018</v>
      </c>
      <c r="O199" s="10">
        <v>6.9810000000000016</v>
      </c>
      <c r="P199" s="10">
        <v>6.7850000000000019</v>
      </c>
      <c r="Q199" s="10">
        <v>3.5280000000000009</v>
      </c>
      <c r="R199" s="10">
        <v>3.0590000000000006</v>
      </c>
      <c r="S199" s="10">
        <v>2.9840000000000009</v>
      </c>
      <c r="T199" s="10">
        <v>2.8230000000000008</v>
      </c>
      <c r="U199" s="10">
        <v>2.8590000000000009</v>
      </c>
      <c r="V199" s="10">
        <v>1.5590000000000004</v>
      </c>
      <c r="W199" s="10">
        <v>1.5630000000000004</v>
      </c>
      <c r="X199" s="10">
        <v>1.5550000000000004</v>
      </c>
      <c r="Y199" s="10">
        <v>1.5550000000000004</v>
      </c>
      <c r="Z199" s="10">
        <v>1.5550000000000004</v>
      </c>
      <c r="AA199" s="10">
        <v>1.5550000000000004</v>
      </c>
      <c r="AB199" s="10">
        <v>1.6050000000000004</v>
      </c>
      <c r="AC199" s="10">
        <v>1.6050000000000004</v>
      </c>
      <c r="AD199" s="10">
        <v>1.6050000000000004</v>
      </c>
      <c r="AE199" s="10">
        <v>1.5750000000000004</v>
      </c>
      <c r="AF199" s="10">
        <v>1.5750000000000004</v>
      </c>
      <c r="AG199" s="10">
        <v>1.5750000000000004</v>
      </c>
      <c r="AH199" s="10">
        <v>1.5750000000000004</v>
      </c>
      <c r="AI199" s="10">
        <v>1.5250000000000004</v>
      </c>
      <c r="AJ199" s="10">
        <v>1.3250000000000004</v>
      </c>
    </row>
    <row r="200" spans="3:36" x14ac:dyDescent="0.35">
      <c r="C200" s="1" t="s">
        <v>81</v>
      </c>
      <c r="D200" s="1" t="s" vm="191">
        <v>338</v>
      </c>
      <c r="E200" s="1" t="s" vm="192">
        <v>13</v>
      </c>
      <c r="F200" s="1" t="s">
        <v>135</v>
      </c>
      <c r="G200" s="10">
        <v>1.3130000000000004</v>
      </c>
      <c r="H200" s="10">
        <v>1.1350000000000002</v>
      </c>
      <c r="I200" s="10">
        <v>0.83500000000000019</v>
      </c>
      <c r="J200" s="10">
        <v>0.26200000000000007</v>
      </c>
      <c r="K200" s="10">
        <v>0.94900000000000018</v>
      </c>
      <c r="L200" s="10">
        <v>0.22200000000000006</v>
      </c>
      <c r="M200" s="10">
        <v>0</v>
      </c>
      <c r="N200" s="10">
        <v>-0.30300000000000005</v>
      </c>
      <c r="O200" s="10">
        <v>0</v>
      </c>
      <c r="P200" s="10">
        <v>0</v>
      </c>
      <c r="Q200" s="10">
        <v>0</v>
      </c>
      <c r="R200" s="10">
        <v>0</v>
      </c>
      <c r="S200" s="10">
        <v>0</v>
      </c>
      <c r="T200" s="10">
        <v>0</v>
      </c>
      <c r="U200" s="10">
        <v>0</v>
      </c>
      <c r="V200" s="10">
        <v>0</v>
      </c>
      <c r="W200" s="10">
        <v>0</v>
      </c>
      <c r="X200" s="10">
        <v>0</v>
      </c>
      <c r="Y200" s="10">
        <v>0</v>
      </c>
      <c r="Z200" s="10">
        <v>0</v>
      </c>
      <c r="AA200" s="10">
        <v>0</v>
      </c>
      <c r="AB200" s="10">
        <v>0</v>
      </c>
      <c r="AC200" s="10">
        <v>0</v>
      </c>
      <c r="AD200" s="10">
        <v>0</v>
      </c>
      <c r="AE200" s="10">
        <v>0</v>
      </c>
      <c r="AF200" s="10">
        <v>0</v>
      </c>
      <c r="AG200" s="10">
        <v>0</v>
      </c>
      <c r="AH200" s="10">
        <v>0</v>
      </c>
      <c r="AI200" s="10">
        <v>0</v>
      </c>
      <c r="AJ200" s="10">
        <v>0</v>
      </c>
    </row>
    <row r="201" spans="3:36" x14ac:dyDescent="0.35">
      <c r="C201" s="1" t="s">
        <v>83</v>
      </c>
      <c r="D201" s="1" t="s" vm="193">
        <v>339</v>
      </c>
      <c r="E201" s="1" t="s" vm="194">
        <v>13</v>
      </c>
      <c r="F201" s="1" t="s">
        <v>135</v>
      </c>
      <c r="G201" s="10">
        <v>-0.15000000000000002</v>
      </c>
      <c r="H201" s="10">
        <v>-0.14500000000000005</v>
      </c>
      <c r="I201" s="10">
        <v>4.000000000000001E-3</v>
      </c>
      <c r="J201" s="10">
        <v>4.000000000000001E-3</v>
      </c>
      <c r="K201" s="10">
        <v>2.2000000000000006E-2</v>
      </c>
      <c r="L201" s="10">
        <v>4.000000000000001E-3</v>
      </c>
      <c r="M201" s="10">
        <v>5.000000000000001E-3</v>
      </c>
      <c r="N201" s="10">
        <v>7.0000000000000019E-3</v>
      </c>
      <c r="O201" s="10">
        <v>1.7000000000000005E-2</v>
      </c>
      <c r="P201" s="10">
        <v>7.0000000000000019E-3</v>
      </c>
      <c r="Q201" s="10">
        <v>5.000000000000001E-3</v>
      </c>
      <c r="R201" s="10">
        <v>5.000000000000001E-3</v>
      </c>
      <c r="S201" s="10">
        <v>0</v>
      </c>
      <c r="T201" s="10">
        <v>0</v>
      </c>
      <c r="U201" s="10">
        <v>0</v>
      </c>
      <c r="V201" s="10">
        <v>0</v>
      </c>
      <c r="W201" s="10">
        <v>0</v>
      </c>
      <c r="X201" s="10">
        <v>0</v>
      </c>
      <c r="Y201" s="10">
        <v>0</v>
      </c>
      <c r="Z201" s="10">
        <v>0</v>
      </c>
      <c r="AA201" s="10">
        <v>0</v>
      </c>
      <c r="AB201" s="10">
        <v>0</v>
      </c>
      <c r="AC201" s="10">
        <v>0</v>
      </c>
      <c r="AD201" s="10">
        <v>0</v>
      </c>
      <c r="AE201" s="10">
        <v>0</v>
      </c>
      <c r="AF201" s="10">
        <v>0</v>
      </c>
      <c r="AG201" s="10">
        <v>0</v>
      </c>
      <c r="AH201" s="10">
        <v>0</v>
      </c>
      <c r="AI201" s="10">
        <v>0</v>
      </c>
      <c r="AJ201" s="10">
        <v>0</v>
      </c>
    </row>
    <row r="202" spans="3:36" x14ac:dyDescent="0.35">
      <c r="C202" s="1" t="s">
        <v>85</v>
      </c>
      <c r="D202" s="1" t="s" vm="195">
        <v>340</v>
      </c>
      <c r="E202" s="1" t="s" vm="196">
        <v>13</v>
      </c>
      <c r="F202" s="1" t="s">
        <v>135</v>
      </c>
      <c r="G202" s="10">
        <v>-0.3620000000000001</v>
      </c>
      <c r="H202" s="10">
        <v>-0.41100000000000009</v>
      </c>
      <c r="I202" s="10">
        <v>-0.41500000000000009</v>
      </c>
      <c r="J202" s="10">
        <v>-0.17800000000000005</v>
      </c>
      <c r="K202" s="10">
        <v>-0.17500000000000004</v>
      </c>
      <c r="L202" s="10">
        <v>-0.16400000000000003</v>
      </c>
      <c r="M202" s="10">
        <v>-0.16600000000000004</v>
      </c>
      <c r="N202" s="10">
        <v>-0.16000000000000003</v>
      </c>
      <c r="O202" s="10">
        <v>-0.16800000000000004</v>
      </c>
      <c r="P202" s="10">
        <v>-0.16800000000000004</v>
      </c>
      <c r="Q202" s="10">
        <v>-0.17300000000000004</v>
      </c>
      <c r="R202" s="10">
        <v>-0.18000000000000005</v>
      </c>
      <c r="S202" s="10">
        <v>-0.18700000000000006</v>
      </c>
      <c r="T202" s="10">
        <v>-0.19400000000000003</v>
      </c>
      <c r="U202" s="10">
        <v>-0.20200000000000004</v>
      </c>
      <c r="V202" s="10">
        <v>-0.20900000000000005</v>
      </c>
      <c r="W202" s="10">
        <v>-0.21500000000000005</v>
      </c>
      <c r="X202" s="10">
        <v>-0.22100000000000006</v>
      </c>
      <c r="Y202" s="10">
        <v>-0.22700000000000006</v>
      </c>
      <c r="Z202" s="10">
        <v>-0.23400000000000007</v>
      </c>
      <c r="AA202" s="10">
        <v>-0.24000000000000005</v>
      </c>
      <c r="AB202" s="10">
        <v>-0.24600000000000005</v>
      </c>
      <c r="AC202" s="10">
        <v>-0.25300000000000006</v>
      </c>
      <c r="AD202" s="10">
        <v>-0.25700000000000006</v>
      </c>
      <c r="AE202" s="10">
        <v>-0.26300000000000007</v>
      </c>
      <c r="AF202" s="10">
        <v>-0.26900000000000007</v>
      </c>
      <c r="AG202" s="10">
        <v>-0.27400000000000008</v>
      </c>
      <c r="AH202" s="10">
        <v>-0.28000000000000008</v>
      </c>
      <c r="AI202" s="10">
        <v>-0.28400000000000009</v>
      </c>
      <c r="AJ202" s="10">
        <v>-0.28400000000000009</v>
      </c>
    </row>
    <row r="203" spans="3:36" x14ac:dyDescent="0.35">
      <c r="C203" s="1" t="s">
        <v>87</v>
      </c>
      <c r="D203" s="1" t="s" vm="197">
        <v>341</v>
      </c>
      <c r="E203" s="1" t="s" vm="198">
        <v>13</v>
      </c>
      <c r="F203" s="1" t="s">
        <v>135</v>
      </c>
      <c r="G203" s="10">
        <v>-9.0000000000000028E-3</v>
      </c>
      <c r="H203" s="10">
        <v>-1.0000000000000002E-2</v>
      </c>
      <c r="I203" s="10">
        <v>0</v>
      </c>
      <c r="J203" s="10">
        <v>-7.0000000000000019E-3</v>
      </c>
      <c r="K203" s="10">
        <v>-9.0000000000000028E-3</v>
      </c>
      <c r="L203" s="10">
        <v>-3.0000000000000009E-3</v>
      </c>
      <c r="M203" s="10">
        <v>-2.3000000000000007E-2</v>
      </c>
      <c r="N203" s="10">
        <v>-1.0000000000000002E-3</v>
      </c>
      <c r="O203" s="10">
        <v>0</v>
      </c>
      <c r="P203" s="10">
        <v>-1.0000000000000002E-3</v>
      </c>
      <c r="Q203" s="10">
        <v>-2.4000000000000007E-2</v>
      </c>
      <c r="R203" s="10">
        <v>0</v>
      </c>
      <c r="S203" s="10">
        <v>0</v>
      </c>
      <c r="T203" s="10">
        <v>0</v>
      </c>
      <c r="U203" s="10">
        <v>0</v>
      </c>
      <c r="V203" s="10">
        <v>0</v>
      </c>
      <c r="W203" s="10">
        <v>0</v>
      </c>
      <c r="X203" s="10">
        <v>0</v>
      </c>
      <c r="Y203" s="10">
        <v>0</v>
      </c>
      <c r="Z203" s="10">
        <v>0</v>
      </c>
      <c r="AA203" s="10">
        <v>0</v>
      </c>
      <c r="AB203" s="10">
        <v>0</v>
      </c>
      <c r="AC203" s="10">
        <v>0</v>
      </c>
      <c r="AD203" s="10">
        <v>0</v>
      </c>
      <c r="AE203" s="10">
        <v>0</v>
      </c>
      <c r="AF203" s="10">
        <v>0</v>
      </c>
      <c r="AG203" s="10">
        <v>0</v>
      </c>
      <c r="AH203" s="10">
        <v>0</v>
      </c>
      <c r="AI203" s="10">
        <v>0</v>
      </c>
      <c r="AJ203" s="10">
        <v>0</v>
      </c>
    </row>
    <row r="204" spans="3:36" x14ac:dyDescent="0.35">
      <c r="C204" s="1" t="s">
        <v>89</v>
      </c>
      <c r="D204" s="1" t="s" vm="199">
        <v>342</v>
      </c>
      <c r="E204" s="1" t="s" vm="200">
        <v>13</v>
      </c>
      <c r="F204" s="1" t="s">
        <v>14</v>
      </c>
      <c r="G204" s="10">
        <v>2.1941868000000011</v>
      </c>
      <c r="H204" s="10">
        <v>2.4243256000000022</v>
      </c>
      <c r="I204" s="10">
        <v>1.8685509000000007</v>
      </c>
      <c r="J204" s="10">
        <v>1.7878551000000005</v>
      </c>
      <c r="K204" s="10">
        <v>2.272019100000001</v>
      </c>
      <c r="L204" s="10">
        <v>1.4516439000000008</v>
      </c>
      <c r="M204" s="10">
        <v>1.3810104000000007</v>
      </c>
      <c r="N204" s="10">
        <v>1.9827985000000017</v>
      </c>
      <c r="O204" s="10">
        <v>1.1869969000000007</v>
      </c>
      <c r="P204" s="10">
        <v>1.2207180000000009</v>
      </c>
      <c r="Q204" s="10">
        <v>0.97484650000000073</v>
      </c>
      <c r="R204" s="10">
        <v>0.99705180000000038</v>
      </c>
      <c r="S204" s="10">
        <v>0.99996540000000056</v>
      </c>
      <c r="T204" s="10">
        <v>1.0179703000000007</v>
      </c>
      <c r="U204" s="10">
        <v>1.0179531000000006</v>
      </c>
      <c r="V204" s="10">
        <v>1.0244571000000005</v>
      </c>
      <c r="W204" s="10">
        <v>1.0480796000000006</v>
      </c>
      <c r="X204" s="10">
        <v>1.0704024000000005</v>
      </c>
      <c r="Y204" s="10">
        <v>1.0948732000000008</v>
      </c>
      <c r="Z204" s="10">
        <v>1.1185210000000008</v>
      </c>
      <c r="AA204" s="10">
        <v>1.1346475000000007</v>
      </c>
      <c r="AB204" s="10">
        <v>1.159752300000001</v>
      </c>
      <c r="AC204" s="10">
        <v>1.1868995000000007</v>
      </c>
      <c r="AD204" s="10">
        <v>1.1534038000000009</v>
      </c>
      <c r="AE204" s="10">
        <v>1.0211759000000007</v>
      </c>
      <c r="AF204" s="10">
        <v>0.96886390000000067</v>
      </c>
      <c r="AG204" s="10">
        <v>0.98886160000000078</v>
      </c>
      <c r="AH204" s="10">
        <v>1.0104481000000007</v>
      </c>
      <c r="AI204" s="10">
        <v>1.0354078000000011</v>
      </c>
      <c r="AJ204" s="10">
        <v>1.0481347000000005</v>
      </c>
    </row>
    <row r="205" spans="3:36" x14ac:dyDescent="0.35">
      <c r="C205" s="14" t="s">
        <v>91</v>
      </c>
      <c r="D205" s="1" t="s" vm="201">
        <v>343</v>
      </c>
      <c r="E205" s="37"/>
      <c r="F205" s="37"/>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row>
    <row r="206" spans="3:36" x14ac:dyDescent="0.35">
      <c r="C206" s="1" t="s">
        <v>93</v>
      </c>
      <c r="D206" s="1" t="s" vm="202">
        <v>344</v>
      </c>
      <c r="E206" s="37"/>
      <c r="F206" s="37"/>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row>
    <row r="207" spans="3:36" x14ac:dyDescent="0.35">
      <c r="C207" s="14" t="s">
        <v>95</v>
      </c>
      <c r="D207" s="1" t="s" vm="203">
        <v>345</v>
      </c>
      <c r="E207" s="37"/>
      <c r="F207" s="37"/>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row>
    <row r="208" spans="3:36" x14ac:dyDescent="0.35">
      <c r="C208" s="1" t="s">
        <v>97</v>
      </c>
      <c r="D208" s="1" t="s" vm="204">
        <v>346</v>
      </c>
      <c r="E208" s="37"/>
      <c r="F208" s="37"/>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row>
    <row r="209" spans="2:36" x14ac:dyDescent="0.35">
      <c r="C209" s="1" t="s">
        <v>99</v>
      </c>
      <c r="D209" s="1" t="s" vm="205">
        <v>347</v>
      </c>
      <c r="E209" s="1" t="s" vm="206">
        <v>13</v>
      </c>
      <c r="F209" s="1" t="s">
        <v>14</v>
      </c>
      <c r="G209" s="10">
        <v>6.0847448000000037</v>
      </c>
      <c r="H209" s="10">
        <v>4.0780417000000027</v>
      </c>
      <c r="I209" s="10">
        <v>1.7970449000000011</v>
      </c>
      <c r="J209" s="10">
        <v>1.0030450000000006</v>
      </c>
      <c r="K209" s="10">
        <v>1.2129637000000006</v>
      </c>
      <c r="L209" s="10">
        <v>0.37631250000000022</v>
      </c>
      <c r="M209" s="10">
        <v>0.1777440000000001</v>
      </c>
      <c r="N209" s="10">
        <v>0.74643900000000041</v>
      </c>
      <c r="O209" s="10">
        <v>1.8310500000000011E-2</v>
      </c>
      <c r="P209" s="10">
        <v>3.6145900000000016E-2</v>
      </c>
      <c r="Q209" s="10">
        <v>8.5325000000000054E-3</v>
      </c>
      <c r="R209" s="10">
        <v>1.6331000000000008E-3</v>
      </c>
      <c r="S209" s="10">
        <v>1.6657000000000011E-3</v>
      </c>
      <c r="T209" s="10">
        <v>1.6990000000000011E-3</v>
      </c>
      <c r="U209" s="10">
        <v>1.733000000000001E-3</v>
      </c>
      <c r="V209" s="10">
        <v>1.7676000000000009E-3</v>
      </c>
      <c r="W209" s="10">
        <v>1.803000000000001E-3</v>
      </c>
      <c r="X209" s="10">
        <v>1.839000000000001E-3</v>
      </c>
      <c r="Y209" s="10">
        <v>1.875800000000001E-3</v>
      </c>
      <c r="Z209" s="10">
        <v>1.9133000000000012E-3</v>
      </c>
      <c r="AA209" s="10">
        <v>1.9516000000000013E-3</v>
      </c>
      <c r="AB209" s="10">
        <v>1.9907000000000011E-3</v>
      </c>
      <c r="AC209" s="10">
        <v>2.0305000000000011E-3</v>
      </c>
      <c r="AD209" s="10">
        <v>2.0710000000000012E-3</v>
      </c>
      <c r="AE209" s="10">
        <v>2.1126000000000018E-3</v>
      </c>
      <c r="AF209" s="10">
        <v>2.1547000000000011E-3</v>
      </c>
      <c r="AG209" s="10">
        <v>2.1977000000000012E-3</v>
      </c>
      <c r="AH209" s="10">
        <v>2.2418000000000017E-3</v>
      </c>
      <c r="AI209" s="10">
        <v>2.2866000000000019E-3</v>
      </c>
      <c r="AJ209" s="10">
        <v>2.3375000000000015E-3</v>
      </c>
    </row>
    <row r="210" spans="2:36" x14ac:dyDescent="0.35">
      <c r="C210" s="1" t="s">
        <v>101</v>
      </c>
      <c r="D210" s="1" t="s" vm="207">
        <v>348</v>
      </c>
      <c r="E210" s="1" t="s" vm="208">
        <v>13</v>
      </c>
      <c r="F210" s="1" t="s">
        <v>14</v>
      </c>
      <c r="G210" s="10">
        <v>3.4483900000000021</v>
      </c>
      <c r="H210" s="10">
        <v>5.4714028000000017</v>
      </c>
      <c r="I210" s="10">
        <v>6.6850305000000043</v>
      </c>
      <c r="J210" s="10">
        <v>6.9998678000000041</v>
      </c>
      <c r="K210" s="10">
        <v>7.0578045000000049</v>
      </c>
      <c r="L210" s="10">
        <v>6.6703117000000045</v>
      </c>
      <c r="M210" s="10">
        <v>6.4363119000000042</v>
      </c>
      <c r="N210" s="10">
        <v>5.8789892000000048</v>
      </c>
      <c r="O210" s="10">
        <v>5.7665061000000026</v>
      </c>
      <c r="P210" s="10">
        <v>5.0984124000000035</v>
      </c>
      <c r="Q210" s="10">
        <v>3.5526435000000021</v>
      </c>
      <c r="R210" s="10">
        <v>3.4507572000000022</v>
      </c>
      <c r="S210" s="10">
        <v>3.3525852000000014</v>
      </c>
      <c r="T210" s="10">
        <v>2.9614676000000015</v>
      </c>
      <c r="U210" s="10">
        <v>2.3446572000000012</v>
      </c>
      <c r="V210" s="10">
        <v>1.843059600000001</v>
      </c>
      <c r="W210" s="10">
        <v>1.7902170000000011</v>
      </c>
      <c r="X210" s="10">
        <v>1.8245000000000011</v>
      </c>
      <c r="Y210" s="10">
        <v>1.8637055000000011</v>
      </c>
      <c r="Z210" s="10">
        <v>1.9048148000000009</v>
      </c>
      <c r="AA210" s="10">
        <v>1.9469752000000013</v>
      </c>
      <c r="AB210" s="10">
        <v>1.9885134000000013</v>
      </c>
      <c r="AC210" s="10">
        <v>2.0288605000000013</v>
      </c>
      <c r="AD210" s="10">
        <v>2.0515923000000011</v>
      </c>
      <c r="AE210" s="10">
        <v>2.0912207000000014</v>
      </c>
      <c r="AF210" s="10">
        <v>2.1380930000000014</v>
      </c>
      <c r="AG210" s="10">
        <v>2.1865194000000012</v>
      </c>
      <c r="AH210" s="10">
        <v>2.2318256000000014</v>
      </c>
      <c r="AI210" s="10">
        <v>2.2697717000000015</v>
      </c>
      <c r="AJ210" s="10">
        <v>1.7386320000000008</v>
      </c>
    </row>
    <row r="211" spans="2:36" x14ac:dyDescent="0.35">
      <c r="C211" s="1" t="s">
        <v>103</v>
      </c>
      <c r="D211" s="1" t="s" vm="209">
        <v>349</v>
      </c>
      <c r="E211" s="1" t="s" vm="210">
        <v>13</v>
      </c>
      <c r="F211" s="1" t="s">
        <v>14</v>
      </c>
      <c r="G211" s="10">
        <v>9.5331348000000062</v>
      </c>
      <c r="H211" s="10">
        <v>9.5494445000000052</v>
      </c>
      <c r="I211" s="10">
        <v>8.4820754000000065</v>
      </c>
      <c r="J211" s="10">
        <v>8.0029128000000043</v>
      </c>
      <c r="K211" s="10">
        <v>8.2707682000000062</v>
      </c>
      <c r="L211" s="10">
        <v>7.0466242000000037</v>
      </c>
      <c r="M211" s="10">
        <v>6.6140559000000065</v>
      </c>
      <c r="N211" s="10">
        <v>6.6254282000000044</v>
      </c>
      <c r="O211" s="10">
        <v>5.7848166000000036</v>
      </c>
      <c r="P211" s="10">
        <v>5.1345583000000028</v>
      </c>
      <c r="Q211" s="10">
        <v>3.5611760000000019</v>
      </c>
      <c r="R211" s="10">
        <v>3.452390300000002</v>
      </c>
      <c r="S211" s="10">
        <v>3.3542509000000011</v>
      </c>
      <c r="T211" s="10">
        <v>2.9631666000000014</v>
      </c>
      <c r="U211" s="10">
        <v>2.346390200000001</v>
      </c>
      <c r="V211" s="10">
        <v>1.844827200000001</v>
      </c>
      <c r="W211" s="10">
        <v>1.7920200000000011</v>
      </c>
      <c r="X211" s="10">
        <v>1.826339000000001</v>
      </c>
      <c r="Y211" s="10">
        <v>1.865581300000001</v>
      </c>
      <c r="Z211" s="10">
        <v>1.9067281000000011</v>
      </c>
      <c r="AA211" s="10">
        <v>1.9489268000000011</v>
      </c>
      <c r="AB211" s="10">
        <v>1.9905041000000012</v>
      </c>
      <c r="AC211" s="10">
        <v>2.0308910000000013</v>
      </c>
      <c r="AD211" s="10">
        <v>2.0536633000000011</v>
      </c>
      <c r="AE211" s="10">
        <v>2.0933333000000016</v>
      </c>
      <c r="AF211" s="10">
        <v>2.1402477000000015</v>
      </c>
      <c r="AG211" s="10">
        <v>2.1887171000000012</v>
      </c>
      <c r="AH211" s="10">
        <v>2.2340674000000011</v>
      </c>
      <c r="AI211" s="10">
        <v>2.2720583000000012</v>
      </c>
      <c r="AJ211" s="10">
        <v>1.7409695000000012</v>
      </c>
    </row>
    <row r="212" spans="2:36" x14ac:dyDescent="0.35">
      <c r="C212" s="1" t="s">
        <v>105</v>
      </c>
      <c r="D212" s="1" t="s" vm="211">
        <v>350</v>
      </c>
      <c r="E212" s="1" t="s" vm="212">
        <v>13</v>
      </c>
      <c r="F212" s="1" t="s">
        <v>14</v>
      </c>
      <c r="G212" s="10">
        <v>1.0487557000000007</v>
      </c>
      <c r="H212" s="10">
        <v>0.48693860000000022</v>
      </c>
      <c r="I212" s="10">
        <v>0.33946140000000025</v>
      </c>
      <c r="J212" s="10">
        <v>0.22507190000000013</v>
      </c>
      <c r="K212" s="10">
        <v>0.30415850000000016</v>
      </c>
      <c r="L212" s="10">
        <v>4.9980000000000031E-2</v>
      </c>
      <c r="M212" s="10">
        <v>4.4723700000000026E-2</v>
      </c>
      <c r="N212" s="10">
        <v>0.12251750000000007</v>
      </c>
      <c r="O212" s="10">
        <v>1.8962300000000012E-2</v>
      </c>
      <c r="P212" s="10">
        <v>6.1522000000000044E-3</v>
      </c>
      <c r="Q212" s="10">
        <v>5.5917000000000033E-3</v>
      </c>
      <c r="R212" s="10">
        <v>1.4157000000000009E-3</v>
      </c>
      <c r="S212" s="10">
        <v>1.4281000000000007E-3</v>
      </c>
      <c r="T212" s="10">
        <v>1.4407000000000009E-3</v>
      </c>
      <c r="U212" s="10">
        <v>1.4535000000000008E-3</v>
      </c>
      <c r="V212" s="10">
        <v>1.4666000000000008E-3</v>
      </c>
      <c r="W212" s="10">
        <v>1.479900000000001E-3</v>
      </c>
      <c r="X212" s="10">
        <v>1.4936000000000007E-3</v>
      </c>
      <c r="Y212" s="10">
        <v>1.507400000000001E-3</v>
      </c>
      <c r="Z212" s="10">
        <v>1.5216000000000008E-3</v>
      </c>
      <c r="AA212" s="10">
        <v>1.5361000000000007E-3</v>
      </c>
      <c r="AB212" s="10">
        <v>1.5508000000000008E-3</v>
      </c>
      <c r="AC212" s="10">
        <v>1.5668000000000008E-3</v>
      </c>
      <c r="AD212" s="10">
        <v>1.5812000000000009E-3</v>
      </c>
      <c r="AE212" s="10">
        <v>1.5968000000000009E-3</v>
      </c>
      <c r="AF212" s="10">
        <v>1.6128000000000008E-3</v>
      </c>
      <c r="AG212" s="10">
        <v>1.6291000000000009E-3</v>
      </c>
      <c r="AH212" s="10">
        <v>1.645700000000001E-3</v>
      </c>
      <c r="AI212" s="10">
        <v>1.6626000000000008E-3</v>
      </c>
      <c r="AJ212" s="10">
        <v>1.6799000000000011E-3</v>
      </c>
    </row>
    <row r="213" spans="2:36" x14ac:dyDescent="0.35">
      <c r="C213" s="1" t="s">
        <v>107</v>
      </c>
      <c r="D213" s="1" t="s" vm="213">
        <v>351</v>
      </c>
      <c r="E213" s="1" t="s" vm="214">
        <v>13</v>
      </c>
      <c r="F213" s="1" t="s">
        <v>14</v>
      </c>
      <c r="G213" s="10">
        <v>1.3271155000000008</v>
      </c>
      <c r="H213" s="10">
        <v>2.0362387000000011</v>
      </c>
      <c r="I213" s="10">
        <v>2.3728689000000021</v>
      </c>
      <c r="J213" s="10">
        <v>2.4291847000000022</v>
      </c>
      <c r="K213" s="10">
        <v>2.3351952000000016</v>
      </c>
      <c r="L213" s="10">
        <v>1.872837500000001</v>
      </c>
      <c r="M213" s="10">
        <v>1.6385536000000012</v>
      </c>
      <c r="N213" s="10">
        <v>1.5522674000000007</v>
      </c>
      <c r="O213" s="10">
        <v>1.3373545000000009</v>
      </c>
      <c r="P213" s="10">
        <v>1.2639070000000008</v>
      </c>
      <c r="Q213" s="10">
        <v>1.0480936000000005</v>
      </c>
      <c r="R213" s="10">
        <v>0.90782330000000055</v>
      </c>
      <c r="S213" s="10">
        <v>0.97386850000000058</v>
      </c>
      <c r="T213" s="10">
        <v>0.81295560000000056</v>
      </c>
      <c r="U213" s="10">
        <v>0.76448710000000042</v>
      </c>
      <c r="V213" s="10">
        <v>0.50081980000000026</v>
      </c>
      <c r="W213" s="10">
        <v>0.47530310000000031</v>
      </c>
      <c r="X213" s="10">
        <v>0.48301030000000028</v>
      </c>
      <c r="Y213" s="10">
        <v>0.49262850000000036</v>
      </c>
      <c r="Z213" s="10">
        <v>0.50248070000000022</v>
      </c>
      <c r="AA213" s="10">
        <v>0.51257160000000024</v>
      </c>
      <c r="AB213" s="10">
        <v>0.52290790000000031</v>
      </c>
      <c r="AC213" s="10">
        <v>0.52815390000000018</v>
      </c>
      <c r="AD213" s="10">
        <v>0.53088040000000036</v>
      </c>
      <c r="AE213" s="10">
        <v>0.54178540000000031</v>
      </c>
      <c r="AF213" s="10">
        <v>0.55295550000000038</v>
      </c>
      <c r="AG213" s="10">
        <v>0.56433180000000027</v>
      </c>
      <c r="AH213" s="10">
        <v>0.57193360000000015</v>
      </c>
      <c r="AI213" s="10">
        <v>0.58991660000000035</v>
      </c>
      <c r="AJ213" s="10">
        <v>0.60080270000000047</v>
      </c>
    </row>
    <row r="214" spans="2:36" x14ac:dyDescent="0.35">
      <c r="C214" s="1" t="s">
        <v>109</v>
      </c>
      <c r="D214" s="1" t="s" vm="215">
        <v>352</v>
      </c>
      <c r="E214" s="1" t="s" vm="216">
        <v>13</v>
      </c>
      <c r="F214" s="1" t="s">
        <v>14</v>
      </c>
      <c r="G214" s="10">
        <v>2.3758712000000015</v>
      </c>
      <c r="H214" s="10">
        <v>2.5231773000000013</v>
      </c>
      <c r="I214" s="10">
        <v>2.7123303000000023</v>
      </c>
      <c r="J214" s="10">
        <v>2.6542566000000023</v>
      </c>
      <c r="K214" s="10">
        <v>2.6393537000000018</v>
      </c>
      <c r="L214" s="10">
        <v>1.9228175000000012</v>
      </c>
      <c r="M214" s="10">
        <v>1.6832773000000012</v>
      </c>
      <c r="N214" s="10">
        <v>1.6747849000000008</v>
      </c>
      <c r="O214" s="10">
        <v>1.3563168000000008</v>
      </c>
      <c r="P214" s="10">
        <v>1.2700592000000006</v>
      </c>
      <c r="Q214" s="10">
        <v>1.0536853000000004</v>
      </c>
      <c r="R214" s="10">
        <v>0.90923900000000057</v>
      </c>
      <c r="S214" s="10">
        <v>0.97529660000000062</v>
      </c>
      <c r="T214" s="10">
        <v>0.81439630000000052</v>
      </c>
      <c r="U214" s="10">
        <v>0.76594060000000042</v>
      </c>
      <c r="V214" s="10">
        <v>0.50228640000000024</v>
      </c>
      <c r="W214" s="10">
        <v>0.47678300000000029</v>
      </c>
      <c r="X214" s="10">
        <v>0.48450390000000032</v>
      </c>
      <c r="Y214" s="10">
        <v>0.49413590000000029</v>
      </c>
      <c r="Z214" s="10">
        <v>0.50400230000000024</v>
      </c>
      <c r="AA214" s="10">
        <v>0.51410770000000017</v>
      </c>
      <c r="AB214" s="10">
        <v>0.52445870000000039</v>
      </c>
      <c r="AC214" s="10">
        <v>0.52972070000000027</v>
      </c>
      <c r="AD214" s="10">
        <v>0.53246160000000031</v>
      </c>
      <c r="AE214" s="10">
        <v>0.54338220000000026</v>
      </c>
      <c r="AF214" s="10">
        <v>0.55456830000000035</v>
      </c>
      <c r="AG214" s="10">
        <v>0.56596090000000021</v>
      </c>
      <c r="AH214" s="10">
        <v>0.57357930000000024</v>
      </c>
      <c r="AI214" s="10">
        <v>0.5915792000000003</v>
      </c>
      <c r="AJ214" s="10">
        <v>0.60248260000000031</v>
      </c>
    </row>
    <row r="215" spans="2:36" x14ac:dyDescent="0.35">
      <c r="G215" s="1" t="s">
        <v>121</v>
      </c>
      <c r="H215" s="1" t="s">
        <v>121</v>
      </c>
      <c r="I215" s="1" t="s">
        <v>121</v>
      </c>
      <c r="J215" s="1" t="s">
        <v>121</v>
      </c>
      <c r="K215" s="1" t="s">
        <v>121</v>
      </c>
      <c r="L215" s="1" t="s">
        <v>121</v>
      </c>
      <c r="M215" s="1" t="s">
        <v>121</v>
      </c>
      <c r="N215" s="1" t="s">
        <v>121</v>
      </c>
      <c r="O215" s="1" t="s">
        <v>121</v>
      </c>
      <c r="P215" s="1" t="s">
        <v>121</v>
      </c>
      <c r="Q215" s="1" t="s">
        <v>121</v>
      </c>
      <c r="R215" s="1" t="s">
        <v>121</v>
      </c>
      <c r="S215" s="1" t="s">
        <v>121</v>
      </c>
      <c r="T215" s="1" t="s">
        <v>121</v>
      </c>
      <c r="U215" s="1" t="s">
        <v>121</v>
      </c>
      <c r="V215" s="1" t="s">
        <v>121</v>
      </c>
      <c r="W215" s="1" t="s">
        <v>121</v>
      </c>
      <c r="X215" s="1" t="s">
        <v>121</v>
      </c>
      <c r="Y215" s="1" t="s">
        <v>121</v>
      </c>
      <c r="Z215" s="1" t="s">
        <v>121</v>
      </c>
      <c r="AA215" s="1" t="s">
        <v>121</v>
      </c>
      <c r="AB215" s="1" t="s">
        <v>121</v>
      </c>
      <c r="AC215" s="1" t="s">
        <v>121</v>
      </c>
      <c r="AD215" s="1" t="s">
        <v>121</v>
      </c>
      <c r="AE215" s="1" t="s">
        <v>121</v>
      </c>
      <c r="AF215" s="1" t="s">
        <v>121</v>
      </c>
      <c r="AG215" s="1" t="s">
        <v>121</v>
      </c>
      <c r="AH215" s="1" t="s">
        <v>121</v>
      </c>
      <c r="AI215" s="1" t="s">
        <v>121</v>
      </c>
      <c r="AJ215" s="1" t="s">
        <v>121</v>
      </c>
    </row>
    <row r="216" spans="2:36" ht="13.9" x14ac:dyDescent="0.4">
      <c r="B216" s="11" t="s">
        <v>353</v>
      </c>
      <c r="C216" s="11"/>
      <c r="D216" s="11"/>
      <c r="E216" s="11"/>
      <c r="F216" s="11"/>
      <c r="G216" s="17" t="s">
        <v>121</v>
      </c>
      <c r="H216" s="17" t="s">
        <v>121</v>
      </c>
      <c r="I216" s="17" t="s">
        <v>121</v>
      </c>
      <c r="J216" s="17" t="s">
        <v>121</v>
      </c>
      <c r="K216" s="17" t="s">
        <v>121</v>
      </c>
      <c r="L216" s="17" t="s">
        <v>121</v>
      </c>
      <c r="M216" s="17" t="s">
        <v>121</v>
      </c>
      <c r="N216" s="17" t="s">
        <v>121</v>
      </c>
      <c r="O216" s="17" t="s">
        <v>121</v>
      </c>
      <c r="P216" s="17" t="s">
        <v>121</v>
      </c>
      <c r="Q216" s="17" t="s">
        <v>121</v>
      </c>
      <c r="R216" s="17" t="s">
        <v>121</v>
      </c>
      <c r="S216" s="17" t="s">
        <v>121</v>
      </c>
      <c r="T216" s="17" t="s">
        <v>121</v>
      </c>
      <c r="U216" s="17" t="s">
        <v>121</v>
      </c>
      <c r="V216" s="17" t="s">
        <v>121</v>
      </c>
      <c r="W216" s="17" t="s">
        <v>121</v>
      </c>
      <c r="X216" s="17" t="s">
        <v>121</v>
      </c>
      <c r="Y216" s="17" t="s">
        <v>121</v>
      </c>
      <c r="Z216" s="17" t="s">
        <v>121</v>
      </c>
      <c r="AA216" s="17" t="s">
        <v>121</v>
      </c>
      <c r="AB216" s="17" t="s">
        <v>121</v>
      </c>
      <c r="AC216" s="17" t="s">
        <v>121</v>
      </c>
      <c r="AD216" s="17" t="s">
        <v>121</v>
      </c>
      <c r="AE216" s="17" t="s">
        <v>121</v>
      </c>
      <c r="AF216" s="17" t="s">
        <v>121</v>
      </c>
      <c r="AG216" s="17" t="s">
        <v>121</v>
      </c>
      <c r="AH216" s="17" t="s">
        <v>121</v>
      </c>
      <c r="AI216" s="17" t="s">
        <v>121</v>
      </c>
      <c r="AJ216" s="17" t="s">
        <v>121</v>
      </c>
    </row>
    <row r="217" spans="2:36" x14ac:dyDescent="0.35">
      <c r="C217" s="1" t="s">
        <v>111</v>
      </c>
      <c r="D217" s="1" t="s" vm="217">
        <v>354</v>
      </c>
      <c r="E217" s="1" t="s" vm="218">
        <v>13</v>
      </c>
      <c r="F217" s="14" t="s">
        <v>135</v>
      </c>
      <c r="G217" s="10">
        <v>285.34400000000005</v>
      </c>
      <c r="H217" s="10">
        <v>290.6450000000001</v>
      </c>
      <c r="I217" s="10">
        <v>298.01500000000004</v>
      </c>
      <c r="J217" s="10">
        <v>307.61200000000008</v>
      </c>
      <c r="K217" s="10">
        <v>317.75500000000005</v>
      </c>
      <c r="L217" s="10">
        <v>325.20300000000009</v>
      </c>
      <c r="M217" s="10">
        <v>331.43700000000007</v>
      </c>
      <c r="N217" s="10">
        <v>335.0870000000001</v>
      </c>
      <c r="O217" s="10">
        <v>339.13400000000007</v>
      </c>
      <c r="P217" s="10">
        <v>342.65900000000011</v>
      </c>
      <c r="Q217" s="10">
        <v>346.16800000000006</v>
      </c>
      <c r="R217" s="10">
        <v>346.35500000000008</v>
      </c>
      <c r="S217" s="10">
        <v>345.79900000000009</v>
      </c>
      <c r="T217" s="10">
        <v>345.28600000000006</v>
      </c>
      <c r="U217" s="10">
        <v>344.42700000000008</v>
      </c>
      <c r="V217" s="10">
        <v>343.56900000000007</v>
      </c>
      <c r="W217" s="10">
        <v>340.75400000000008</v>
      </c>
      <c r="X217" s="10">
        <v>337.91200000000009</v>
      </c>
      <c r="Y217" s="10">
        <v>335.06600000000009</v>
      </c>
      <c r="Z217" s="10">
        <v>332.24000000000007</v>
      </c>
      <c r="AA217" s="10">
        <v>329.46300000000008</v>
      </c>
      <c r="AB217" s="10">
        <v>326.71300000000008</v>
      </c>
      <c r="AC217" s="10">
        <v>324.1110000000001</v>
      </c>
      <c r="AD217" s="10">
        <v>321.59500000000008</v>
      </c>
      <c r="AE217" s="10">
        <v>319.16500000000008</v>
      </c>
      <c r="AF217" s="10">
        <v>316.75100000000009</v>
      </c>
      <c r="AG217" s="10">
        <v>314.38600000000008</v>
      </c>
      <c r="AH217" s="10">
        <v>312.06200000000007</v>
      </c>
      <c r="AI217" s="10">
        <v>309.77900000000005</v>
      </c>
      <c r="AJ217" s="10">
        <v>307.55900000000008</v>
      </c>
    </row>
    <row r="218" spans="2:36" x14ac:dyDescent="0.35">
      <c r="C218" s="1" t="s">
        <v>113</v>
      </c>
      <c r="D218" s="1" t="s" vm="219">
        <v>355</v>
      </c>
      <c r="E218" s="1" t="s" vm="220">
        <v>13</v>
      </c>
      <c r="F218" s="1" t="s">
        <v>135</v>
      </c>
      <c r="G218" s="10">
        <v>5.370000000000001</v>
      </c>
      <c r="H218" s="10">
        <v>3.9320000000000008</v>
      </c>
      <c r="I218" s="10">
        <v>3.9290000000000007</v>
      </c>
      <c r="J218" s="10">
        <v>3.9460000000000011</v>
      </c>
      <c r="K218" s="10">
        <v>3.9430000000000009</v>
      </c>
      <c r="L218" s="10">
        <v>3.9430000000000009</v>
      </c>
      <c r="M218" s="10">
        <v>3.9430000000000009</v>
      </c>
      <c r="N218" s="10">
        <v>3.9430000000000009</v>
      </c>
      <c r="O218" s="10">
        <v>3.9430000000000009</v>
      </c>
      <c r="P218" s="10">
        <v>3.9430000000000009</v>
      </c>
      <c r="Q218" s="10">
        <v>3.9430000000000009</v>
      </c>
      <c r="R218" s="10">
        <v>3.9430000000000009</v>
      </c>
      <c r="S218" s="10">
        <v>3.9430000000000009</v>
      </c>
      <c r="T218" s="10">
        <v>3.9430000000000009</v>
      </c>
      <c r="U218" s="10">
        <v>3.9430000000000009</v>
      </c>
      <c r="V218" s="10">
        <v>3.9430000000000009</v>
      </c>
      <c r="W218" s="10">
        <v>3.9430000000000009</v>
      </c>
      <c r="X218" s="10">
        <v>3.9430000000000009</v>
      </c>
      <c r="Y218" s="10">
        <v>3.9430000000000009</v>
      </c>
      <c r="Z218" s="10">
        <v>3.9430000000000009</v>
      </c>
      <c r="AA218" s="10">
        <v>3.9430000000000009</v>
      </c>
      <c r="AB218" s="10">
        <v>3.9430000000000009</v>
      </c>
      <c r="AC218" s="10">
        <v>3.9430000000000009</v>
      </c>
      <c r="AD218" s="10">
        <v>3.9430000000000009</v>
      </c>
      <c r="AE218" s="10">
        <v>3.9430000000000009</v>
      </c>
      <c r="AF218" s="10">
        <v>3.9430000000000009</v>
      </c>
      <c r="AG218" s="10">
        <v>3.9430000000000009</v>
      </c>
      <c r="AH218" s="10">
        <v>3.9430000000000009</v>
      </c>
      <c r="AI218" s="10">
        <v>3.9430000000000009</v>
      </c>
      <c r="AJ218" s="10">
        <v>3.9430000000000009</v>
      </c>
    </row>
    <row r="219" spans="2:36" x14ac:dyDescent="0.35">
      <c r="C219" s="1" t="s">
        <v>115</v>
      </c>
      <c r="D219" s="1" t="s" vm="221">
        <v>356</v>
      </c>
      <c r="E219" s="1" t="s" vm="222">
        <v>13</v>
      </c>
      <c r="F219" s="1" t="s">
        <v>135</v>
      </c>
      <c r="G219" s="10">
        <v>15.731000000000003</v>
      </c>
      <c r="H219" s="10">
        <v>12.476000000000003</v>
      </c>
      <c r="I219" s="10">
        <v>6.5890000000000013</v>
      </c>
      <c r="J219" s="10">
        <v>3.7600000000000007</v>
      </c>
      <c r="K219" s="10">
        <v>2.7200000000000006</v>
      </c>
      <c r="L219" s="10">
        <v>0.73900000000000021</v>
      </c>
      <c r="M219" s="10">
        <v>0.44200000000000012</v>
      </c>
      <c r="N219" s="10">
        <v>0.17500000000000004</v>
      </c>
      <c r="O219" s="10">
        <v>8.6000000000000021E-2</v>
      </c>
      <c r="P219" s="10">
        <v>0.11400000000000003</v>
      </c>
      <c r="Q219" s="10">
        <v>7.7000000000000013E-2</v>
      </c>
      <c r="R219" s="10">
        <v>6.0000000000000019E-3</v>
      </c>
      <c r="S219" s="10">
        <v>3.8000000000000006E-2</v>
      </c>
      <c r="T219" s="10">
        <v>0</v>
      </c>
      <c r="U219" s="10">
        <v>3.3000000000000008E-2</v>
      </c>
      <c r="V219" s="10">
        <v>0</v>
      </c>
      <c r="W219" s="10">
        <v>0</v>
      </c>
      <c r="X219" s="10">
        <v>0</v>
      </c>
      <c r="Y219" s="10">
        <v>0</v>
      </c>
      <c r="Z219" s="10">
        <v>0</v>
      </c>
      <c r="AA219" s="10">
        <v>0</v>
      </c>
      <c r="AB219" s="10">
        <v>0</v>
      </c>
      <c r="AC219" s="10">
        <v>0</v>
      </c>
      <c r="AD219" s="10">
        <v>0</v>
      </c>
      <c r="AE219" s="10">
        <v>0</v>
      </c>
      <c r="AF219" s="10">
        <v>0</v>
      </c>
      <c r="AG219" s="10">
        <v>0</v>
      </c>
      <c r="AH219" s="10">
        <v>0</v>
      </c>
      <c r="AI219" s="10">
        <v>0</v>
      </c>
      <c r="AJ219" s="10">
        <v>0</v>
      </c>
    </row>
    <row r="220" spans="2:36" x14ac:dyDescent="0.35">
      <c r="C220" s="1" t="s">
        <v>117</v>
      </c>
      <c r="D220" s="1" t="s" vm="223">
        <v>357</v>
      </c>
      <c r="E220" s="1" t="s" vm="224">
        <v>13</v>
      </c>
      <c r="F220" s="1" t="s">
        <v>135</v>
      </c>
      <c r="G220" s="10">
        <v>1.4660000000000004</v>
      </c>
      <c r="H220" s="10">
        <v>4.7280000000000015</v>
      </c>
      <c r="I220" s="10">
        <v>9.0930000000000017</v>
      </c>
      <c r="J220" s="10">
        <v>11.325000000000003</v>
      </c>
      <c r="K220" s="10">
        <v>11.534000000000002</v>
      </c>
      <c r="L220" s="10">
        <v>10.514000000000003</v>
      </c>
      <c r="M220" s="10">
        <v>10.095000000000002</v>
      </c>
      <c r="N220" s="10">
        <v>9.5810000000000031</v>
      </c>
      <c r="O220" s="10">
        <v>8.6460000000000026</v>
      </c>
      <c r="P220" s="10">
        <v>8.631000000000002</v>
      </c>
      <c r="Q220" s="10">
        <v>5.1810000000000009</v>
      </c>
      <c r="R220" s="10">
        <v>4.6580000000000013</v>
      </c>
      <c r="S220" s="10">
        <v>4.7800000000000011</v>
      </c>
      <c r="T220" s="10">
        <v>4.596000000000001</v>
      </c>
      <c r="U220" s="10">
        <v>4.5910000000000011</v>
      </c>
      <c r="V220" s="10">
        <v>2.6840000000000006</v>
      </c>
      <c r="W220" s="10">
        <v>2.6270000000000007</v>
      </c>
      <c r="X220" s="10">
        <v>2.5940000000000007</v>
      </c>
      <c r="Y220" s="10">
        <v>2.5710000000000006</v>
      </c>
      <c r="Z220" s="10">
        <v>2.5700000000000007</v>
      </c>
      <c r="AA220" s="10">
        <v>2.5710000000000006</v>
      </c>
      <c r="AB220" s="10">
        <v>2.5700000000000007</v>
      </c>
      <c r="AC220" s="10">
        <v>2.5700000000000007</v>
      </c>
      <c r="AD220" s="10">
        <v>2.5700000000000007</v>
      </c>
      <c r="AE220" s="10">
        <v>2.5400000000000005</v>
      </c>
      <c r="AF220" s="10">
        <v>2.5400000000000005</v>
      </c>
      <c r="AG220" s="10">
        <v>2.5390000000000006</v>
      </c>
      <c r="AH220" s="10">
        <v>2.5400000000000005</v>
      </c>
      <c r="AI220" s="10">
        <v>2.5390000000000006</v>
      </c>
      <c r="AJ220" s="10">
        <v>2.1550000000000007</v>
      </c>
    </row>
    <row r="221" spans="2:36" x14ac:dyDescent="0.35">
      <c r="C221" s="1" t="s">
        <v>119</v>
      </c>
      <c r="D221" s="1" t="s" vm="225">
        <v>358</v>
      </c>
      <c r="E221" s="1" t="s" vm="226">
        <v>13</v>
      </c>
      <c r="F221" s="1" t="s">
        <v>135</v>
      </c>
      <c r="G221" s="10">
        <v>-6.2130000000000019</v>
      </c>
      <c r="H221" s="10">
        <v>-2.1430000000000007</v>
      </c>
      <c r="I221" s="10">
        <v>8.4000000000000019E-2</v>
      </c>
      <c r="J221" s="10">
        <v>6.3000000000000014E-2</v>
      </c>
      <c r="K221" s="10">
        <v>-1.7230000000000003</v>
      </c>
      <c r="L221" s="10">
        <v>8.0000000000000019E-3</v>
      </c>
      <c r="M221" s="10">
        <v>-1.5960000000000003</v>
      </c>
      <c r="N221" s="10">
        <v>-0.55200000000000016</v>
      </c>
      <c r="O221" s="10">
        <v>0</v>
      </c>
      <c r="P221" s="10">
        <v>0</v>
      </c>
      <c r="Q221" s="10">
        <v>0</v>
      </c>
      <c r="R221" s="10">
        <v>0</v>
      </c>
      <c r="S221" s="10">
        <v>0</v>
      </c>
      <c r="T221" s="10">
        <v>0</v>
      </c>
      <c r="U221" s="10">
        <v>0</v>
      </c>
      <c r="V221" s="10">
        <v>0</v>
      </c>
      <c r="W221" s="10">
        <v>0</v>
      </c>
      <c r="X221" s="10">
        <v>0</v>
      </c>
      <c r="Y221" s="10">
        <v>0</v>
      </c>
      <c r="Z221" s="10">
        <v>0</v>
      </c>
      <c r="AA221" s="10">
        <v>0</v>
      </c>
      <c r="AB221" s="10">
        <v>0</v>
      </c>
      <c r="AC221" s="10">
        <v>0</v>
      </c>
      <c r="AD221" s="10">
        <v>0</v>
      </c>
      <c r="AE221" s="10">
        <v>0</v>
      </c>
      <c r="AF221" s="10">
        <v>0</v>
      </c>
      <c r="AG221" s="10">
        <v>0</v>
      </c>
      <c r="AH221" s="10">
        <v>0</v>
      </c>
      <c r="AI221" s="10">
        <v>0</v>
      </c>
      <c r="AJ221" s="10">
        <v>0</v>
      </c>
    </row>
    <row r="222" spans="2:36" x14ac:dyDescent="0.35">
      <c r="C222" s="1" t="s">
        <v>123</v>
      </c>
      <c r="D222" s="1" t="s" vm="227">
        <v>359</v>
      </c>
      <c r="E222" s="1" t="s" vm="228">
        <v>13</v>
      </c>
      <c r="F222" s="1" t="s">
        <v>135</v>
      </c>
      <c r="G222" s="10">
        <v>0.12000000000000002</v>
      </c>
      <c r="H222" s="10">
        <v>0.13000000000000003</v>
      </c>
      <c r="I222" s="10">
        <v>8.7000000000000022E-2</v>
      </c>
      <c r="J222" s="10">
        <v>0.15000000000000002</v>
      </c>
      <c r="K222" s="10">
        <v>0.12700000000000003</v>
      </c>
      <c r="L222" s="10">
        <v>0.28800000000000009</v>
      </c>
      <c r="M222" s="10">
        <v>0.10700000000000003</v>
      </c>
      <c r="N222" s="10">
        <v>0.30700000000000005</v>
      </c>
      <c r="O222" s="10">
        <v>0.22600000000000006</v>
      </c>
      <c r="P222" s="10">
        <v>0.20000000000000004</v>
      </c>
      <c r="Q222" s="10">
        <v>0.37900000000000011</v>
      </c>
      <c r="R222" s="10">
        <v>0.23900000000000005</v>
      </c>
      <c r="S222" s="10">
        <v>0.18000000000000005</v>
      </c>
      <c r="T222" s="10">
        <v>7.2000000000000022E-2</v>
      </c>
      <c r="U222" s="10">
        <v>5.9000000000000011E-2</v>
      </c>
      <c r="V222" s="10">
        <v>4.9000000000000009E-2</v>
      </c>
      <c r="W222" s="10">
        <v>5.7000000000000016E-2</v>
      </c>
      <c r="X222" s="10">
        <v>4.7000000000000014E-2</v>
      </c>
      <c r="Y222" s="10">
        <v>4.7000000000000014E-2</v>
      </c>
      <c r="Z222" s="10">
        <v>4.7000000000000014E-2</v>
      </c>
      <c r="AA222" s="10">
        <v>0</v>
      </c>
      <c r="AB222" s="10">
        <v>0</v>
      </c>
      <c r="AC222" s="10">
        <v>0</v>
      </c>
      <c r="AD222" s="10">
        <v>0</v>
      </c>
      <c r="AE222" s="10">
        <v>0</v>
      </c>
      <c r="AF222" s="10">
        <v>0</v>
      </c>
      <c r="AG222" s="10">
        <v>0</v>
      </c>
      <c r="AH222" s="10">
        <v>0</v>
      </c>
      <c r="AI222" s="10">
        <v>0</v>
      </c>
      <c r="AJ222" s="10">
        <v>0</v>
      </c>
    </row>
    <row r="223" spans="2:36" x14ac:dyDescent="0.35">
      <c r="C223" s="1" t="s">
        <v>125</v>
      </c>
      <c r="D223" s="1" t="s" vm="229">
        <v>360</v>
      </c>
      <c r="E223" s="1" t="s" vm="230">
        <v>13</v>
      </c>
      <c r="F223" s="1" t="s">
        <v>135</v>
      </c>
      <c r="G223" s="10">
        <v>-5.3410000000000011</v>
      </c>
      <c r="H223" s="10">
        <v>-7.8210000000000015</v>
      </c>
      <c r="I223" s="10">
        <v>-6.2560000000000011</v>
      </c>
      <c r="J223" s="10">
        <v>-5.1550000000000011</v>
      </c>
      <c r="K223" s="10">
        <v>-5.2100000000000009</v>
      </c>
      <c r="L223" s="10">
        <v>-5.3150000000000013</v>
      </c>
      <c r="M223" s="10">
        <v>-5.3980000000000015</v>
      </c>
      <c r="N223" s="10">
        <v>-5.4640000000000013</v>
      </c>
      <c r="O223" s="10">
        <v>-5.4330000000000016</v>
      </c>
      <c r="P223" s="10">
        <v>-5.4360000000000017</v>
      </c>
      <c r="Q223" s="10">
        <v>-5.4500000000000011</v>
      </c>
      <c r="R223" s="10">
        <v>-5.4590000000000014</v>
      </c>
      <c r="S223" s="10">
        <v>-5.511000000000001</v>
      </c>
      <c r="T223" s="10">
        <v>-5.527000000000001</v>
      </c>
      <c r="U223" s="10">
        <v>-5.5410000000000013</v>
      </c>
      <c r="V223" s="10">
        <v>-5.5480000000000009</v>
      </c>
      <c r="W223" s="10">
        <v>-5.5260000000000016</v>
      </c>
      <c r="X223" s="10">
        <v>-5.487000000000001</v>
      </c>
      <c r="Y223" s="10">
        <v>-5.4440000000000017</v>
      </c>
      <c r="Z223" s="10">
        <v>-5.394000000000001</v>
      </c>
      <c r="AA223" s="10">
        <v>-5.3210000000000015</v>
      </c>
      <c r="AB223" s="10">
        <v>-5.1720000000000015</v>
      </c>
      <c r="AC223" s="10">
        <v>-5.0860000000000012</v>
      </c>
      <c r="AD223" s="10">
        <v>-5.0000000000000009</v>
      </c>
      <c r="AE223" s="10">
        <v>-4.9540000000000015</v>
      </c>
      <c r="AF223" s="10">
        <v>-4.9050000000000011</v>
      </c>
      <c r="AG223" s="10">
        <v>-4.8630000000000013</v>
      </c>
      <c r="AH223" s="10">
        <v>-4.8230000000000013</v>
      </c>
      <c r="AI223" s="10">
        <v>-4.7590000000000012</v>
      </c>
      <c r="AJ223" s="10">
        <v>-4.6890000000000009</v>
      </c>
    </row>
    <row r="224" spans="2:36" x14ac:dyDescent="0.35">
      <c r="C224" s="1" t="s">
        <v>129</v>
      </c>
      <c r="D224" s="1" t="s" vm="231">
        <v>361</v>
      </c>
      <c r="E224" s="1" t="s" vm="232">
        <v>13</v>
      </c>
      <c r="F224" s="1" t="s">
        <v>135</v>
      </c>
      <c r="G224" s="10">
        <v>0</v>
      </c>
      <c r="H224" s="10">
        <v>0</v>
      </c>
      <c r="I224" s="10">
        <v>0</v>
      </c>
      <c r="J224" s="10">
        <v>0</v>
      </c>
      <c r="K224" s="10">
        <v>0</v>
      </c>
      <c r="L224" s="10">
        <v>0</v>
      </c>
      <c r="M224" s="10">
        <v>0</v>
      </c>
      <c r="N224" s="10">
        <v>0</v>
      </c>
      <c r="O224" s="10">
        <v>0</v>
      </c>
      <c r="P224" s="10">
        <v>0</v>
      </c>
      <c r="Q224" s="10">
        <v>0</v>
      </c>
      <c r="R224" s="10">
        <v>0</v>
      </c>
      <c r="S224" s="10">
        <v>0</v>
      </c>
      <c r="T224" s="10">
        <v>0</v>
      </c>
      <c r="U224" s="10">
        <v>0</v>
      </c>
      <c r="V224" s="10">
        <v>0</v>
      </c>
      <c r="W224" s="10">
        <v>0</v>
      </c>
      <c r="X224" s="10">
        <v>0</v>
      </c>
      <c r="Y224" s="10">
        <v>0</v>
      </c>
      <c r="Z224" s="10">
        <v>0</v>
      </c>
      <c r="AA224" s="10">
        <v>0</v>
      </c>
      <c r="AB224" s="10">
        <v>0</v>
      </c>
      <c r="AC224" s="10">
        <v>0</v>
      </c>
      <c r="AD224" s="10">
        <v>0</v>
      </c>
      <c r="AE224" s="10">
        <v>0</v>
      </c>
      <c r="AF224" s="10">
        <v>0</v>
      </c>
      <c r="AG224" s="10">
        <v>0</v>
      </c>
      <c r="AH224" s="10">
        <v>0</v>
      </c>
      <c r="AI224" s="10">
        <v>0</v>
      </c>
      <c r="AJ224" s="10">
        <v>0</v>
      </c>
    </row>
    <row r="225" spans="2:36" x14ac:dyDescent="0.35">
      <c r="C225" s="1" t="s">
        <v>131</v>
      </c>
      <c r="D225" s="1" t="s" vm="233">
        <v>362</v>
      </c>
      <c r="E225" s="1" t="s" vm="234">
        <v>13</v>
      </c>
      <c r="F225" s="1" t="s">
        <v>135</v>
      </c>
      <c r="G225" s="10">
        <v>-2.8810000000000007</v>
      </c>
      <c r="H225" s="10">
        <v>-3.4300000000000006</v>
      </c>
      <c r="I225" s="10">
        <v>-3.7380000000000009</v>
      </c>
      <c r="J225" s="10">
        <v>-4.0950000000000006</v>
      </c>
      <c r="K225" s="10">
        <v>-4.3810000000000011</v>
      </c>
      <c r="L225" s="10">
        <v>-4.7790000000000008</v>
      </c>
      <c r="M225" s="10">
        <v>-4.9320000000000013</v>
      </c>
      <c r="N225" s="10">
        <v>-5.0000000000000009</v>
      </c>
      <c r="O225" s="10">
        <v>-5.0120000000000013</v>
      </c>
      <c r="P225" s="10">
        <v>-4.987000000000001</v>
      </c>
      <c r="Q225" s="10">
        <v>-5.0520000000000014</v>
      </c>
      <c r="R225" s="10">
        <v>-5.0440000000000014</v>
      </c>
      <c r="S225" s="10">
        <v>-5.043000000000001</v>
      </c>
      <c r="T225" s="10">
        <v>-5.0520000000000014</v>
      </c>
      <c r="U225" s="10">
        <v>-5.0230000000000015</v>
      </c>
      <c r="V225" s="10">
        <v>-5.0580000000000016</v>
      </c>
      <c r="W225" s="10">
        <v>-5.0560000000000009</v>
      </c>
      <c r="X225" s="10">
        <v>-5.0500000000000016</v>
      </c>
      <c r="Y225" s="10">
        <v>-5.051000000000001</v>
      </c>
      <c r="Z225" s="10">
        <v>-5.0230000000000015</v>
      </c>
      <c r="AA225" s="10">
        <v>-5.0380000000000011</v>
      </c>
      <c r="AB225" s="10">
        <v>-5.0360000000000014</v>
      </c>
      <c r="AC225" s="10">
        <v>-5.0300000000000011</v>
      </c>
      <c r="AD225" s="10">
        <v>-5.0310000000000015</v>
      </c>
      <c r="AE225" s="10">
        <v>-5.003000000000001</v>
      </c>
      <c r="AF225" s="10">
        <v>-5.0380000000000011</v>
      </c>
      <c r="AG225" s="10">
        <v>-5.0360000000000014</v>
      </c>
      <c r="AH225" s="10">
        <v>-5.0300000000000011</v>
      </c>
      <c r="AI225" s="10">
        <v>-5.0310000000000015</v>
      </c>
      <c r="AJ225" s="10">
        <v>-5.003000000000001</v>
      </c>
    </row>
    <row r="226" spans="2:36" x14ac:dyDescent="0.35">
      <c r="C226" s="1" t="s">
        <v>133</v>
      </c>
      <c r="D226" s="1" t="s" vm="235">
        <v>363</v>
      </c>
      <c r="E226" s="1" t="s" vm="236">
        <v>13</v>
      </c>
      <c r="F226" s="1" t="s">
        <v>135</v>
      </c>
      <c r="G226" s="10">
        <v>16.941000000000003</v>
      </c>
      <c r="H226" s="10">
        <v>16.951000000000004</v>
      </c>
      <c r="I226" s="10">
        <v>15.563000000000004</v>
      </c>
      <c r="J226" s="10">
        <v>14.218000000000004</v>
      </c>
      <c r="K226" s="10">
        <v>13.352000000000004</v>
      </c>
      <c r="L226" s="10">
        <v>11.197000000000003</v>
      </c>
      <c r="M226" s="10">
        <v>10.492000000000003</v>
      </c>
      <c r="N226" s="10">
        <v>9.9270000000000032</v>
      </c>
      <c r="O226" s="10">
        <v>8.9770000000000021</v>
      </c>
      <c r="P226" s="10">
        <v>8.8290000000000024</v>
      </c>
      <c r="Q226" s="10">
        <v>5.301000000000001</v>
      </c>
      <c r="R226" s="10">
        <v>4.7660000000000009</v>
      </c>
      <c r="S226" s="10">
        <v>4.8560000000000008</v>
      </c>
      <c r="T226" s="10">
        <v>4.705000000000001</v>
      </c>
      <c r="U226" s="10">
        <v>4.6510000000000007</v>
      </c>
      <c r="V226" s="10">
        <v>2.7990000000000008</v>
      </c>
      <c r="W226" s="10">
        <v>2.9220000000000006</v>
      </c>
      <c r="X226" s="10">
        <v>2.6180000000000008</v>
      </c>
      <c r="Y226" s="10">
        <v>2.5940000000000007</v>
      </c>
      <c r="Z226" s="10">
        <v>2.5940000000000007</v>
      </c>
      <c r="AA226" s="10">
        <v>2.5470000000000006</v>
      </c>
      <c r="AB226" s="10">
        <v>2.5470000000000006</v>
      </c>
      <c r="AC226" s="10">
        <v>2.5470000000000006</v>
      </c>
      <c r="AD226" s="10">
        <v>2.5470000000000006</v>
      </c>
      <c r="AE226" s="10">
        <v>2.5320000000000005</v>
      </c>
      <c r="AF226" s="10">
        <v>2.5170000000000008</v>
      </c>
      <c r="AG226" s="10">
        <v>2.5170000000000008</v>
      </c>
      <c r="AH226" s="10">
        <v>2.5170000000000008</v>
      </c>
      <c r="AI226" s="10">
        <v>2.5170000000000008</v>
      </c>
      <c r="AJ226" s="10">
        <v>2.1330000000000005</v>
      </c>
    </row>
    <row r="227" spans="2:36" x14ac:dyDescent="0.35">
      <c r="C227" s="1" t="s">
        <v>137</v>
      </c>
      <c r="D227" s="1" t="s" vm="237">
        <v>364</v>
      </c>
      <c r="E227" s="37"/>
      <c r="F227" s="37"/>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row>
    <row r="228" spans="2:36" x14ac:dyDescent="0.35">
      <c r="C228" s="1" t="s">
        <v>139</v>
      </c>
      <c r="D228" s="1" t="s" vm="238">
        <v>365</v>
      </c>
      <c r="E228" s="1" t="s" vm="239">
        <v>13</v>
      </c>
      <c r="F228" s="1" t="s">
        <v>14</v>
      </c>
      <c r="G228" s="10">
        <v>1.540356500000001</v>
      </c>
      <c r="H228" s="10">
        <v>1.3463379000000006</v>
      </c>
      <c r="I228" s="10">
        <v>0.99938480000000063</v>
      </c>
      <c r="J228" s="10">
        <v>0.92927150000000036</v>
      </c>
      <c r="K228" s="10">
        <v>1.2187331000000006</v>
      </c>
      <c r="L228" s="10">
        <v>1.0762877000000004</v>
      </c>
      <c r="M228" s="10">
        <v>1.3759913000000008</v>
      </c>
      <c r="N228" s="10">
        <v>1.2920677000000009</v>
      </c>
      <c r="O228" s="10">
        <v>1.2264264000000007</v>
      </c>
      <c r="P228" s="10">
        <v>1.2505351000000009</v>
      </c>
      <c r="Q228" s="10">
        <v>1.321167200000001</v>
      </c>
      <c r="R228" s="10">
        <v>1.3651829000000006</v>
      </c>
      <c r="S228" s="10">
        <v>1.4237992000000008</v>
      </c>
      <c r="T228" s="10">
        <v>1.4748733000000012</v>
      </c>
      <c r="U228" s="10">
        <v>1.5232699000000007</v>
      </c>
      <c r="V228" s="10">
        <v>1.5788004000000007</v>
      </c>
      <c r="W228" s="10">
        <v>1.6161060000000009</v>
      </c>
      <c r="X228" s="10">
        <v>1.6471090000000006</v>
      </c>
      <c r="Y228" s="10">
        <v>1.6808526000000013</v>
      </c>
      <c r="Z228" s="10">
        <v>1.7047832000000007</v>
      </c>
      <c r="AA228" s="10">
        <v>1.7204072000000008</v>
      </c>
      <c r="AB228" s="10">
        <v>1.7165796000000011</v>
      </c>
      <c r="AC228" s="10">
        <v>1.7318577000000013</v>
      </c>
      <c r="AD228" s="10">
        <v>1.7495566000000011</v>
      </c>
      <c r="AE228" s="10">
        <v>1.7769752000000012</v>
      </c>
      <c r="AF228" s="10">
        <v>1.8061116000000017</v>
      </c>
      <c r="AG228" s="10">
        <v>1.8389387000000013</v>
      </c>
      <c r="AH228" s="10">
        <v>1.8707370000000012</v>
      </c>
      <c r="AI228" s="10">
        <v>1.8830611000000013</v>
      </c>
      <c r="AJ228" s="10">
        <v>1.8775872000000009</v>
      </c>
    </row>
    <row r="229" spans="2:36" x14ac:dyDescent="0.35">
      <c r="C229" s="14" t="s">
        <v>141</v>
      </c>
      <c r="D229" s="1" t="s" vm="240">
        <v>366</v>
      </c>
      <c r="E229" s="37"/>
      <c r="F229" s="37"/>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row>
    <row r="230" spans="2:36" x14ac:dyDescent="0.35">
      <c r="C230" s="1" t="s">
        <v>143</v>
      </c>
      <c r="D230" s="1" t="s" vm="241">
        <v>367</v>
      </c>
      <c r="E230" s="37"/>
      <c r="F230" s="37"/>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row>
    <row r="231" spans="2:36" x14ac:dyDescent="0.35">
      <c r="C231" s="1" t="s">
        <v>145</v>
      </c>
      <c r="D231" s="1" t="s" vm="242">
        <v>368</v>
      </c>
      <c r="E231" s="1" t="s" vm="243">
        <v>13</v>
      </c>
      <c r="F231" s="1" t="s">
        <v>14</v>
      </c>
      <c r="G231" s="10">
        <v>1.703431000000001</v>
      </c>
      <c r="H231" s="10">
        <v>1.4418848000000006</v>
      </c>
      <c r="I231" s="10">
        <v>0.82397830000000039</v>
      </c>
      <c r="J231" s="10">
        <v>0.40841200000000022</v>
      </c>
      <c r="K231" s="10">
        <v>0.30028790000000022</v>
      </c>
      <c r="L231" s="10">
        <v>0.1721631000000001</v>
      </c>
      <c r="M231" s="10">
        <v>0.13105890000000006</v>
      </c>
      <c r="N231" s="10">
        <v>2.135190000000001E-2</v>
      </c>
      <c r="O231" s="10">
        <v>1.9493200000000013E-2</v>
      </c>
      <c r="P231" s="10">
        <v>1.9218800000000015E-2</v>
      </c>
      <c r="Q231" s="10">
        <v>1.1578900000000008E-2</v>
      </c>
      <c r="R231" s="10">
        <v>4.2103000000000028E-3</v>
      </c>
      <c r="S231" s="10">
        <v>1.521200000000001E-3</v>
      </c>
      <c r="T231" s="10">
        <v>6.9220000000000045E-4</v>
      </c>
      <c r="U231" s="10">
        <v>7.1300000000000042E-4</v>
      </c>
      <c r="V231" s="10">
        <v>2.4480000000000015E-4</v>
      </c>
      <c r="W231" s="10">
        <v>1.0125000000000006E-3</v>
      </c>
      <c r="X231" s="10">
        <v>0</v>
      </c>
      <c r="Y231" s="10">
        <v>0</v>
      </c>
      <c r="Z231" s="10">
        <v>0</v>
      </c>
      <c r="AA231" s="10">
        <v>0</v>
      </c>
      <c r="AB231" s="10">
        <v>0</v>
      </c>
      <c r="AC231" s="10">
        <v>0</v>
      </c>
      <c r="AD231" s="10">
        <v>0</v>
      </c>
      <c r="AE231" s="10">
        <v>0</v>
      </c>
      <c r="AF231" s="10">
        <v>0</v>
      </c>
      <c r="AG231" s="10">
        <v>0</v>
      </c>
      <c r="AH231" s="10">
        <v>0</v>
      </c>
      <c r="AI231" s="10">
        <v>0</v>
      </c>
      <c r="AJ231" s="10">
        <v>0</v>
      </c>
    </row>
    <row r="232" spans="2:36" x14ac:dyDescent="0.35">
      <c r="C232" s="1" t="s">
        <v>147</v>
      </c>
      <c r="D232" s="1" t="s" vm="244">
        <v>369</v>
      </c>
      <c r="E232" s="1" t="s" vm="245">
        <v>13</v>
      </c>
      <c r="F232" s="1" t="s">
        <v>14</v>
      </c>
      <c r="G232" s="10">
        <v>9.1101900000000013E-2</v>
      </c>
      <c r="H232" s="10">
        <v>0.42440890000000026</v>
      </c>
      <c r="I232" s="10">
        <v>0.93090510000000004</v>
      </c>
      <c r="J232" s="10">
        <v>1.298444300000001</v>
      </c>
      <c r="K232" s="10">
        <v>1.3437306000000009</v>
      </c>
      <c r="L232" s="10">
        <v>1.2802490000000004</v>
      </c>
      <c r="M232" s="10">
        <v>1.2908642000000008</v>
      </c>
      <c r="N232" s="10">
        <v>1.2876086000000009</v>
      </c>
      <c r="O232" s="10">
        <v>1.2286942000000005</v>
      </c>
      <c r="P232" s="10">
        <v>1.2565919000000005</v>
      </c>
      <c r="Q232" s="10">
        <v>0.74685890000000033</v>
      </c>
      <c r="R232" s="10">
        <v>0.69195050000000036</v>
      </c>
      <c r="S232" s="10">
        <v>0.70588290000000031</v>
      </c>
      <c r="T232" s="10">
        <v>0.71474430000000044</v>
      </c>
      <c r="U232" s="10">
        <v>0.70474600000000043</v>
      </c>
      <c r="V232" s="10">
        <v>0.46107510000000024</v>
      </c>
      <c r="W232" s="10">
        <v>0.45113890000000023</v>
      </c>
      <c r="X232" s="10">
        <v>0.42899470000000023</v>
      </c>
      <c r="Y232" s="10">
        <v>0.43602480000000021</v>
      </c>
      <c r="Z232" s="10">
        <v>0.4464347000000003</v>
      </c>
      <c r="AA232" s="10">
        <v>0.44983540000000027</v>
      </c>
      <c r="AB232" s="10">
        <v>0.4605793000000003</v>
      </c>
      <c r="AC232" s="10">
        <v>0.47158630000000029</v>
      </c>
      <c r="AD232" s="10">
        <v>0.48287000000000035</v>
      </c>
      <c r="AE232" s="10">
        <v>0.49181240000000032</v>
      </c>
      <c r="AF232" s="10">
        <v>0.50091420000000031</v>
      </c>
      <c r="AG232" s="10">
        <v>0.51304140000000031</v>
      </c>
      <c r="AH232" s="10">
        <v>0.5253167000000003</v>
      </c>
      <c r="AI232" s="10">
        <v>0.53807230000000039</v>
      </c>
      <c r="AJ232" s="10">
        <v>0.43135000000000023</v>
      </c>
    </row>
    <row r="233" spans="2:36" x14ac:dyDescent="0.35">
      <c r="C233" s="1" t="s">
        <v>149</v>
      </c>
      <c r="D233" s="1" t="s" vm="246">
        <v>370</v>
      </c>
      <c r="E233" s="1" t="s" vm="247">
        <v>13</v>
      </c>
      <c r="F233" s="1" t="s">
        <v>14</v>
      </c>
      <c r="G233" s="10">
        <v>3.0624495000000018</v>
      </c>
      <c r="H233" s="10">
        <v>1.9201647000000013</v>
      </c>
      <c r="I233" s="10">
        <v>0.97554710000000044</v>
      </c>
      <c r="J233" s="10">
        <v>0.59823870000000035</v>
      </c>
      <c r="K233" s="10">
        <v>0.38341430000000026</v>
      </c>
      <c r="L233" s="10">
        <v>0.25048780000000015</v>
      </c>
      <c r="M233" s="10">
        <v>8.0327000000000051E-2</v>
      </c>
      <c r="N233" s="10">
        <v>7.2046000000000046E-3</v>
      </c>
      <c r="O233" s="10">
        <v>1.1217400000000006E-2</v>
      </c>
      <c r="P233" s="10">
        <v>1.3533700000000008E-2</v>
      </c>
      <c r="Q233" s="10">
        <v>1.4370000000000008E-3</v>
      </c>
      <c r="R233" s="10">
        <v>0</v>
      </c>
      <c r="S233" s="10">
        <v>0</v>
      </c>
      <c r="T233" s="10">
        <v>0</v>
      </c>
      <c r="U233" s="10">
        <v>0</v>
      </c>
      <c r="V233" s="10">
        <v>0</v>
      </c>
      <c r="W233" s="10">
        <v>0</v>
      </c>
      <c r="X233" s="10">
        <v>0</v>
      </c>
      <c r="Y233" s="10">
        <v>0</v>
      </c>
      <c r="Z233" s="10">
        <v>0</v>
      </c>
      <c r="AA233" s="10">
        <v>0</v>
      </c>
      <c r="AB233" s="10">
        <v>0</v>
      </c>
      <c r="AC233" s="10">
        <v>0</v>
      </c>
      <c r="AD233" s="10">
        <v>0</v>
      </c>
      <c r="AE233" s="10">
        <v>0</v>
      </c>
      <c r="AF233" s="10">
        <v>0</v>
      </c>
      <c r="AG233" s="10">
        <v>0</v>
      </c>
      <c r="AH233" s="10">
        <v>0</v>
      </c>
      <c r="AI233" s="10">
        <v>0</v>
      </c>
      <c r="AJ233" s="10">
        <v>0</v>
      </c>
    </row>
    <row r="234" spans="2:36" x14ac:dyDescent="0.35">
      <c r="C234" s="1" t="s">
        <v>151</v>
      </c>
      <c r="D234" s="1" t="s" vm="248">
        <v>371</v>
      </c>
      <c r="E234" s="1" t="s" vm="249">
        <v>13</v>
      </c>
      <c r="F234" s="1" t="s">
        <v>14</v>
      </c>
      <c r="G234" s="10">
        <v>1.134064200000001</v>
      </c>
      <c r="H234" s="10">
        <v>2.1675673000000022</v>
      </c>
      <c r="I234" s="10">
        <v>2.8589292000000013</v>
      </c>
      <c r="J234" s="10">
        <v>3.3741079000000016</v>
      </c>
      <c r="K234" s="10">
        <v>3.4781549000000016</v>
      </c>
      <c r="L234" s="10">
        <v>3.3772222000000025</v>
      </c>
      <c r="M234" s="10">
        <v>3.2823153000000009</v>
      </c>
      <c r="N234" s="10">
        <v>2.9990680000000021</v>
      </c>
      <c r="O234" s="10">
        <v>2.8882939000000012</v>
      </c>
      <c r="P234" s="10">
        <v>2.3749797000000017</v>
      </c>
      <c r="Q234" s="10">
        <v>1.7484887000000009</v>
      </c>
      <c r="R234" s="10">
        <v>1.7444070000000009</v>
      </c>
      <c r="S234" s="10">
        <v>1.853496600000001</v>
      </c>
      <c r="T234" s="10">
        <v>1.5249903000000009</v>
      </c>
      <c r="U234" s="10">
        <v>1.2430813000000007</v>
      </c>
      <c r="V234" s="10">
        <v>1.0297805000000007</v>
      </c>
      <c r="W234" s="10">
        <v>1.0546061000000004</v>
      </c>
      <c r="X234" s="10">
        <v>1.0755227000000005</v>
      </c>
      <c r="Y234" s="10">
        <v>1.0999698000000007</v>
      </c>
      <c r="Z234" s="10">
        <v>1.1255848000000006</v>
      </c>
      <c r="AA234" s="10">
        <v>1.1522741000000005</v>
      </c>
      <c r="AB234" s="10">
        <v>1.1791654000000007</v>
      </c>
      <c r="AC234" s="10">
        <v>1.2069493000000004</v>
      </c>
      <c r="AD234" s="10">
        <v>1.2288661000000007</v>
      </c>
      <c r="AE234" s="10">
        <v>1.2513545000000008</v>
      </c>
      <c r="AF234" s="10">
        <v>1.2809771000000008</v>
      </c>
      <c r="AG234" s="10">
        <v>1.3110723000000006</v>
      </c>
      <c r="AH234" s="10">
        <v>1.342438100000001</v>
      </c>
      <c r="AI234" s="10">
        <v>1.3606594000000007</v>
      </c>
      <c r="AJ234" s="10">
        <v>1.0320946000000006</v>
      </c>
    </row>
    <row r="235" spans="2:36" x14ac:dyDescent="0.35">
      <c r="C235" s="1" t="s">
        <v>153</v>
      </c>
      <c r="D235" s="1" t="s" vm="250">
        <v>372</v>
      </c>
      <c r="E235" s="1" t="s" vm="251">
        <v>13</v>
      </c>
      <c r="F235" s="1" t="s">
        <v>14</v>
      </c>
      <c r="G235" s="10">
        <v>4.1965137000000023</v>
      </c>
      <c r="H235" s="10">
        <v>4.0877320000000017</v>
      </c>
      <c r="I235" s="10">
        <v>3.8344763000000013</v>
      </c>
      <c r="J235" s="10">
        <v>3.9723466000000016</v>
      </c>
      <c r="K235" s="10">
        <v>3.8615692000000017</v>
      </c>
      <c r="L235" s="10">
        <v>3.6277100000000027</v>
      </c>
      <c r="M235" s="10">
        <v>3.3626423000000005</v>
      </c>
      <c r="N235" s="10">
        <v>3.0062726000000013</v>
      </c>
      <c r="O235" s="10">
        <v>2.8995113000000017</v>
      </c>
      <c r="P235" s="10">
        <v>2.3885134000000017</v>
      </c>
      <c r="Q235" s="10">
        <v>1.749925700000001</v>
      </c>
      <c r="R235" s="10">
        <v>1.7444070000000009</v>
      </c>
      <c r="S235" s="10">
        <v>1.853496600000001</v>
      </c>
      <c r="T235" s="10">
        <v>1.5249903000000009</v>
      </c>
      <c r="U235" s="10">
        <v>1.2430813000000007</v>
      </c>
      <c r="V235" s="10">
        <v>1.0297805000000007</v>
      </c>
      <c r="W235" s="10">
        <v>1.0546061000000004</v>
      </c>
      <c r="X235" s="10">
        <v>1.0755227000000005</v>
      </c>
      <c r="Y235" s="10">
        <v>1.0999698000000007</v>
      </c>
      <c r="Z235" s="10">
        <v>1.1255848000000006</v>
      </c>
      <c r="AA235" s="10">
        <v>1.1522741000000005</v>
      </c>
      <c r="AB235" s="10">
        <v>1.1791654000000007</v>
      </c>
      <c r="AC235" s="10">
        <v>1.2069493000000004</v>
      </c>
      <c r="AD235" s="10">
        <v>1.2288661000000007</v>
      </c>
      <c r="AE235" s="10">
        <v>1.2513545000000008</v>
      </c>
      <c r="AF235" s="10">
        <v>1.2809771000000008</v>
      </c>
      <c r="AG235" s="10">
        <v>1.3110723000000006</v>
      </c>
      <c r="AH235" s="10">
        <v>1.342438100000001</v>
      </c>
      <c r="AI235" s="10">
        <v>1.3606594000000007</v>
      </c>
      <c r="AJ235" s="10">
        <v>1.0320946000000006</v>
      </c>
    </row>
    <row r="236" spans="2:36" x14ac:dyDescent="0.35">
      <c r="C236" s="1" t="s">
        <v>155</v>
      </c>
      <c r="D236" s="1" t="s" vm="252">
        <v>373</v>
      </c>
      <c r="E236" s="1" t="s" vm="253">
        <v>13</v>
      </c>
      <c r="F236" s="1" t="s">
        <v>14</v>
      </c>
      <c r="G236" s="10">
        <v>0.2199843000000001</v>
      </c>
      <c r="H236" s="10">
        <v>0.10353300000000006</v>
      </c>
      <c r="I236" s="10">
        <v>8.5016200000000056E-2</v>
      </c>
      <c r="J236" s="10">
        <v>4.2835300000000028E-2</v>
      </c>
      <c r="K236" s="10">
        <v>2.8900900000000018E-2</v>
      </c>
      <c r="L236" s="10">
        <v>7.1919000000000037E-3</v>
      </c>
      <c r="M236" s="10">
        <v>9.5741000000000038E-3</v>
      </c>
      <c r="N236" s="10">
        <v>2.8949000000000019E-3</v>
      </c>
      <c r="O236" s="10">
        <v>2.4250000000000015E-4</v>
      </c>
      <c r="P236" s="10">
        <v>1.1623000000000007E-3</v>
      </c>
      <c r="Q236" s="10">
        <v>0</v>
      </c>
      <c r="R236" s="10">
        <v>0</v>
      </c>
      <c r="S236" s="10">
        <v>0</v>
      </c>
      <c r="T236" s="10">
        <v>0</v>
      </c>
      <c r="U236" s="10">
        <v>0</v>
      </c>
      <c r="V236" s="10">
        <v>0</v>
      </c>
      <c r="W236" s="10">
        <v>1.0000000000000006E-6</v>
      </c>
      <c r="X236" s="10">
        <v>0</v>
      </c>
      <c r="Y236" s="10">
        <v>0</v>
      </c>
      <c r="Z236" s="10">
        <v>0</v>
      </c>
      <c r="AA236" s="10">
        <v>0</v>
      </c>
      <c r="AB236" s="10">
        <v>0</v>
      </c>
      <c r="AC236" s="10">
        <v>0</v>
      </c>
      <c r="AD236" s="10">
        <v>2.8000000000000019E-4</v>
      </c>
      <c r="AE236" s="10">
        <v>0</v>
      </c>
      <c r="AF236" s="10">
        <v>0</v>
      </c>
      <c r="AG236" s="10">
        <v>0</v>
      </c>
      <c r="AH236" s="10">
        <v>0</v>
      </c>
      <c r="AI236" s="10">
        <v>0</v>
      </c>
      <c r="AJ236" s="10">
        <v>1.2400000000000009E-4</v>
      </c>
    </row>
    <row r="237" spans="2:36" x14ac:dyDescent="0.35">
      <c r="C237" s="1" t="s">
        <v>157</v>
      </c>
      <c r="D237" s="1" t="s" vm="254">
        <v>374</v>
      </c>
      <c r="E237" s="1" t="s" vm="255">
        <v>13</v>
      </c>
      <c r="F237" s="1" t="s">
        <v>14</v>
      </c>
      <c r="G237" s="10">
        <v>0.21720530000000013</v>
      </c>
      <c r="H237" s="10">
        <v>0.36217150000000026</v>
      </c>
      <c r="I237" s="10">
        <v>0.4489117000000003</v>
      </c>
      <c r="J237" s="10">
        <v>0.54119980000000034</v>
      </c>
      <c r="K237" s="10">
        <v>0.54157030000000028</v>
      </c>
      <c r="L237" s="10">
        <v>0.40752440000000029</v>
      </c>
      <c r="M237" s="10">
        <v>0.37552880000000022</v>
      </c>
      <c r="N237" s="10">
        <v>0.34610540000000017</v>
      </c>
      <c r="O237" s="10">
        <v>0.30143680000000023</v>
      </c>
      <c r="P237" s="10">
        <v>0.30197590000000019</v>
      </c>
      <c r="Q237" s="10">
        <v>0.23361200000000013</v>
      </c>
      <c r="R237" s="10">
        <v>0.21499820000000014</v>
      </c>
      <c r="S237" s="10">
        <v>0.21686310000000014</v>
      </c>
      <c r="T237" s="10">
        <v>0.18880420000000012</v>
      </c>
      <c r="U237" s="10">
        <v>0.17696570000000011</v>
      </c>
      <c r="V237" s="10">
        <v>0.13467920000000008</v>
      </c>
      <c r="W237" s="10">
        <v>0.13744910000000007</v>
      </c>
      <c r="X237" s="10">
        <v>0.1404394000000001</v>
      </c>
      <c r="Y237" s="10">
        <v>0.14357050000000007</v>
      </c>
      <c r="Z237" s="10">
        <v>0.14677540000000008</v>
      </c>
      <c r="AA237" s="10">
        <v>0.15005530000000011</v>
      </c>
      <c r="AB237" s="10">
        <v>0.15341440000000009</v>
      </c>
      <c r="AC237" s="10">
        <v>0.1568520000000001</v>
      </c>
      <c r="AD237" s="10">
        <v>0.15870590000000012</v>
      </c>
      <c r="AE237" s="10">
        <v>0.1606084000000001</v>
      </c>
      <c r="AF237" s="10">
        <v>0.1642301000000001</v>
      </c>
      <c r="AG237" s="10">
        <v>0.16793900000000009</v>
      </c>
      <c r="AH237" s="10">
        <v>0.17173590000000011</v>
      </c>
      <c r="AI237" s="10">
        <v>0.1704421000000001</v>
      </c>
      <c r="AJ237" s="10">
        <v>0.15826160000000009</v>
      </c>
    </row>
    <row r="238" spans="2:36" x14ac:dyDescent="0.35">
      <c r="C238" s="1" t="s">
        <v>159</v>
      </c>
      <c r="D238" s="1" t="s" vm="256">
        <v>375</v>
      </c>
      <c r="E238" s="1" t="s" vm="257">
        <v>13</v>
      </c>
      <c r="F238" s="1" t="s">
        <v>14</v>
      </c>
      <c r="G238" s="10">
        <v>0.43718960000000023</v>
      </c>
      <c r="H238" s="10">
        <v>0.46570450000000013</v>
      </c>
      <c r="I238" s="10">
        <v>0.53392790000000023</v>
      </c>
      <c r="J238" s="10">
        <v>0.58403510000000036</v>
      </c>
      <c r="K238" s="10">
        <v>0.57047120000000029</v>
      </c>
      <c r="L238" s="10">
        <v>0.41471630000000032</v>
      </c>
      <c r="M238" s="10">
        <v>0.38510290000000025</v>
      </c>
      <c r="N238" s="10">
        <v>0.34900030000000015</v>
      </c>
      <c r="O238" s="10">
        <v>0.30167930000000021</v>
      </c>
      <c r="P238" s="10">
        <v>0.30313820000000019</v>
      </c>
      <c r="Q238" s="10">
        <v>0.23361200000000013</v>
      </c>
      <c r="R238" s="10">
        <v>0.21499820000000014</v>
      </c>
      <c r="S238" s="10">
        <v>0.21686310000000014</v>
      </c>
      <c r="T238" s="10">
        <v>0.18880420000000012</v>
      </c>
      <c r="U238" s="10">
        <v>0.17696570000000011</v>
      </c>
      <c r="V238" s="10">
        <v>0.13467920000000008</v>
      </c>
      <c r="W238" s="10">
        <v>0.13745010000000007</v>
      </c>
      <c r="X238" s="10">
        <v>0.1404394000000001</v>
      </c>
      <c r="Y238" s="10">
        <v>0.14357050000000007</v>
      </c>
      <c r="Z238" s="10">
        <v>0.14677540000000008</v>
      </c>
      <c r="AA238" s="10">
        <v>0.15005530000000011</v>
      </c>
      <c r="AB238" s="10">
        <v>0.15341440000000009</v>
      </c>
      <c r="AC238" s="10">
        <v>0.1568520000000001</v>
      </c>
      <c r="AD238" s="10">
        <v>0.15898590000000012</v>
      </c>
      <c r="AE238" s="10">
        <v>0.1606084000000001</v>
      </c>
      <c r="AF238" s="10">
        <v>0.1642301000000001</v>
      </c>
      <c r="AG238" s="10">
        <v>0.16793900000000009</v>
      </c>
      <c r="AH238" s="10">
        <v>0.17173590000000011</v>
      </c>
      <c r="AI238" s="10">
        <v>0.1704421000000001</v>
      </c>
      <c r="AJ238" s="10">
        <v>0.1583856000000001</v>
      </c>
    </row>
    <row r="239" spans="2:36" x14ac:dyDescent="0.35">
      <c r="G239" s="1" t="s">
        <v>121</v>
      </c>
      <c r="H239" s="1" t="s">
        <v>121</v>
      </c>
      <c r="I239" s="1" t="s">
        <v>121</v>
      </c>
      <c r="J239" s="1" t="s">
        <v>121</v>
      </c>
      <c r="K239" s="1" t="s">
        <v>121</v>
      </c>
      <c r="L239" s="1" t="s">
        <v>121</v>
      </c>
      <c r="M239" s="1" t="s">
        <v>121</v>
      </c>
      <c r="N239" s="1" t="s">
        <v>121</v>
      </c>
      <c r="O239" s="1" t="s">
        <v>121</v>
      </c>
      <c r="P239" s="1" t="s">
        <v>121</v>
      </c>
      <c r="Q239" s="1" t="s">
        <v>121</v>
      </c>
      <c r="R239" s="1" t="s">
        <v>121</v>
      </c>
      <c r="S239" s="1" t="s">
        <v>121</v>
      </c>
      <c r="T239" s="1" t="s">
        <v>121</v>
      </c>
      <c r="U239" s="1" t="s">
        <v>121</v>
      </c>
      <c r="V239" s="1" t="s">
        <v>121</v>
      </c>
      <c r="W239" s="1" t="s">
        <v>121</v>
      </c>
      <c r="X239" s="1" t="s">
        <v>121</v>
      </c>
      <c r="Y239" s="1" t="s">
        <v>121</v>
      </c>
      <c r="Z239" s="1" t="s">
        <v>121</v>
      </c>
      <c r="AA239" s="1" t="s">
        <v>121</v>
      </c>
      <c r="AB239" s="1" t="s">
        <v>121</v>
      </c>
      <c r="AC239" s="1" t="s">
        <v>121</v>
      </c>
      <c r="AD239" s="1" t="s">
        <v>121</v>
      </c>
      <c r="AE239" s="1" t="s">
        <v>121</v>
      </c>
      <c r="AF239" s="1" t="s">
        <v>121</v>
      </c>
      <c r="AG239" s="1" t="s">
        <v>121</v>
      </c>
      <c r="AH239" s="1" t="s">
        <v>121</v>
      </c>
      <c r="AI239" s="1" t="s">
        <v>121</v>
      </c>
      <c r="AJ239" s="1" t="s">
        <v>121</v>
      </c>
    </row>
    <row r="240" spans="2:36" ht="13.9" x14ac:dyDescent="0.4">
      <c r="B240" s="11" t="s">
        <v>376</v>
      </c>
      <c r="C240" s="11"/>
      <c r="D240" s="11"/>
      <c r="E240" s="11"/>
      <c r="F240" s="11"/>
      <c r="G240" s="17" t="s">
        <v>121</v>
      </c>
      <c r="H240" s="17" t="s">
        <v>121</v>
      </c>
      <c r="I240" s="17" t="s">
        <v>121</v>
      </c>
      <c r="J240" s="17" t="s">
        <v>121</v>
      </c>
      <c r="K240" s="17" t="s">
        <v>121</v>
      </c>
      <c r="L240" s="17" t="s">
        <v>121</v>
      </c>
      <c r="M240" s="17" t="s">
        <v>121</v>
      </c>
      <c r="N240" s="17" t="s">
        <v>121</v>
      </c>
      <c r="O240" s="17" t="s">
        <v>121</v>
      </c>
      <c r="P240" s="17" t="s">
        <v>121</v>
      </c>
      <c r="Q240" s="17" t="s">
        <v>121</v>
      </c>
      <c r="R240" s="17" t="s">
        <v>121</v>
      </c>
      <c r="S240" s="17" t="s">
        <v>121</v>
      </c>
      <c r="T240" s="17" t="s">
        <v>121</v>
      </c>
      <c r="U240" s="17" t="s">
        <v>121</v>
      </c>
      <c r="V240" s="17" t="s">
        <v>121</v>
      </c>
      <c r="W240" s="17" t="s">
        <v>121</v>
      </c>
      <c r="X240" s="17" t="s">
        <v>121</v>
      </c>
      <c r="Y240" s="17" t="s">
        <v>121</v>
      </c>
      <c r="Z240" s="17" t="s">
        <v>121</v>
      </c>
      <c r="AA240" s="17" t="s">
        <v>121</v>
      </c>
      <c r="AB240" s="17" t="s">
        <v>121</v>
      </c>
      <c r="AC240" s="17" t="s">
        <v>121</v>
      </c>
      <c r="AD240" s="17" t="s">
        <v>121</v>
      </c>
      <c r="AE240" s="17" t="s">
        <v>121</v>
      </c>
      <c r="AF240" s="17" t="s">
        <v>121</v>
      </c>
      <c r="AG240" s="17" t="s">
        <v>121</v>
      </c>
      <c r="AH240" s="17" t="s">
        <v>121</v>
      </c>
      <c r="AI240" s="17" t="s">
        <v>121</v>
      </c>
      <c r="AJ240" s="17" t="s">
        <v>121</v>
      </c>
    </row>
    <row r="241" spans="3:36" x14ac:dyDescent="0.35">
      <c r="C241" s="1" t="s">
        <v>161</v>
      </c>
      <c r="D241" s="1" t="s" vm="258">
        <v>377</v>
      </c>
      <c r="E241" s="1" t="s" vm="259">
        <v>13</v>
      </c>
      <c r="F241" s="14" t="s">
        <v>135</v>
      </c>
      <c r="G241" s="10">
        <v>310.36000000000007</v>
      </c>
      <c r="H241" s="10">
        <v>309.81600000000009</v>
      </c>
      <c r="I241" s="10">
        <v>311.28500000000008</v>
      </c>
      <c r="J241" s="10">
        <v>313.91600000000005</v>
      </c>
      <c r="K241" s="10">
        <v>315.32000000000005</v>
      </c>
      <c r="L241" s="10">
        <v>317.1400000000001</v>
      </c>
      <c r="M241" s="10">
        <v>318.5440000000001</v>
      </c>
      <c r="N241" s="10">
        <v>320.01100000000008</v>
      </c>
      <c r="O241" s="10">
        <v>321.17700000000008</v>
      </c>
      <c r="P241" s="10">
        <v>322.23000000000008</v>
      </c>
      <c r="Q241" s="10">
        <v>323.24600000000009</v>
      </c>
      <c r="R241" s="10">
        <v>323.73100000000005</v>
      </c>
      <c r="S241" s="10">
        <v>324.30000000000007</v>
      </c>
      <c r="T241" s="10">
        <v>324.62000000000006</v>
      </c>
      <c r="U241" s="10">
        <v>325.33100000000007</v>
      </c>
      <c r="V241" s="10">
        <v>325.98400000000009</v>
      </c>
      <c r="W241" s="10">
        <v>326.85600000000005</v>
      </c>
      <c r="X241" s="10">
        <v>327.81700000000006</v>
      </c>
      <c r="Y241" s="10">
        <v>328.70800000000008</v>
      </c>
      <c r="Z241" s="10">
        <v>329.58100000000007</v>
      </c>
      <c r="AA241" s="10">
        <v>330.48700000000008</v>
      </c>
      <c r="AB241" s="10">
        <v>331.48100000000005</v>
      </c>
      <c r="AC241" s="10">
        <v>332.49300000000005</v>
      </c>
      <c r="AD241" s="10">
        <v>333.51900000000006</v>
      </c>
      <c r="AE241" s="10">
        <v>334.54500000000007</v>
      </c>
      <c r="AF241" s="10">
        <v>335.42700000000008</v>
      </c>
      <c r="AG241" s="10">
        <v>336.4430000000001</v>
      </c>
      <c r="AH241" s="10">
        <v>337.47100000000006</v>
      </c>
      <c r="AI241" s="10">
        <v>338.4790000000001</v>
      </c>
      <c r="AJ241" s="10">
        <v>339.50700000000006</v>
      </c>
    </row>
    <row r="242" spans="3:36" x14ac:dyDescent="0.35">
      <c r="C242" s="1" t="s">
        <v>163</v>
      </c>
      <c r="D242" s="1" t="s" vm="260">
        <v>378</v>
      </c>
      <c r="E242" s="1" t="s" vm="261">
        <v>13</v>
      </c>
      <c r="F242" s="14" t="s">
        <v>135</v>
      </c>
      <c r="G242" s="10">
        <v>4.5920000000000014</v>
      </c>
      <c r="H242" s="10">
        <v>4.551000000000001</v>
      </c>
      <c r="I242" s="10">
        <v>4.410000000000001</v>
      </c>
      <c r="J242" s="10">
        <v>4.410000000000001</v>
      </c>
      <c r="K242" s="10">
        <v>4.410000000000001</v>
      </c>
      <c r="L242" s="10">
        <v>4.410000000000001</v>
      </c>
      <c r="M242" s="10">
        <v>4.410000000000001</v>
      </c>
      <c r="N242" s="10">
        <v>4.3590000000000009</v>
      </c>
      <c r="O242" s="10">
        <v>4.3590000000000009</v>
      </c>
      <c r="P242" s="10">
        <v>4.3590000000000009</v>
      </c>
      <c r="Q242" s="10">
        <v>4.3590000000000009</v>
      </c>
      <c r="R242" s="10">
        <v>4.3590000000000009</v>
      </c>
      <c r="S242" s="10">
        <v>4.3590000000000009</v>
      </c>
      <c r="T242" s="10">
        <v>4.3550000000000013</v>
      </c>
      <c r="U242" s="10">
        <v>4.3550000000000013</v>
      </c>
      <c r="V242" s="10">
        <v>4.3550000000000013</v>
      </c>
      <c r="W242" s="10">
        <v>4.3550000000000013</v>
      </c>
      <c r="X242" s="10">
        <v>4.3550000000000013</v>
      </c>
      <c r="Y242" s="10">
        <v>4.3550000000000013</v>
      </c>
      <c r="Z242" s="10">
        <v>4.3550000000000013</v>
      </c>
      <c r="AA242" s="10">
        <v>4.3550000000000013</v>
      </c>
      <c r="AB242" s="10">
        <v>4.3550000000000013</v>
      </c>
      <c r="AC242" s="10">
        <v>4.3550000000000013</v>
      </c>
      <c r="AD242" s="10">
        <v>4.3550000000000013</v>
      </c>
      <c r="AE242" s="10">
        <v>4.3550000000000013</v>
      </c>
      <c r="AF242" s="10">
        <v>4.3550000000000013</v>
      </c>
      <c r="AG242" s="10">
        <v>4.3550000000000013</v>
      </c>
      <c r="AH242" s="10">
        <v>4.3550000000000013</v>
      </c>
      <c r="AI242" s="10">
        <v>4.3550000000000013</v>
      </c>
      <c r="AJ242" s="10">
        <v>4.3550000000000013</v>
      </c>
    </row>
    <row r="243" spans="3:36" x14ac:dyDescent="0.35">
      <c r="C243" s="1" t="s">
        <v>165</v>
      </c>
      <c r="D243" s="1" t="s" vm="262">
        <v>379</v>
      </c>
      <c r="E243" s="1" t="s" vm="263">
        <v>13</v>
      </c>
      <c r="F243" s="14" t="s">
        <v>135</v>
      </c>
      <c r="G243" s="10">
        <v>1.4130000000000003</v>
      </c>
      <c r="H243" s="10">
        <v>1.5210000000000004</v>
      </c>
      <c r="I243" s="10">
        <v>0.52600000000000013</v>
      </c>
      <c r="J243" s="10">
        <v>5.8000000000000017E-2</v>
      </c>
      <c r="K243" s="10">
        <v>5.000000000000001E-2</v>
      </c>
      <c r="L243" s="10">
        <v>5.000000000000001E-2</v>
      </c>
      <c r="M243" s="10">
        <v>5.000000000000001E-2</v>
      </c>
      <c r="N243" s="10">
        <v>5.000000000000001E-2</v>
      </c>
      <c r="O243" s="10">
        <v>5.000000000000001E-2</v>
      </c>
      <c r="P243" s="10">
        <v>5.000000000000001E-2</v>
      </c>
      <c r="Q243" s="10">
        <v>5.000000000000001E-2</v>
      </c>
      <c r="R243" s="10">
        <v>5.000000000000001E-2</v>
      </c>
      <c r="S243" s="10">
        <v>5.000000000000001E-2</v>
      </c>
      <c r="T243" s="10">
        <v>5.000000000000001E-2</v>
      </c>
      <c r="U243" s="10">
        <v>0</v>
      </c>
      <c r="V243" s="10">
        <v>0</v>
      </c>
      <c r="W243" s="10">
        <v>0</v>
      </c>
      <c r="X243" s="10">
        <v>0</v>
      </c>
      <c r="Y243" s="10">
        <v>0</v>
      </c>
      <c r="Z243" s="10">
        <v>0</v>
      </c>
      <c r="AA243" s="10">
        <v>0</v>
      </c>
      <c r="AB243" s="10">
        <v>0</v>
      </c>
      <c r="AC243" s="10">
        <v>0</v>
      </c>
      <c r="AD243" s="10">
        <v>0</v>
      </c>
      <c r="AE243" s="10">
        <v>0</v>
      </c>
      <c r="AF243" s="10">
        <v>0</v>
      </c>
      <c r="AG243" s="10">
        <v>0</v>
      </c>
      <c r="AH243" s="10">
        <v>0</v>
      </c>
      <c r="AI243" s="10">
        <v>0</v>
      </c>
      <c r="AJ243" s="10">
        <v>0</v>
      </c>
    </row>
    <row r="244" spans="3:36" x14ac:dyDescent="0.35">
      <c r="C244" s="1" t="s">
        <v>167</v>
      </c>
      <c r="D244" s="1" t="s" vm="264">
        <v>380</v>
      </c>
      <c r="E244" s="1" t="s" vm="265">
        <v>13</v>
      </c>
      <c r="F244" s="14" t="s">
        <v>135</v>
      </c>
      <c r="G244" s="10">
        <v>0.76000000000000023</v>
      </c>
      <c r="H244" s="10">
        <v>1.0040000000000002</v>
      </c>
      <c r="I244" s="10">
        <v>2.2890000000000006</v>
      </c>
      <c r="J244" s="10">
        <v>2.0380000000000007</v>
      </c>
      <c r="K244" s="10">
        <v>2.1050000000000004</v>
      </c>
      <c r="L244" s="10">
        <v>1.5130000000000003</v>
      </c>
      <c r="M244" s="10">
        <v>1.6450000000000005</v>
      </c>
      <c r="N244" s="10">
        <v>1.4510000000000003</v>
      </c>
      <c r="O244" s="10">
        <v>1.4060000000000004</v>
      </c>
      <c r="P244" s="10">
        <v>1.4700000000000004</v>
      </c>
      <c r="Q244" s="10">
        <v>1.4050000000000002</v>
      </c>
      <c r="R244" s="10">
        <v>1.3320000000000003</v>
      </c>
      <c r="S244" s="10">
        <v>1.5820000000000003</v>
      </c>
      <c r="T244" s="10">
        <v>1.5820000000000003</v>
      </c>
      <c r="U244" s="10">
        <v>1.5820000000000003</v>
      </c>
      <c r="V244" s="10">
        <v>1.5830000000000004</v>
      </c>
      <c r="W244" s="10">
        <v>1.5840000000000003</v>
      </c>
      <c r="X244" s="10">
        <v>1.5840000000000003</v>
      </c>
      <c r="Y244" s="10">
        <v>1.5840000000000003</v>
      </c>
      <c r="Z244" s="10">
        <v>1.5840000000000003</v>
      </c>
      <c r="AA244" s="10">
        <v>1.5850000000000004</v>
      </c>
      <c r="AB244" s="10">
        <v>1.5860000000000003</v>
      </c>
      <c r="AC244" s="10">
        <v>1.5860000000000003</v>
      </c>
      <c r="AD244" s="10">
        <v>1.5860000000000003</v>
      </c>
      <c r="AE244" s="10">
        <v>1.5860000000000003</v>
      </c>
      <c r="AF244" s="10">
        <v>1.5870000000000004</v>
      </c>
      <c r="AG244" s="10">
        <v>1.5880000000000003</v>
      </c>
      <c r="AH244" s="10">
        <v>1.5880000000000003</v>
      </c>
      <c r="AI244" s="10">
        <v>1.5880000000000003</v>
      </c>
      <c r="AJ244" s="10">
        <v>1.5880000000000003</v>
      </c>
    </row>
    <row r="245" spans="3:36" x14ac:dyDescent="0.35">
      <c r="C245" s="1" t="s">
        <v>169</v>
      </c>
      <c r="D245" s="1" t="s" vm="266">
        <v>381</v>
      </c>
      <c r="E245" s="1" t="s" vm="267">
        <v>13</v>
      </c>
      <c r="F245" s="14" t="s">
        <v>135</v>
      </c>
      <c r="G245" s="10">
        <v>-7.3000000000000023E-2</v>
      </c>
      <c r="H245" s="10">
        <v>6.8000000000000019E-2</v>
      </c>
      <c r="I245" s="10">
        <v>0.17500000000000004</v>
      </c>
      <c r="J245" s="10">
        <v>0.17500000000000004</v>
      </c>
      <c r="K245" s="10">
        <v>0.17500000000000004</v>
      </c>
      <c r="L245" s="10">
        <v>0.17500000000000004</v>
      </c>
      <c r="M245" s="10">
        <v>6.0000000000000012E-2</v>
      </c>
      <c r="N245" s="10">
        <v>-7.5000000000000011E-2</v>
      </c>
      <c r="O245" s="10">
        <v>-7.5000000000000011E-2</v>
      </c>
      <c r="P245" s="10">
        <v>-7.5000000000000011E-2</v>
      </c>
      <c r="Q245" s="10">
        <v>-5.000000000000001E-2</v>
      </c>
      <c r="R245" s="10">
        <v>-5.000000000000001E-2</v>
      </c>
      <c r="S245" s="10">
        <v>-5.000000000000001E-2</v>
      </c>
      <c r="T245" s="10">
        <v>-5.000000000000001E-2</v>
      </c>
      <c r="U245" s="10">
        <v>-5.000000000000001E-2</v>
      </c>
      <c r="V245" s="10">
        <v>-5.000000000000001E-2</v>
      </c>
      <c r="W245" s="10">
        <v>-5.000000000000001E-2</v>
      </c>
      <c r="X245" s="10">
        <v>-5.000000000000001E-2</v>
      </c>
      <c r="Y245" s="10">
        <v>-5.000000000000001E-2</v>
      </c>
      <c r="Z245" s="10">
        <v>-5.000000000000001E-2</v>
      </c>
      <c r="AA245" s="10">
        <v>-5.000000000000001E-2</v>
      </c>
      <c r="AB245" s="10">
        <v>-5.000000000000001E-2</v>
      </c>
      <c r="AC245" s="10">
        <v>-5.000000000000001E-2</v>
      </c>
      <c r="AD245" s="10">
        <v>-5.000000000000001E-2</v>
      </c>
      <c r="AE245" s="10">
        <v>-5.000000000000001E-2</v>
      </c>
      <c r="AF245" s="10">
        <v>-5.000000000000001E-2</v>
      </c>
      <c r="AG245" s="10">
        <v>-5.000000000000001E-2</v>
      </c>
      <c r="AH245" s="10">
        <v>-5.000000000000001E-2</v>
      </c>
      <c r="AI245" s="10">
        <v>-5.000000000000001E-2</v>
      </c>
      <c r="AJ245" s="10">
        <v>-5.000000000000001E-2</v>
      </c>
    </row>
    <row r="246" spans="3:36" x14ac:dyDescent="0.35">
      <c r="C246" s="1" t="s">
        <v>171</v>
      </c>
      <c r="D246" s="1" t="s" vm="268">
        <v>382</v>
      </c>
      <c r="E246" s="1" t="s" vm="269">
        <v>13</v>
      </c>
      <c r="F246" s="14" t="s">
        <v>135</v>
      </c>
      <c r="G246" s="10">
        <v>-0.92600000000000027</v>
      </c>
      <c r="H246" s="10">
        <v>0</v>
      </c>
      <c r="I246" s="10">
        <v>0</v>
      </c>
      <c r="J246" s="10">
        <v>0</v>
      </c>
      <c r="K246" s="10">
        <v>0</v>
      </c>
      <c r="L246" s="10">
        <v>0</v>
      </c>
      <c r="M246" s="10">
        <v>0</v>
      </c>
      <c r="N246" s="10">
        <v>0</v>
      </c>
      <c r="O246" s="10">
        <v>0</v>
      </c>
      <c r="P246" s="10">
        <v>0</v>
      </c>
      <c r="Q246" s="10">
        <v>0</v>
      </c>
      <c r="R246" s="10">
        <v>0</v>
      </c>
      <c r="S246" s="10">
        <v>0</v>
      </c>
      <c r="T246" s="10">
        <v>0</v>
      </c>
      <c r="U246" s="10">
        <v>0</v>
      </c>
      <c r="V246" s="10">
        <v>0</v>
      </c>
      <c r="W246" s="10">
        <v>0</v>
      </c>
      <c r="X246" s="10">
        <v>0</v>
      </c>
      <c r="Y246" s="10">
        <v>0</v>
      </c>
      <c r="Z246" s="10">
        <v>0</v>
      </c>
      <c r="AA246" s="10">
        <v>0</v>
      </c>
      <c r="AB246" s="10">
        <v>0</v>
      </c>
      <c r="AC246" s="10">
        <v>0</v>
      </c>
      <c r="AD246" s="10">
        <v>0</v>
      </c>
      <c r="AE246" s="10">
        <v>0</v>
      </c>
      <c r="AF246" s="10">
        <v>0</v>
      </c>
      <c r="AG246" s="10">
        <v>0</v>
      </c>
      <c r="AH246" s="10">
        <v>0</v>
      </c>
      <c r="AI246" s="10">
        <v>0</v>
      </c>
      <c r="AJ246" s="10">
        <v>0</v>
      </c>
    </row>
    <row r="247" spans="3:36" x14ac:dyDescent="0.35">
      <c r="C247" s="1" t="s">
        <v>173</v>
      </c>
      <c r="D247" s="1" t="s" vm="270">
        <v>383</v>
      </c>
      <c r="E247" s="1" t="s" vm="271">
        <v>13</v>
      </c>
      <c r="F247" s="14" t="s">
        <v>135</v>
      </c>
      <c r="G247" s="10">
        <v>-1.4820000000000004</v>
      </c>
      <c r="H247" s="10">
        <v>-1.0970000000000002</v>
      </c>
      <c r="I247" s="10">
        <v>-0.34700000000000009</v>
      </c>
      <c r="J247" s="10">
        <v>-0.86700000000000021</v>
      </c>
      <c r="K247" s="10">
        <v>-0.51000000000000012</v>
      </c>
      <c r="L247" s="10">
        <v>-0.28000000000000008</v>
      </c>
      <c r="M247" s="10">
        <v>-0.28800000000000009</v>
      </c>
      <c r="N247" s="10">
        <v>-0.26000000000000006</v>
      </c>
      <c r="O247" s="10">
        <v>-0.32800000000000007</v>
      </c>
      <c r="P247" s="10">
        <v>-0.4290000000000001</v>
      </c>
      <c r="Q247" s="10">
        <v>-0.92000000000000026</v>
      </c>
      <c r="R247" s="10">
        <v>-0.76300000000000023</v>
      </c>
      <c r="S247" s="10">
        <v>-1.2620000000000002</v>
      </c>
      <c r="T247" s="10">
        <v>-0.87100000000000022</v>
      </c>
      <c r="U247" s="10">
        <v>-0.87900000000000023</v>
      </c>
      <c r="V247" s="10">
        <v>-0.66100000000000014</v>
      </c>
      <c r="W247" s="10">
        <v>-0.57300000000000018</v>
      </c>
      <c r="X247" s="10">
        <v>-0.64300000000000013</v>
      </c>
      <c r="Y247" s="10">
        <v>-0.66100000000000014</v>
      </c>
      <c r="Z247" s="10">
        <v>-0.62800000000000011</v>
      </c>
      <c r="AA247" s="10">
        <v>-0.54100000000000015</v>
      </c>
      <c r="AB247" s="10">
        <v>-0.52400000000000013</v>
      </c>
      <c r="AC247" s="10">
        <v>-0.51000000000000012</v>
      </c>
      <c r="AD247" s="10">
        <v>-0.51000000000000012</v>
      </c>
      <c r="AE247" s="10">
        <v>-0.65400000000000014</v>
      </c>
      <c r="AF247" s="10">
        <v>-0.52100000000000013</v>
      </c>
      <c r="AG247" s="10">
        <v>-0.51000000000000012</v>
      </c>
      <c r="AH247" s="10">
        <v>-0.53000000000000014</v>
      </c>
      <c r="AI247" s="10">
        <v>-0.51000000000000012</v>
      </c>
      <c r="AJ247" s="10">
        <v>-0.57000000000000017</v>
      </c>
    </row>
    <row r="248" spans="3:36" x14ac:dyDescent="0.35">
      <c r="C248" s="1" t="s">
        <v>175</v>
      </c>
      <c r="D248" s="1" t="s" vm="272">
        <v>384</v>
      </c>
      <c r="E248" s="1" t="s" vm="273">
        <v>13</v>
      </c>
      <c r="F248" s="14" t="s">
        <v>135</v>
      </c>
      <c r="G248" s="10">
        <v>-0.23600000000000004</v>
      </c>
      <c r="H248" s="10">
        <v>-2.7000000000000007E-2</v>
      </c>
      <c r="I248" s="10">
        <v>-1.2000000000000004E-2</v>
      </c>
      <c r="J248" s="10">
        <v>0</v>
      </c>
      <c r="K248" s="10">
        <v>0</v>
      </c>
      <c r="L248" s="10">
        <v>-5.4000000000000013E-2</v>
      </c>
      <c r="M248" s="10">
        <v>0</v>
      </c>
      <c r="N248" s="10">
        <v>0</v>
      </c>
      <c r="O248" s="10">
        <v>0</v>
      </c>
      <c r="P248" s="10">
        <v>0</v>
      </c>
      <c r="Q248" s="10">
        <v>0</v>
      </c>
      <c r="R248" s="10">
        <v>0</v>
      </c>
      <c r="S248" s="10">
        <v>0</v>
      </c>
      <c r="T248" s="10">
        <v>0</v>
      </c>
      <c r="U248" s="10">
        <v>0</v>
      </c>
      <c r="V248" s="10">
        <v>0</v>
      </c>
      <c r="W248" s="10">
        <v>0</v>
      </c>
      <c r="X248" s="10">
        <v>0</v>
      </c>
      <c r="Y248" s="10">
        <v>0</v>
      </c>
      <c r="Z248" s="10">
        <v>0</v>
      </c>
      <c r="AA248" s="10">
        <v>0</v>
      </c>
      <c r="AB248" s="10">
        <v>0</v>
      </c>
      <c r="AC248" s="10">
        <v>0</v>
      </c>
      <c r="AD248" s="10">
        <v>0</v>
      </c>
      <c r="AE248" s="10">
        <v>0</v>
      </c>
      <c r="AF248" s="10">
        <v>0</v>
      </c>
      <c r="AG248" s="10">
        <v>0</v>
      </c>
      <c r="AH248" s="10">
        <v>0</v>
      </c>
      <c r="AI248" s="10">
        <v>0</v>
      </c>
      <c r="AJ248" s="10">
        <v>0</v>
      </c>
    </row>
    <row r="249" spans="3:36" x14ac:dyDescent="0.35">
      <c r="C249" s="1" t="s">
        <v>177</v>
      </c>
      <c r="D249" s="1" t="s" vm="274">
        <v>385</v>
      </c>
      <c r="E249" s="1" t="s" vm="275">
        <v>13</v>
      </c>
      <c r="F249" s="14" t="s">
        <v>135</v>
      </c>
      <c r="G249" s="10">
        <v>13.291000000000004</v>
      </c>
      <c r="H249" s="10">
        <v>13.320000000000004</v>
      </c>
      <c r="I249" s="10">
        <v>13.320000000000004</v>
      </c>
      <c r="J249" s="10">
        <v>13.369000000000003</v>
      </c>
      <c r="K249" s="10">
        <v>13.444000000000003</v>
      </c>
      <c r="L249" s="10">
        <v>13.479000000000003</v>
      </c>
      <c r="M249" s="10">
        <v>13.563000000000002</v>
      </c>
      <c r="N249" s="10">
        <v>13.563000000000002</v>
      </c>
      <c r="O249" s="10">
        <v>13.563000000000002</v>
      </c>
      <c r="P249" s="10">
        <v>13.563000000000002</v>
      </c>
      <c r="Q249" s="10">
        <v>13.563000000000002</v>
      </c>
      <c r="R249" s="10">
        <v>13.563000000000002</v>
      </c>
      <c r="S249" s="10">
        <v>13.563000000000002</v>
      </c>
      <c r="T249" s="10">
        <v>13.563000000000002</v>
      </c>
      <c r="U249" s="10">
        <v>13.563000000000002</v>
      </c>
      <c r="V249" s="10">
        <v>13.563000000000002</v>
      </c>
      <c r="W249" s="10">
        <v>13.563000000000002</v>
      </c>
      <c r="X249" s="10">
        <v>13.563000000000002</v>
      </c>
      <c r="Y249" s="10">
        <v>13.563000000000002</v>
      </c>
      <c r="Z249" s="10">
        <v>13.563000000000002</v>
      </c>
      <c r="AA249" s="10">
        <v>13.563000000000002</v>
      </c>
      <c r="AB249" s="10">
        <v>13.563000000000002</v>
      </c>
      <c r="AC249" s="10">
        <v>13.563000000000002</v>
      </c>
      <c r="AD249" s="10">
        <v>13.563000000000002</v>
      </c>
      <c r="AE249" s="10">
        <v>13.563000000000002</v>
      </c>
      <c r="AF249" s="10">
        <v>13.563000000000002</v>
      </c>
      <c r="AG249" s="10">
        <v>13.563000000000002</v>
      </c>
      <c r="AH249" s="10">
        <v>13.563000000000002</v>
      </c>
      <c r="AI249" s="10">
        <v>13.563000000000002</v>
      </c>
      <c r="AJ249" s="10">
        <v>13.563000000000002</v>
      </c>
    </row>
    <row r="250" spans="3:36" x14ac:dyDescent="0.35">
      <c r="C250" s="1" t="s">
        <v>179</v>
      </c>
      <c r="D250" s="1" t="s" vm="276">
        <v>386</v>
      </c>
      <c r="E250" s="1" t="s" vm="277">
        <v>13</v>
      </c>
      <c r="F250" s="14" t="s">
        <v>135</v>
      </c>
      <c r="G250" s="10">
        <v>3.500000000000001E-2</v>
      </c>
      <c r="H250" s="10">
        <v>3.500000000000001E-2</v>
      </c>
      <c r="I250" s="10">
        <v>3.500000000000001E-2</v>
      </c>
      <c r="J250" s="10">
        <v>3.500000000000001E-2</v>
      </c>
      <c r="K250" s="10">
        <v>3.500000000000001E-2</v>
      </c>
      <c r="L250" s="10">
        <v>3.500000000000001E-2</v>
      </c>
      <c r="M250" s="10">
        <v>3.500000000000001E-2</v>
      </c>
      <c r="N250" s="10">
        <v>3.500000000000001E-2</v>
      </c>
      <c r="O250" s="10">
        <v>3.500000000000001E-2</v>
      </c>
      <c r="P250" s="10">
        <v>3.500000000000001E-2</v>
      </c>
      <c r="Q250" s="10">
        <v>3.500000000000001E-2</v>
      </c>
      <c r="R250" s="10">
        <v>3.500000000000001E-2</v>
      </c>
      <c r="S250" s="10">
        <v>3.500000000000001E-2</v>
      </c>
      <c r="T250" s="10">
        <v>3.500000000000001E-2</v>
      </c>
      <c r="U250" s="10">
        <v>3.500000000000001E-2</v>
      </c>
      <c r="V250" s="10">
        <v>3.500000000000001E-2</v>
      </c>
      <c r="W250" s="10">
        <v>3.500000000000001E-2</v>
      </c>
      <c r="X250" s="10">
        <v>3.500000000000001E-2</v>
      </c>
      <c r="Y250" s="10">
        <v>3.500000000000001E-2</v>
      </c>
      <c r="Z250" s="10">
        <v>3.500000000000001E-2</v>
      </c>
      <c r="AA250" s="10">
        <v>3.500000000000001E-2</v>
      </c>
      <c r="AB250" s="10">
        <v>3.500000000000001E-2</v>
      </c>
      <c r="AC250" s="10">
        <v>3.500000000000001E-2</v>
      </c>
      <c r="AD250" s="10">
        <v>3.500000000000001E-2</v>
      </c>
      <c r="AE250" s="10">
        <v>3.500000000000001E-2</v>
      </c>
      <c r="AF250" s="10">
        <v>3.500000000000001E-2</v>
      </c>
      <c r="AG250" s="10">
        <v>3.500000000000001E-2</v>
      </c>
      <c r="AH250" s="10">
        <v>3.500000000000001E-2</v>
      </c>
      <c r="AI250" s="10">
        <v>3.500000000000001E-2</v>
      </c>
      <c r="AJ250" s="10">
        <v>3.500000000000001E-2</v>
      </c>
    </row>
    <row r="251" spans="3:36" x14ac:dyDescent="0.35">
      <c r="C251" s="1" t="s">
        <v>181</v>
      </c>
      <c r="D251" s="1" t="s" vm="278">
        <v>387</v>
      </c>
      <c r="E251" s="1" t="s" vm="279">
        <v>13</v>
      </c>
      <c r="F251" s="14" t="s">
        <v>135</v>
      </c>
      <c r="G251" s="10">
        <v>3.500000000000001E-2</v>
      </c>
      <c r="H251" s="10">
        <v>0</v>
      </c>
      <c r="I251" s="10">
        <v>0</v>
      </c>
      <c r="J251" s="10">
        <v>0</v>
      </c>
      <c r="K251" s="10">
        <v>0</v>
      </c>
      <c r="L251" s="10">
        <v>0</v>
      </c>
      <c r="M251" s="10">
        <v>0</v>
      </c>
      <c r="N251" s="10">
        <v>0</v>
      </c>
      <c r="O251" s="10">
        <v>0</v>
      </c>
      <c r="P251" s="10">
        <v>0</v>
      </c>
      <c r="Q251" s="10">
        <v>0</v>
      </c>
      <c r="R251" s="10">
        <v>0</v>
      </c>
      <c r="S251" s="10">
        <v>0</v>
      </c>
      <c r="T251" s="10">
        <v>0</v>
      </c>
      <c r="U251" s="10">
        <v>0</v>
      </c>
      <c r="V251" s="10">
        <v>0</v>
      </c>
      <c r="W251" s="10">
        <v>0</v>
      </c>
      <c r="X251" s="10">
        <v>0</v>
      </c>
      <c r="Y251" s="10">
        <v>0</v>
      </c>
      <c r="Z251" s="10">
        <v>0</v>
      </c>
      <c r="AA251" s="10">
        <v>0</v>
      </c>
      <c r="AB251" s="10">
        <v>0</v>
      </c>
      <c r="AC251" s="10">
        <v>0</v>
      </c>
      <c r="AD251" s="10">
        <v>0</v>
      </c>
      <c r="AE251" s="10">
        <v>0</v>
      </c>
      <c r="AF251" s="10">
        <v>0</v>
      </c>
      <c r="AG251" s="10">
        <v>0</v>
      </c>
      <c r="AH251" s="10">
        <v>0</v>
      </c>
      <c r="AI251" s="10">
        <v>0</v>
      </c>
      <c r="AJ251" s="10">
        <v>0</v>
      </c>
    </row>
    <row r="252" spans="3:36" x14ac:dyDescent="0.35">
      <c r="C252" s="1" t="s">
        <v>183</v>
      </c>
      <c r="D252" s="1" t="s" vm="280">
        <v>388</v>
      </c>
      <c r="E252" s="1" t="s" vm="281">
        <v>13</v>
      </c>
      <c r="F252" s="14" t="s">
        <v>135</v>
      </c>
      <c r="G252" s="10">
        <v>6.0000000000000019E-3</v>
      </c>
      <c r="H252" s="10">
        <v>0</v>
      </c>
      <c r="I252" s="10">
        <v>5.1000000000000011E-2</v>
      </c>
      <c r="J252" s="10">
        <v>7.5000000000000011E-2</v>
      </c>
      <c r="K252" s="10">
        <v>3.500000000000001E-2</v>
      </c>
      <c r="L252" s="10">
        <v>8.4000000000000019E-2</v>
      </c>
      <c r="M252" s="10">
        <v>0</v>
      </c>
      <c r="N252" s="10">
        <v>0</v>
      </c>
      <c r="O252" s="10">
        <v>0</v>
      </c>
      <c r="P252" s="10">
        <v>0</v>
      </c>
      <c r="Q252" s="10">
        <v>0</v>
      </c>
      <c r="R252" s="10">
        <v>0</v>
      </c>
      <c r="S252" s="10">
        <v>0</v>
      </c>
      <c r="T252" s="10">
        <v>0</v>
      </c>
      <c r="U252" s="10">
        <v>0</v>
      </c>
      <c r="V252" s="10">
        <v>0</v>
      </c>
      <c r="W252" s="10">
        <v>0</v>
      </c>
      <c r="X252" s="10">
        <v>0</v>
      </c>
      <c r="Y252" s="10">
        <v>0</v>
      </c>
      <c r="Z252" s="10">
        <v>0</v>
      </c>
      <c r="AA252" s="10">
        <v>0</v>
      </c>
      <c r="AB252" s="10">
        <v>0</v>
      </c>
      <c r="AC252" s="10">
        <v>0</v>
      </c>
      <c r="AD252" s="10">
        <v>0</v>
      </c>
      <c r="AE252" s="10">
        <v>0</v>
      </c>
      <c r="AF252" s="10">
        <v>0</v>
      </c>
      <c r="AG252" s="10">
        <v>0</v>
      </c>
      <c r="AH252" s="10">
        <v>0</v>
      </c>
      <c r="AI252" s="10">
        <v>0</v>
      </c>
      <c r="AJ252" s="10">
        <v>0</v>
      </c>
    </row>
    <row r="253" spans="3:36" x14ac:dyDescent="0.35">
      <c r="C253" s="1" t="s">
        <v>185</v>
      </c>
      <c r="D253" s="1" t="s" vm="282">
        <v>389</v>
      </c>
      <c r="E253" s="1" t="s" vm="283">
        <v>13</v>
      </c>
      <c r="F253" s="14" t="s">
        <v>135</v>
      </c>
      <c r="G253" s="10">
        <v>-5.000000000000001E-3</v>
      </c>
      <c r="H253" s="10">
        <v>0</v>
      </c>
      <c r="I253" s="10">
        <v>0</v>
      </c>
      <c r="J253" s="10">
        <v>0</v>
      </c>
      <c r="K253" s="10">
        <v>0</v>
      </c>
      <c r="L253" s="10">
        <v>0</v>
      </c>
      <c r="M253" s="10">
        <v>0</v>
      </c>
      <c r="N253" s="10">
        <v>0</v>
      </c>
      <c r="O253" s="10">
        <v>0</v>
      </c>
      <c r="P253" s="10">
        <v>0</v>
      </c>
      <c r="Q253" s="10">
        <v>0</v>
      </c>
      <c r="R253" s="10">
        <v>0</v>
      </c>
      <c r="S253" s="10">
        <v>0</v>
      </c>
      <c r="T253" s="10">
        <v>0</v>
      </c>
      <c r="U253" s="10">
        <v>0</v>
      </c>
      <c r="V253" s="10">
        <v>0</v>
      </c>
      <c r="W253" s="10">
        <v>0</v>
      </c>
      <c r="X253" s="10">
        <v>0</v>
      </c>
      <c r="Y253" s="10">
        <v>0</v>
      </c>
      <c r="Z253" s="10">
        <v>0</v>
      </c>
      <c r="AA253" s="10">
        <v>0</v>
      </c>
      <c r="AB253" s="10">
        <v>0</v>
      </c>
      <c r="AC253" s="10">
        <v>0</v>
      </c>
      <c r="AD253" s="10">
        <v>0</v>
      </c>
      <c r="AE253" s="10">
        <v>0</v>
      </c>
      <c r="AF253" s="10">
        <v>0</v>
      </c>
      <c r="AG253" s="10">
        <v>0</v>
      </c>
      <c r="AH253" s="10">
        <v>0</v>
      </c>
      <c r="AI253" s="10">
        <v>0</v>
      </c>
      <c r="AJ253" s="10">
        <v>0</v>
      </c>
    </row>
    <row r="254" spans="3:36" x14ac:dyDescent="0.35">
      <c r="C254" s="1" t="s">
        <v>187</v>
      </c>
      <c r="D254" s="1" t="s" vm="284">
        <v>390</v>
      </c>
      <c r="E254" s="1" t="s" vm="285">
        <v>13</v>
      </c>
      <c r="F254" s="14" t="s">
        <v>135</v>
      </c>
      <c r="G254" s="10">
        <v>-4.000000000000001E-3</v>
      </c>
      <c r="H254" s="10">
        <v>0</v>
      </c>
      <c r="I254" s="10">
        <v>0</v>
      </c>
      <c r="J254" s="10">
        <v>0</v>
      </c>
      <c r="K254" s="10">
        <v>0</v>
      </c>
      <c r="L254" s="10">
        <v>0</v>
      </c>
      <c r="M254" s="10">
        <v>0</v>
      </c>
      <c r="N254" s="10">
        <v>0</v>
      </c>
      <c r="O254" s="10">
        <v>0</v>
      </c>
      <c r="P254" s="10">
        <v>0</v>
      </c>
      <c r="Q254" s="10">
        <v>0</v>
      </c>
      <c r="R254" s="10">
        <v>0</v>
      </c>
      <c r="S254" s="10">
        <v>0</v>
      </c>
      <c r="T254" s="10">
        <v>0</v>
      </c>
      <c r="U254" s="10">
        <v>0</v>
      </c>
      <c r="V254" s="10">
        <v>0</v>
      </c>
      <c r="W254" s="10">
        <v>0</v>
      </c>
      <c r="X254" s="10">
        <v>0</v>
      </c>
      <c r="Y254" s="10">
        <v>0</v>
      </c>
      <c r="Z254" s="10">
        <v>0</v>
      </c>
      <c r="AA254" s="10">
        <v>0</v>
      </c>
      <c r="AB254" s="10">
        <v>0</v>
      </c>
      <c r="AC254" s="10">
        <v>0</v>
      </c>
      <c r="AD254" s="10">
        <v>0</v>
      </c>
      <c r="AE254" s="10">
        <v>0</v>
      </c>
      <c r="AF254" s="10">
        <v>0</v>
      </c>
      <c r="AG254" s="10">
        <v>0</v>
      </c>
      <c r="AH254" s="10">
        <v>0</v>
      </c>
      <c r="AI254" s="10">
        <v>0</v>
      </c>
      <c r="AJ254" s="10">
        <v>0</v>
      </c>
    </row>
    <row r="255" spans="3:36" x14ac:dyDescent="0.35">
      <c r="C255" s="1" t="s">
        <v>189</v>
      </c>
      <c r="D255" s="1" t="s" vm="286">
        <v>391</v>
      </c>
      <c r="E255" s="1" t="s" vm="287">
        <v>13</v>
      </c>
      <c r="F255" s="14" t="s">
        <v>135</v>
      </c>
      <c r="G255" s="10">
        <v>-3.0000000000000009E-3</v>
      </c>
      <c r="H255" s="10">
        <v>0</v>
      </c>
      <c r="I255" s="10">
        <v>-2.0000000000000005E-3</v>
      </c>
      <c r="J255" s="10">
        <v>0</v>
      </c>
      <c r="K255" s="10">
        <v>0</v>
      </c>
      <c r="L255" s="10">
        <v>0</v>
      </c>
      <c r="M255" s="10">
        <v>0</v>
      </c>
      <c r="N255" s="10">
        <v>0</v>
      </c>
      <c r="O255" s="10">
        <v>0</v>
      </c>
      <c r="P255" s="10">
        <v>0</v>
      </c>
      <c r="Q255" s="10">
        <v>0</v>
      </c>
      <c r="R255" s="10">
        <v>0</v>
      </c>
      <c r="S255" s="10">
        <v>0</v>
      </c>
      <c r="T255" s="10">
        <v>0</v>
      </c>
      <c r="U255" s="10">
        <v>0</v>
      </c>
      <c r="V255" s="10">
        <v>0</v>
      </c>
      <c r="W255" s="10">
        <v>0</v>
      </c>
      <c r="X255" s="10">
        <v>0</v>
      </c>
      <c r="Y255" s="10">
        <v>0</v>
      </c>
      <c r="Z255" s="10">
        <v>0</v>
      </c>
      <c r="AA255" s="10">
        <v>0</v>
      </c>
      <c r="AB255" s="10">
        <v>0</v>
      </c>
      <c r="AC255" s="10">
        <v>0</v>
      </c>
      <c r="AD255" s="10">
        <v>0</v>
      </c>
      <c r="AE255" s="10">
        <v>0</v>
      </c>
      <c r="AF255" s="10">
        <v>0</v>
      </c>
      <c r="AG255" s="10">
        <v>0</v>
      </c>
      <c r="AH255" s="10">
        <v>0</v>
      </c>
      <c r="AI255" s="10">
        <v>0</v>
      </c>
      <c r="AJ255" s="10">
        <v>0</v>
      </c>
    </row>
    <row r="256" spans="3:36" x14ac:dyDescent="0.35">
      <c r="C256" s="1" t="s">
        <v>191</v>
      </c>
      <c r="D256" s="1" t="s" vm="288">
        <v>392</v>
      </c>
      <c r="E256" s="1" t="s" vm="289">
        <v>13</v>
      </c>
      <c r="F256" s="14" t="s">
        <v>135</v>
      </c>
      <c r="G256" s="10">
        <v>0</v>
      </c>
      <c r="H256" s="10">
        <v>0</v>
      </c>
      <c r="I256" s="10">
        <v>0</v>
      </c>
      <c r="J256" s="10">
        <v>0</v>
      </c>
      <c r="K256" s="10">
        <v>0</v>
      </c>
      <c r="L256" s="10">
        <v>0</v>
      </c>
      <c r="M256" s="10">
        <v>0</v>
      </c>
      <c r="N256" s="10">
        <v>0</v>
      </c>
      <c r="O256" s="10">
        <v>0</v>
      </c>
      <c r="P256" s="10">
        <v>0</v>
      </c>
      <c r="Q256" s="10">
        <v>0</v>
      </c>
      <c r="R256" s="10">
        <v>0</v>
      </c>
      <c r="S256" s="10">
        <v>0</v>
      </c>
      <c r="T256" s="10">
        <v>0</v>
      </c>
      <c r="U256" s="10">
        <v>0</v>
      </c>
      <c r="V256" s="10">
        <v>0</v>
      </c>
      <c r="W256" s="10">
        <v>0</v>
      </c>
      <c r="X256" s="10">
        <v>0</v>
      </c>
      <c r="Y256" s="10">
        <v>0</v>
      </c>
      <c r="Z256" s="10">
        <v>0</v>
      </c>
      <c r="AA256" s="10">
        <v>0</v>
      </c>
      <c r="AB256" s="10">
        <v>0</v>
      </c>
      <c r="AC256" s="10">
        <v>0</v>
      </c>
      <c r="AD256" s="10">
        <v>0</v>
      </c>
      <c r="AE256" s="10">
        <v>0</v>
      </c>
      <c r="AF256" s="10">
        <v>0</v>
      </c>
      <c r="AG256" s="10">
        <v>0</v>
      </c>
      <c r="AH256" s="10">
        <v>0</v>
      </c>
      <c r="AI256" s="10">
        <v>0</v>
      </c>
      <c r="AJ256" s="10">
        <v>0</v>
      </c>
    </row>
    <row r="257" spans="2:36" x14ac:dyDescent="0.35">
      <c r="C257" s="1" t="s">
        <v>193</v>
      </c>
      <c r="D257" s="1" t="s" vm="290">
        <v>393</v>
      </c>
      <c r="E257" s="1" t="s" vm="291">
        <v>13</v>
      </c>
      <c r="F257" s="1" t="s">
        <v>14</v>
      </c>
      <c r="G257" s="10">
        <v>9.8009500000000055E-2</v>
      </c>
      <c r="H257" s="10">
        <v>4.1979900000000028E-2</v>
      </c>
      <c r="I257" s="10">
        <v>3.2142700000000017E-2</v>
      </c>
      <c r="J257" s="10">
        <v>5.8050600000000036E-2</v>
      </c>
      <c r="K257" s="10">
        <v>2.4059500000000015E-2</v>
      </c>
      <c r="L257" s="10">
        <v>2.5001200000000015E-2</v>
      </c>
      <c r="M257" s="10">
        <v>2.5980100000000016E-2</v>
      </c>
      <c r="N257" s="10">
        <v>2.5554500000000015E-2</v>
      </c>
      <c r="O257" s="10">
        <v>2.6073300000000018E-2</v>
      </c>
      <c r="P257" s="10">
        <v>2.6602600000000014E-2</v>
      </c>
      <c r="Q257" s="10">
        <v>1.9733400000000009E-2</v>
      </c>
      <c r="R257" s="10">
        <v>1.928630000000001E-2</v>
      </c>
      <c r="S257" s="10">
        <v>6.0191900000000034E-2</v>
      </c>
      <c r="T257" s="10">
        <v>2.3387400000000017E-2</v>
      </c>
      <c r="U257" s="10">
        <v>2.0493100000000014E-2</v>
      </c>
      <c r="V257" s="10">
        <v>2.0912000000000014E-2</v>
      </c>
      <c r="W257" s="10">
        <v>2.1339400000000015E-2</v>
      </c>
      <c r="X257" s="10">
        <v>2.1775800000000012E-2</v>
      </c>
      <c r="Y257" s="10">
        <v>2.2221000000000008E-2</v>
      </c>
      <c r="Z257" s="10">
        <v>2.2675400000000016E-2</v>
      </c>
      <c r="AA257" s="10">
        <v>2.3139000000000014E-2</v>
      </c>
      <c r="AB257" s="10">
        <v>2.3612100000000018E-2</v>
      </c>
      <c r="AC257" s="10">
        <v>2.4095100000000012E-2</v>
      </c>
      <c r="AD257" s="10">
        <v>2.4588000000000016E-2</v>
      </c>
      <c r="AE257" s="10">
        <v>2.5090900000000013E-2</v>
      </c>
      <c r="AF257" s="10">
        <v>2.5604100000000015E-2</v>
      </c>
      <c r="AG257" s="10">
        <v>2.6128000000000016E-2</v>
      </c>
      <c r="AH257" s="10">
        <v>2.6662500000000016E-2</v>
      </c>
      <c r="AI257" s="10">
        <v>2.7208100000000016E-2</v>
      </c>
      <c r="AJ257" s="10">
        <v>2.7767700000000013E-2</v>
      </c>
    </row>
    <row r="258" spans="2:36" x14ac:dyDescent="0.35">
      <c r="C258" s="14" t="s">
        <v>195</v>
      </c>
      <c r="D258" s="1" t="s" vm="292">
        <v>394</v>
      </c>
      <c r="E258" s="37"/>
      <c r="F258" s="37"/>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row>
    <row r="259" spans="2:36" x14ac:dyDescent="0.35">
      <c r="C259" s="1" t="s">
        <v>197</v>
      </c>
      <c r="D259" s="1" t="s" vm="293">
        <v>395</v>
      </c>
      <c r="E259" s="37"/>
      <c r="F259" s="37"/>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row>
    <row r="260" spans="2:36" x14ac:dyDescent="0.35">
      <c r="C260" s="14" t="s">
        <v>199</v>
      </c>
      <c r="D260" s="1" t="s" vm="294">
        <v>396</v>
      </c>
      <c r="E260" s="37"/>
      <c r="F260" s="37"/>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row>
    <row r="261" spans="2:36" x14ac:dyDescent="0.35">
      <c r="C261" s="1" t="s">
        <v>201</v>
      </c>
      <c r="D261" s="1" t="s" vm="295">
        <v>397</v>
      </c>
      <c r="E261" s="37"/>
      <c r="F261" s="37"/>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row>
    <row r="262" spans="2:36" x14ac:dyDescent="0.35">
      <c r="C262" s="1" t="s">
        <v>203</v>
      </c>
      <c r="D262" s="1" t="s" vm="296">
        <v>398</v>
      </c>
      <c r="E262" s="1" t="s" vm="297">
        <v>13</v>
      </c>
      <c r="F262" s="1" t="s">
        <v>14</v>
      </c>
      <c r="G262" s="10">
        <v>0.40957690000000019</v>
      </c>
      <c r="H262" s="10">
        <v>0.1949493000000001</v>
      </c>
      <c r="I262" s="10">
        <v>4.4747700000000022E-2</v>
      </c>
      <c r="J262" s="10">
        <v>1.714810000000001E-2</v>
      </c>
      <c r="K262" s="10">
        <v>3.7070000000000023E-4</v>
      </c>
      <c r="L262" s="10">
        <v>1.5500000000000011E-5</v>
      </c>
      <c r="M262" s="10">
        <v>0</v>
      </c>
      <c r="N262" s="10">
        <v>0</v>
      </c>
      <c r="O262" s="10">
        <v>1.0000000000000006E-7</v>
      </c>
      <c r="P262" s="10">
        <v>1.0000000000000006E-7</v>
      </c>
      <c r="Q262" s="10">
        <v>0</v>
      </c>
      <c r="R262" s="10">
        <v>0</v>
      </c>
      <c r="S262" s="10">
        <v>0</v>
      </c>
      <c r="T262" s="10">
        <v>0</v>
      </c>
      <c r="U262" s="10">
        <v>0</v>
      </c>
      <c r="V262" s="10">
        <v>0</v>
      </c>
      <c r="W262" s="10">
        <v>0</v>
      </c>
      <c r="X262" s="10">
        <v>0</v>
      </c>
      <c r="Y262" s="10">
        <v>0</v>
      </c>
      <c r="Z262" s="10">
        <v>0</v>
      </c>
      <c r="AA262" s="10">
        <v>0</v>
      </c>
      <c r="AB262" s="10">
        <v>0</v>
      </c>
      <c r="AC262" s="10">
        <v>0</v>
      </c>
      <c r="AD262" s="10">
        <v>0</v>
      </c>
      <c r="AE262" s="10">
        <v>0</v>
      </c>
      <c r="AF262" s="10">
        <v>0</v>
      </c>
      <c r="AG262" s="10">
        <v>0</v>
      </c>
      <c r="AH262" s="10">
        <v>0</v>
      </c>
      <c r="AI262" s="10">
        <v>0</v>
      </c>
      <c r="AJ262" s="10">
        <v>0</v>
      </c>
    </row>
    <row r="263" spans="2:36" x14ac:dyDescent="0.35">
      <c r="C263" s="1" t="s">
        <v>205</v>
      </c>
      <c r="D263" s="1" t="s" vm="298">
        <v>399</v>
      </c>
      <c r="E263" s="1" t="s" vm="299">
        <v>13</v>
      </c>
      <c r="F263" s="1" t="s">
        <v>14</v>
      </c>
      <c r="G263" s="10">
        <v>0.19717600000000013</v>
      </c>
      <c r="H263" s="10">
        <v>0.39844710000000022</v>
      </c>
      <c r="I263" s="10">
        <v>0.6167805000000004</v>
      </c>
      <c r="J263" s="10">
        <v>0.72393750000000046</v>
      </c>
      <c r="K263" s="10">
        <v>0.72692660000000031</v>
      </c>
      <c r="L263" s="10">
        <v>0.39554240000000024</v>
      </c>
      <c r="M263" s="10">
        <v>0.32259070000000017</v>
      </c>
      <c r="N263" s="10">
        <v>0.35224440000000018</v>
      </c>
      <c r="O263" s="10">
        <v>0.35565560000000018</v>
      </c>
      <c r="P263" s="10">
        <v>0.28915980000000013</v>
      </c>
      <c r="Q263" s="10">
        <v>0.26367810000000014</v>
      </c>
      <c r="R263" s="10">
        <v>0.27020950000000016</v>
      </c>
      <c r="S263" s="10">
        <v>0.27690970000000015</v>
      </c>
      <c r="T263" s="10">
        <v>0.28378320000000012</v>
      </c>
      <c r="U263" s="10">
        <v>0.31550780000000017</v>
      </c>
      <c r="V263" s="10">
        <v>0.29806690000000019</v>
      </c>
      <c r="W263" s="10">
        <v>0.30548700000000018</v>
      </c>
      <c r="X263" s="10">
        <v>0.31309930000000019</v>
      </c>
      <c r="Y263" s="10">
        <v>0.32090880000000016</v>
      </c>
      <c r="Z263" s="10">
        <v>0.32892120000000014</v>
      </c>
      <c r="AA263" s="10">
        <v>0.3371415000000002</v>
      </c>
      <c r="AB263" s="10">
        <v>0.34557520000000014</v>
      </c>
      <c r="AC263" s="10">
        <v>0.35422850000000022</v>
      </c>
      <c r="AD263" s="10">
        <v>0.3631078000000002</v>
      </c>
      <c r="AE263" s="10">
        <v>0.37221780000000021</v>
      </c>
      <c r="AF263" s="10">
        <v>0.38156560000000023</v>
      </c>
      <c r="AG263" s="10">
        <v>0.39115730000000026</v>
      </c>
      <c r="AH263" s="10">
        <v>0.40099940000000028</v>
      </c>
      <c r="AI263" s="10">
        <v>0.40527040000000025</v>
      </c>
      <c r="AJ263" s="10">
        <v>0.37470680000000028</v>
      </c>
    </row>
    <row r="264" spans="2:36" x14ac:dyDescent="0.35">
      <c r="C264" s="1" t="s">
        <v>207</v>
      </c>
      <c r="D264" s="1" t="s" vm="300">
        <v>400</v>
      </c>
      <c r="E264" s="1" t="s" vm="301">
        <v>13</v>
      </c>
      <c r="F264" s="1" t="s">
        <v>14</v>
      </c>
      <c r="G264" s="10">
        <v>0.60675290000000037</v>
      </c>
      <c r="H264" s="10">
        <v>0.59339640000000038</v>
      </c>
      <c r="I264" s="10">
        <v>0.66152820000000045</v>
      </c>
      <c r="J264" s="10">
        <v>0.74108560000000046</v>
      </c>
      <c r="K264" s="10">
        <v>0.72729730000000037</v>
      </c>
      <c r="L264" s="10">
        <v>0.39555790000000024</v>
      </c>
      <c r="M264" s="10">
        <v>0.32259070000000017</v>
      </c>
      <c r="N264" s="10">
        <v>0.35224440000000018</v>
      </c>
      <c r="O264" s="10">
        <v>0.35565570000000024</v>
      </c>
      <c r="P264" s="10">
        <v>0.28915990000000019</v>
      </c>
      <c r="Q264" s="10">
        <v>0.26367810000000014</v>
      </c>
      <c r="R264" s="10">
        <v>0.27020950000000016</v>
      </c>
      <c r="S264" s="10">
        <v>0.27690970000000015</v>
      </c>
      <c r="T264" s="10">
        <v>0.28378320000000012</v>
      </c>
      <c r="U264" s="10">
        <v>0.31550780000000017</v>
      </c>
      <c r="V264" s="10">
        <v>0.29806690000000019</v>
      </c>
      <c r="W264" s="10">
        <v>0.30548700000000018</v>
      </c>
      <c r="X264" s="10">
        <v>0.31309930000000019</v>
      </c>
      <c r="Y264" s="10">
        <v>0.32090880000000016</v>
      </c>
      <c r="Z264" s="10">
        <v>0.32892120000000014</v>
      </c>
      <c r="AA264" s="10">
        <v>0.3371415000000002</v>
      </c>
      <c r="AB264" s="10">
        <v>0.34557520000000014</v>
      </c>
      <c r="AC264" s="10">
        <v>0.35422850000000022</v>
      </c>
      <c r="AD264" s="10">
        <v>0.3631078000000002</v>
      </c>
      <c r="AE264" s="10">
        <v>0.37221780000000021</v>
      </c>
      <c r="AF264" s="10">
        <v>0.38156560000000023</v>
      </c>
      <c r="AG264" s="10">
        <v>0.39115730000000026</v>
      </c>
      <c r="AH264" s="10">
        <v>0.40099940000000028</v>
      </c>
      <c r="AI264" s="10">
        <v>0.40527040000000025</v>
      </c>
      <c r="AJ264" s="10">
        <v>0.37470680000000028</v>
      </c>
    </row>
    <row r="265" spans="2:36" x14ac:dyDescent="0.35">
      <c r="C265" s="1" t="s">
        <v>209</v>
      </c>
      <c r="D265" s="1" t="s" vm="302">
        <v>401</v>
      </c>
      <c r="E265" s="1" t="s" vm="303">
        <v>13</v>
      </c>
      <c r="F265" s="1" t="s">
        <v>14</v>
      </c>
      <c r="G265" s="10">
        <v>8.0101400000000045E-2</v>
      </c>
      <c r="H265" s="10">
        <v>4.7959600000000026E-2</v>
      </c>
      <c r="I265" s="10">
        <v>1.6700900000000012E-2</v>
      </c>
      <c r="J265" s="10">
        <v>2.6616000000000014E-3</v>
      </c>
      <c r="K265" s="10">
        <v>0</v>
      </c>
      <c r="L265" s="10">
        <v>0</v>
      </c>
      <c r="M265" s="10">
        <v>0</v>
      </c>
      <c r="N265" s="10">
        <v>0</v>
      </c>
      <c r="O265" s="10">
        <v>0</v>
      </c>
      <c r="P265" s="10">
        <v>0</v>
      </c>
      <c r="Q265" s="10">
        <v>0</v>
      </c>
      <c r="R265" s="10">
        <v>0</v>
      </c>
      <c r="S265" s="10">
        <v>0</v>
      </c>
      <c r="T265" s="10">
        <v>0</v>
      </c>
      <c r="U265" s="10">
        <v>0</v>
      </c>
      <c r="V265" s="10">
        <v>0</v>
      </c>
      <c r="W265" s="10">
        <v>0</v>
      </c>
      <c r="X265" s="10">
        <v>0</v>
      </c>
      <c r="Y265" s="10">
        <v>0</v>
      </c>
      <c r="Z265" s="10">
        <v>0</v>
      </c>
      <c r="AA265" s="10">
        <v>0</v>
      </c>
      <c r="AB265" s="10">
        <v>0</v>
      </c>
      <c r="AC265" s="10">
        <v>0</v>
      </c>
      <c r="AD265" s="10">
        <v>0</v>
      </c>
      <c r="AE265" s="10">
        <v>0</v>
      </c>
      <c r="AF265" s="10">
        <v>0</v>
      </c>
      <c r="AG265" s="10">
        <v>0</v>
      </c>
      <c r="AH265" s="10">
        <v>0</v>
      </c>
      <c r="AI265" s="10">
        <v>0</v>
      </c>
      <c r="AJ265" s="10">
        <v>0</v>
      </c>
    </row>
    <row r="266" spans="2:36" x14ac:dyDescent="0.35">
      <c r="C266" s="1" t="s">
        <v>211</v>
      </c>
      <c r="D266" s="1" t="s" vm="304">
        <v>402</v>
      </c>
      <c r="E266" s="1" t="s" vm="305">
        <v>13</v>
      </c>
      <c r="F266" s="1" t="s">
        <v>14</v>
      </c>
      <c r="G266" s="10">
        <v>0.1345767000000001</v>
      </c>
      <c r="H266" s="10">
        <v>0.13616230000000007</v>
      </c>
      <c r="I266" s="10">
        <v>0.24101770000000014</v>
      </c>
      <c r="J266" s="10">
        <v>0.29085520000000015</v>
      </c>
      <c r="K266" s="10">
        <v>0.27811940000000018</v>
      </c>
      <c r="L266" s="10">
        <v>0.14525080000000007</v>
      </c>
      <c r="M266" s="10">
        <v>0.11873900000000007</v>
      </c>
      <c r="N266" s="10">
        <v>0.1414693000000001</v>
      </c>
      <c r="O266" s="10">
        <v>0.14399280000000006</v>
      </c>
      <c r="P266" s="10">
        <v>0.11894210000000008</v>
      </c>
      <c r="Q266" s="10">
        <v>0.11419430000000007</v>
      </c>
      <c r="R266" s="10">
        <v>0.11698290000000006</v>
      </c>
      <c r="S266" s="10">
        <v>0.11984270000000007</v>
      </c>
      <c r="T266" s="10">
        <v>0.12277580000000007</v>
      </c>
      <c r="U266" s="10">
        <v>0.12578330000000007</v>
      </c>
      <c r="V266" s="10">
        <v>0.12886750000000008</v>
      </c>
      <c r="W266" s="10">
        <v>0.13203040000000008</v>
      </c>
      <c r="X266" s="10">
        <v>0.13527460000000008</v>
      </c>
      <c r="Y266" s="10">
        <v>0.13860130000000007</v>
      </c>
      <c r="Z266" s="10">
        <v>0.14201290000000008</v>
      </c>
      <c r="AA266" s="10">
        <v>0.14551290000000011</v>
      </c>
      <c r="AB266" s="10">
        <v>0.1491020000000001</v>
      </c>
      <c r="AC266" s="10">
        <v>0.15278280000000008</v>
      </c>
      <c r="AD266" s="10">
        <v>0.15655880000000008</v>
      </c>
      <c r="AE266" s="10">
        <v>0.16043190000000013</v>
      </c>
      <c r="AF266" s="10">
        <v>0.16440500000000011</v>
      </c>
      <c r="AG266" s="10">
        <v>0.16848010000000008</v>
      </c>
      <c r="AH266" s="10">
        <v>0.17266020000000012</v>
      </c>
      <c r="AI266" s="10">
        <v>0.17694820000000011</v>
      </c>
      <c r="AJ266" s="10">
        <v>0.13725440000000008</v>
      </c>
    </row>
    <row r="267" spans="2:36" x14ac:dyDescent="0.35">
      <c r="C267" s="1" t="s">
        <v>213</v>
      </c>
      <c r="D267" s="1" t="s" vm="306">
        <v>403</v>
      </c>
      <c r="E267" s="1" t="s" vm="307">
        <v>13</v>
      </c>
      <c r="F267" s="1" t="s">
        <v>14</v>
      </c>
      <c r="G267" s="10">
        <v>0.21467810000000009</v>
      </c>
      <c r="H267" s="10">
        <v>0.18412190000000012</v>
      </c>
      <c r="I267" s="10">
        <v>0.25771860000000019</v>
      </c>
      <c r="J267" s="10">
        <v>0.29351680000000019</v>
      </c>
      <c r="K267" s="10">
        <v>0.27811940000000018</v>
      </c>
      <c r="L267" s="10">
        <v>0.14525080000000007</v>
      </c>
      <c r="M267" s="10">
        <v>0.11873900000000007</v>
      </c>
      <c r="N267" s="10">
        <v>0.1414693000000001</v>
      </c>
      <c r="O267" s="10">
        <v>0.14399280000000006</v>
      </c>
      <c r="P267" s="10">
        <v>0.11894210000000008</v>
      </c>
      <c r="Q267" s="10">
        <v>0.11419430000000007</v>
      </c>
      <c r="R267" s="10">
        <v>0.11698290000000006</v>
      </c>
      <c r="S267" s="10">
        <v>0.11984270000000007</v>
      </c>
      <c r="T267" s="10">
        <v>0.12277580000000007</v>
      </c>
      <c r="U267" s="10">
        <v>0.12578330000000007</v>
      </c>
      <c r="V267" s="10">
        <v>0.12886750000000008</v>
      </c>
      <c r="W267" s="10">
        <v>0.13203040000000008</v>
      </c>
      <c r="X267" s="10">
        <v>0.13527460000000008</v>
      </c>
      <c r="Y267" s="10">
        <v>0.13860130000000007</v>
      </c>
      <c r="Z267" s="10">
        <v>0.14201290000000008</v>
      </c>
      <c r="AA267" s="10">
        <v>0.14551290000000011</v>
      </c>
      <c r="AB267" s="10">
        <v>0.1491020000000001</v>
      </c>
      <c r="AC267" s="10">
        <v>0.15278280000000008</v>
      </c>
      <c r="AD267" s="10">
        <v>0.15655880000000008</v>
      </c>
      <c r="AE267" s="10">
        <v>0.16043190000000013</v>
      </c>
      <c r="AF267" s="10">
        <v>0.16440500000000011</v>
      </c>
      <c r="AG267" s="10">
        <v>0.16848010000000008</v>
      </c>
      <c r="AH267" s="10">
        <v>0.17266020000000012</v>
      </c>
      <c r="AI267" s="10">
        <v>0.17694820000000011</v>
      </c>
      <c r="AJ267" s="10">
        <v>0.13725440000000008</v>
      </c>
    </row>
    <row r="268" spans="2:36" x14ac:dyDescent="0.35">
      <c r="G268" s="1" t="s">
        <v>121</v>
      </c>
      <c r="H268" s="1" t="s">
        <v>121</v>
      </c>
      <c r="I268" s="1" t="s">
        <v>121</v>
      </c>
      <c r="J268" s="1" t="s">
        <v>121</v>
      </c>
      <c r="K268" s="1" t="s">
        <v>121</v>
      </c>
      <c r="L268" s="1" t="s">
        <v>121</v>
      </c>
      <c r="M268" s="1" t="s">
        <v>121</v>
      </c>
      <c r="N268" s="1" t="s">
        <v>121</v>
      </c>
      <c r="O268" s="1" t="s">
        <v>121</v>
      </c>
      <c r="P268" s="1" t="s">
        <v>121</v>
      </c>
      <c r="Q268" s="1" t="s">
        <v>121</v>
      </c>
      <c r="R268" s="1" t="s">
        <v>121</v>
      </c>
      <c r="S268" s="1" t="s">
        <v>121</v>
      </c>
      <c r="T268" s="1" t="s">
        <v>121</v>
      </c>
      <c r="U268" s="1" t="s">
        <v>121</v>
      </c>
      <c r="V268" s="1" t="s">
        <v>121</v>
      </c>
      <c r="W268" s="1" t="s">
        <v>121</v>
      </c>
      <c r="X268" s="1" t="s">
        <v>121</v>
      </c>
      <c r="Y268" s="1" t="s">
        <v>121</v>
      </c>
      <c r="Z268" s="1" t="s">
        <v>121</v>
      </c>
      <c r="AA268" s="1" t="s">
        <v>121</v>
      </c>
      <c r="AB268" s="1" t="s">
        <v>121</v>
      </c>
      <c r="AC268" s="1" t="s">
        <v>121</v>
      </c>
      <c r="AD268" s="1" t="s">
        <v>121</v>
      </c>
      <c r="AE268" s="1" t="s">
        <v>121</v>
      </c>
      <c r="AF268" s="1" t="s">
        <v>121</v>
      </c>
      <c r="AG268" s="1" t="s">
        <v>121</v>
      </c>
      <c r="AH268" s="1" t="s">
        <v>121</v>
      </c>
      <c r="AI268" s="1" t="s">
        <v>121</v>
      </c>
      <c r="AJ268" s="1" t="s">
        <v>121</v>
      </c>
    </row>
    <row r="269" spans="2:36" ht="13.9" x14ac:dyDescent="0.4">
      <c r="B269" s="11" t="s">
        <v>404</v>
      </c>
      <c r="C269" s="11"/>
      <c r="D269" s="11"/>
      <c r="E269" s="11"/>
      <c r="F269" s="11"/>
      <c r="G269" s="17" t="s">
        <v>121</v>
      </c>
      <c r="H269" s="17" t="s">
        <v>121</v>
      </c>
      <c r="I269" s="17" t="s">
        <v>121</v>
      </c>
      <c r="J269" s="17" t="s">
        <v>121</v>
      </c>
      <c r="K269" s="17" t="s">
        <v>121</v>
      </c>
      <c r="L269" s="17" t="s">
        <v>121</v>
      </c>
      <c r="M269" s="17" t="s">
        <v>121</v>
      </c>
      <c r="N269" s="17" t="s">
        <v>121</v>
      </c>
      <c r="O269" s="17" t="s">
        <v>121</v>
      </c>
      <c r="P269" s="17" t="s">
        <v>121</v>
      </c>
      <c r="Q269" s="17" t="s">
        <v>121</v>
      </c>
      <c r="R269" s="17" t="s">
        <v>121</v>
      </c>
      <c r="S269" s="17" t="s">
        <v>121</v>
      </c>
      <c r="T269" s="17" t="s">
        <v>121</v>
      </c>
      <c r="U269" s="17" t="s">
        <v>121</v>
      </c>
      <c r="V269" s="17" t="s">
        <v>121</v>
      </c>
      <c r="W269" s="17" t="s">
        <v>121</v>
      </c>
      <c r="X269" s="17" t="s">
        <v>121</v>
      </c>
      <c r="Y269" s="17" t="s">
        <v>121</v>
      </c>
      <c r="Z269" s="17" t="s">
        <v>121</v>
      </c>
      <c r="AA269" s="17" t="s">
        <v>121</v>
      </c>
      <c r="AB269" s="17" t="s">
        <v>121</v>
      </c>
      <c r="AC269" s="17" t="s">
        <v>121</v>
      </c>
      <c r="AD269" s="17" t="s">
        <v>121</v>
      </c>
      <c r="AE269" s="17" t="s">
        <v>121</v>
      </c>
      <c r="AF269" s="17" t="s">
        <v>121</v>
      </c>
      <c r="AG269" s="17" t="s">
        <v>121</v>
      </c>
      <c r="AH269" s="17" t="s">
        <v>121</v>
      </c>
      <c r="AI269" s="17" t="s">
        <v>121</v>
      </c>
      <c r="AJ269" s="17" t="s">
        <v>121</v>
      </c>
    </row>
    <row r="270" spans="2:36" x14ac:dyDescent="0.35">
      <c r="C270" s="1" t="s">
        <v>215</v>
      </c>
      <c r="D270" s="1" t="s" vm="308">
        <v>405</v>
      </c>
      <c r="E270" s="1" t="s" vm="309">
        <v>13</v>
      </c>
      <c r="F270" s="14" t="s">
        <v>135</v>
      </c>
      <c r="G270" s="10">
        <v>94.559000000000026</v>
      </c>
      <c r="H270" s="10">
        <v>93.767000000000024</v>
      </c>
      <c r="I270" s="10">
        <v>93.890000000000029</v>
      </c>
      <c r="J270" s="10">
        <v>95.052000000000021</v>
      </c>
      <c r="K270" s="10">
        <v>96.225000000000023</v>
      </c>
      <c r="L270" s="10">
        <v>97.867000000000019</v>
      </c>
      <c r="M270" s="10">
        <v>97.704000000000022</v>
      </c>
      <c r="N270" s="10">
        <v>97.78100000000002</v>
      </c>
      <c r="O270" s="10">
        <v>97.256000000000029</v>
      </c>
      <c r="P270" s="10">
        <v>97.091000000000022</v>
      </c>
      <c r="Q270" s="10">
        <v>97.051000000000016</v>
      </c>
      <c r="R270" s="10">
        <v>95.363000000000028</v>
      </c>
      <c r="S270" s="10">
        <v>95.187000000000026</v>
      </c>
      <c r="T270" s="10">
        <v>95.079000000000022</v>
      </c>
      <c r="U270" s="10">
        <v>95.043000000000021</v>
      </c>
      <c r="V270" s="10">
        <v>95.03100000000002</v>
      </c>
      <c r="W270" s="10">
        <v>94.997000000000028</v>
      </c>
      <c r="X270" s="10">
        <v>94.965000000000018</v>
      </c>
      <c r="Y270" s="10">
        <v>94.631000000000029</v>
      </c>
      <c r="Z270" s="10">
        <v>94.615000000000023</v>
      </c>
      <c r="AA270" s="10">
        <v>94.552000000000021</v>
      </c>
      <c r="AB270" s="10">
        <v>94.604000000000028</v>
      </c>
      <c r="AC270" s="10">
        <v>94.660000000000025</v>
      </c>
      <c r="AD270" s="10">
        <v>94.687000000000026</v>
      </c>
      <c r="AE270" s="10">
        <v>94.718000000000018</v>
      </c>
      <c r="AF270" s="10">
        <v>94.738000000000028</v>
      </c>
      <c r="AG270" s="10">
        <v>94.735000000000028</v>
      </c>
      <c r="AH270" s="10">
        <v>94.737000000000023</v>
      </c>
      <c r="AI270" s="10">
        <v>94.368000000000023</v>
      </c>
      <c r="AJ270" s="10">
        <v>94.385000000000019</v>
      </c>
    </row>
    <row r="271" spans="2:36" x14ac:dyDescent="0.35">
      <c r="C271" s="1" t="s">
        <v>217</v>
      </c>
      <c r="D271" s="1" t="s" vm="310">
        <v>406</v>
      </c>
      <c r="E271" s="1" t="s" vm="311">
        <v>13</v>
      </c>
      <c r="F271" s="1" t="s">
        <v>135</v>
      </c>
      <c r="G271" s="10">
        <v>10.848000000000003</v>
      </c>
      <c r="H271" s="10">
        <v>9.6160000000000014</v>
      </c>
      <c r="I271" s="10">
        <v>9.1090000000000018</v>
      </c>
      <c r="J271" s="10">
        <v>8.9600000000000026</v>
      </c>
      <c r="K271" s="10">
        <v>8.8450000000000024</v>
      </c>
      <c r="L271" s="10">
        <v>8.7470000000000017</v>
      </c>
      <c r="M271" s="10">
        <v>8.6460000000000026</v>
      </c>
      <c r="N271" s="10">
        <v>8.5620000000000012</v>
      </c>
      <c r="O271" s="10">
        <v>8.4710000000000019</v>
      </c>
      <c r="P271" s="10">
        <v>8.3730000000000011</v>
      </c>
      <c r="Q271" s="10">
        <v>8.2850000000000019</v>
      </c>
      <c r="R271" s="10">
        <v>6.7660000000000018</v>
      </c>
      <c r="S271" s="10">
        <v>6.6910000000000016</v>
      </c>
      <c r="T271" s="10">
        <v>6.6120000000000019</v>
      </c>
      <c r="U271" s="10">
        <v>6.5250000000000012</v>
      </c>
      <c r="V271" s="10">
        <v>6.4430000000000014</v>
      </c>
      <c r="W271" s="10">
        <v>6.3740000000000014</v>
      </c>
      <c r="X271" s="10">
        <v>6.3100000000000014</v>
      </c>
      <c r="Y271" s="10">
        <v>6.2480000000000011</v>
      </c>
      <c r="Z271" s="10">
        <v>6.1870000000000012</v>
      </c>
      <c r="AA271" s="10">
        <v>6.1280000000000019</v>
      </c>
      <c r="AB271" s="10">
        <v>6.0700000000000012</v>
      </c>
      <c r="AC271" s="10">
        <v>6.0130000000000017</v>
      </c>
      <c r="AD271" s="10">
        <v>5.9580000000000011</v>
      </c>
      <c r="AE271" s="10">
        <v>5.9040000000000017</v>
      </c>
      <c r="AF271" s="10">
        <v>5.8510000000000018</v>
      </c>
      <c r="AG271" s="10">
        <v>5.7990000000000013</v>
      </c>
      <c r="AH271" s="10">
        <v>5.7500000000000018</v>
      </c>
      <c r="AI271" s="10">
        <v>5.7180000000000017</v>
      </c>
      <c r="AJ271" s="10">
        <v>5.6870000000000012</v>
      </c>
    </row>
    <row r="272" spans="2:36" x14ac:dyDescent="0.35">
      <c r="C272" s="1" t="s">
        <v>219</v>
      </c>
      <c r="D272" s="1" t="s" vm="312">
        <v>407</v>
      </c>
      <c r="E272" s="1" t="s" vm="313">
        <v>13</v>
      </c>
      <c r="F272" s="1" t="s">
        <v>135</v>
      </c>
      <c r="G272" s="10">
        <v>1.5120000000000005</v>
      </c>
      <c r="H272" s="10">
        <v>0.94700000000000017</v>
      </c>
      <c r="I272" s="10">
        <v>0.75800000000000023</v>
      </c>
      <c r="J272" s="10">
        <v>0.28700000000000009</v>
      </c>
      <c r="K272" s="10">
        <v>0.14200000000000004</v>
      </c>
      <c r="L272" s="10">
        <v>0.10300000000000002</v>
      </c>
      <c r="M272" s="10">
        <v>0.19000000000000006</v>
      </c>
      <c r="N272" s="10">
        <v>2.1000000000000005E-2</v>
      </c>
      <c r="O272" s="10">
        <v>3.4000000000000009E-2</v>
      </c>
      <c r="P272" s="10">
        <v>2.7000000000000007E-2</v>
      </c>
      <c r="Q272" s="10">
        <v>0</v>
      </c>
      <c r="R272" s="10">
        <v>0</v>
      </c>
      <c r="S272" s="10">
        <v>0</v>
      </c>
      <c r="T272" s="10">
        <v>0</v>
      </c>
      <c r="U272" s="10">
        <v>0</v>
      </c>
      <c r="V272" s="10">
        <v>0</v>
      </c>
      <c r="W272" s="10">
        <v>0</v>
      </c>
      <c r="X272" s="10">
        <v>0</v>
      </c>
      <c r="Y272" s="10">
        <v>0</v>
      </c>
      <c r="Z272" s="10">
        <v>0</v>
      </c>
      <c r="AA272" s="10">
        <v>0</v>
      </c>
      <c r="AB272" s="10">
        <v>0</v>
      </c>
      <c r="AC272" s="10">
        <v>0</v>
      </c>
      <c r="AD272" s="10">
        <v>0</v>
      </c>
      <c r="AE272" s="10">
        <v>0</v>
      </c>
      <c r="AF272" s="10">
        <v>0</v>
      </c>
      <c r="AG272" s="10">
        <v>0</v>
      </c>
      <c r="AH272" s="10">
        <v>0</v>
      </c>
      <c r="AI272" s="10">
        <v>0</v>
      </c>
      <c r="AJ272" s="10">
        <v>0</v>
      </c>
    </row>
    <row r="273" spans="1:36" x14ac:dyDescent="0.35">
      <c r="C273" s="1" t="s">
        <v>222</v>
      </c>
      <c r="D273" s="1" t="s" vm="314">
        <v>408</v>
      </c>
      <c r="E273" s="1" t="s" vm="315">
        <v>13</v>
      </c>
      <c r="F273" s="1" t="s">
        <v>135</v>
      </c>
      <c r="G273" s="10">
        <v>0.46100000000000013</v>
      </c>
      <c r="H273" s="10">
        <v>0.55600000000000016</v>
      </c>
      <c r="I273" s="10">
        <v>0.96500000000000019</v>
      </c>
      <c r="J273" s="10">
        <v>1.2600000000000002</v>
      </c>
      <c r="K273" s="10">
        <v>0.89900000000000024</v>
      </c>
      <c r="L273" s="10">
        <v>0.60600000000000009</v>
      </c>
      <c r="M273" s="10">
        <v>0.34200000000000008</v>
      </c>
      <c r="N273" s="10">
        <v>0.32900000000000007</v>
      </c>
      <c r="O273" s="10">
        <v>0.32800000000000007</v>
      </c>
      <c r="P273" s="10">
        <v>0.28000000000000008</v>
      </c>
      <c r="Q273" s="10">
        <v>0.26600000000000007</v>
      </c>
      <c r="R273" s="10">
        <v>0.18500000000000005</v>
      </c>
      <c r="S273" s="10">
        <v>0.19100000000000006</v>
      </c>
      <c r="T273" s="10">
        <v>0.16200000000000003</v>
      </c>
      <c r="U273" s="10">
        <v>0.16700000000000004</v>
      </c>
      <c r="V273" s="10">
        <v>0.12000000000000002</v>
      </c>
      <c r="W273" s="10">
        <v>0.12400000000000003</v>
      </c>
      <c r="X273" s="10">
        <v>0.13200000000000003</v>
      </c>
      <c r="Y273" s="10">
        <v>0.13200000000000003</v>
      </c>
      <c r="Z273" s="10">
        <v>0.13900000000000004</v>
      </c>
      <c r="AA273" s="10">
        <v>0.14400000000000004</v>
      </c>
      <c r="AB273" s="10">
        <v>0.14400000000000004</v>
      </c>
      <c r="AC273" s="10">
        <v>0.10800000000000003</v>
      </c>
      <c r="AD273" s="10">
        <v>0.10800000000000003</v>
      </c>
      <c r="AE273" s="10">
        <v>9.7000000000000017E-2</v>
      </c>
      <c r="AF273" s="10">
        <v>7.2000000000000022E-2</v>
      </c>
      <c r="AG273" s="10">
        <v>7.2000000000000022E-2</v>
      </c>
      <c r="AH273" s="10">
        <v>7.2000000000000022E-2</v>
      </c>
      <c r="AI273" s="10">
        <v>7.2000000000000022E-2</v>
      </c>
      <c r="AJ273" s="10">
        <v>7.2000000000000022E-2</v>
      </c>
    </row>
    <row r="274" spans="1:36" x14ac:dyDescent="0.35">
      <c r="C274" s="1" t="s">
        <v>224</v>
      </c>
      <c r="D274" s="1" t="s" vm="316">
        <v>409</v>
      </c>
      <c r="E274" s="1" t="s" vm="317">
        <v>13</v>
      </c>
      <c r="F274" s="1" t="s">
        <v>135</v>
      </c>
      <c r="G274" s="10">
        <v>-6.900000000000002E-2</v>
      </c>
      <c r="H274" s="10">
        <v>-6.1000000000000013E-2</v>
      </c>
      <c r="I274" s="10">
        <v>-4.000000000000001E-3</v>
      </c>
      <c r="J274" s="10">
        <v>0</v>
      </c>
      <c r="K274" s="10">
        <v>0</v>
      </c>
      <c r="L274" s="10">
        <v>0</v>
      </c>
      <c r="M274" s="10">
        <v>0</v>
      </c>
      <c r="N274" s="10">
        <v>0</v>
      </c>
      <c r="O274" s="10">
        <v>0</v>
      </c>
      <c r="P274" s="10">
        <v>0</v>
      </c>
      <c r="Q274" s="10">
        <v>0</v>
      </c>
      <c r="R274" s="10">
        <v>0</v>
      </c>
      <c r="S274" s="10">
        <v>0</v>
      </c>
      <c r="T274" s="10">
        <v>0</v>
      </c>
      <c r="U274" s="10">
        <v>0</v>
      </c>
      <c r="V274" s="10">
        <v>0</v>
      </c>
      <c r="W274" s="10">
        <v>0</v>
      </c>
      <c r="X274" s="10">
        <v>0</v>
      </c>
      <c r="Y274" s="10">
        <v>0</v>
      </c>
      <c r="Z274" s="10">
        <v>0</v>
      </c>
      <c r="AA274" s="10">
        <v>0</v>
      </c>
      <c r="AB274" s="10">
        <v>0</v>
      </c>
      <c r="AC274" s="10">
        <v>0</v>
      </c>
      <c r="AD274" s="10">
        <v>0</v>
      </c>
      <c r="AE274" s="10">
        <v>0</v>
      </c>
      <c r="AF274" s="10">
        <v>0</v>
      </c>
      <c r="AG274" s="10">
        <v>0</v>
      </c>
      <c r="AH274" s="10">
        <v>0</v>
      </c>
      <c r="AI274" s="10">
        <v>0</v>
      </c>
      <c r="AJ274" s="10">
        <v>0</v>
      </c>
    </row>
    <row r="275" spans="1:36" x14ac:dyDescent="0.35">
      <c r="C275" s="1" t="s">
        <v>226</v>
      </c>
      <c r="D275" s="1" t="s" vm="318">
        <v>410</v>
      </c>
      <c r="E275" s="1" t="s" vm="319">
        <v>13</v>
      </c>
      <c r="F275" s="1" t="s">
        <v>135</v>
      </c>
      <c r="G275" s="10">
        <v>-1.5000000000000003E-2</v>
      </c>
      <c r="H275" s="10">
        <v>-9.0000000000000028E-3</v>
      </c>
      <c r="I275" s="10">
        <v>3.0000000000000006E-2</v>
      </c>
      <c r="J275" s="10">
        <v>-2.8000000000000008E-2</v>
      </c>
      <c r="K275" s="10">
        <v>0.89800000000000024</v>
      </c>
      <c r="L275" s="10">
        <v>-0.28300000000000008</v>
      </c>
      <c r="M275" s="10">
        <v>-0.10300000000000002</v>
      </c>
      <c r="N275" s="10">
        <v>-0.31300000000000006</v>
      </c>
      <c r="O275" s="10">
        <v>-0.24300000000000005</v>
      </c>
      <c r="P275" s="10">
        <v>-0.20700000000000005</v>
      </c>
      <c r="Q275" s="10">
        <v>-0.38400000000000012</v>
      </c>
      <c r="R275" s="10">
        <v>-0.24400000000000005</v>
      </c>
      <c r="S275" s="10">
        <v>-0.18000000000000005</v>
      </c>
      <c r="T275" s="10">
        <v>-7.2000000000000022E-2</v>
      </c>
      <c r="U275" s="10">
        <v>-5.9000000000000011E-2</v>
      </c>
      <c r="V275" s="10">
        <v>-4.9000000000000009E-2</v>
      </c>
      <c r="W275" s="10">
        <v>-5.7000000000000016E-2</v>
      </c>
      <c r="X275" s="10">
        <v>-4.7000000000000014E-2</v>
      </c>
      <c r="Y275" s="10">
        <v>-4.7000000000000014E-2</v>
      </c>
      <c r="Z275" s="10">
        <v>-4.7000000000000014E-2</v>
      </c>
      <c r="AA275" s="10">
        <v>0</v>
      </c>
      <c r="AB275" s="10">
        <v>0</v>
      </c>
      <c r="AC275" s="10">
        <v>0</v>
      </c>
      <c r="AD275" s="10">
        <v>0</v>
      </c>
      <c r="AE275" s="10">
        <v>0</v>
      </c>
      <c r="AF275" s="10">
        <v>0</v>
      </c>
      <c r="AG275" s="10">
        <v>0</v>
      </c>
      <c r="AH275" s="10">
        <v>0</v>
      </c>
      <c r="AI275" s="10">
        <v>0</v>
      </c>
      <c r="AJ275" s="10">
        <v>0</v>
      </c>
    </row>
    <row r="276" spans="1:36" x14ac:dyDescent="0.35">
      <c r="C276" s="1" t="s">
        <v>230</v>
      </c>
      <c r="D276" s="1" t="s" vm="320">
        <v>411</v>
      </c>
      <c r="E276" s="1" t="s" vm="321">
        <v>13</v>
      </c>
      <c r="F276" s="1" t="s">
        <v>135</v>
      </c>
      <c r="G276" s="10">
        <v>-2.6410000000000005</v>
      </c>
      <c r="H276" s="10">
        <v>-1.2690000000000003</v>
      </c>
      <c r="I276" s="10">
        <v>-0.54500000000000015</v>
      </c>
      <c r="J276" s="10">
        <v>-0.34600000000000009</v>
      </c>
      <c r="K276" s="10">
        <v>-0.2970000000000001</v>
      </c>
      <c r="L276" s="10">
        <v>-0.58900000000000019</v>
      </c>
      <c r="M276" s="10">
        <v>-0.35200000000000009</v>
      </c>
      <c r="N276" s="10">
        <v>-0.55000000000000016</v>
      </c>
      <c r="O276" s="10">
        <v>-0.28400000000000009</v>
      </c>
      <c r="P276" s="10">
        <v>-0.14000000000000004</v>
      </c>
      <c r="Q276" s="10">
        <v>-1.5630000000000004</v>
      </c>
      <c r="R276" s="10">
        <v>-0.11700000000000003</v>
      </c>
      <c r="S276" s="10">
        <v>-0.11900000000000002</v>
      </c>
      <c r="T276" s="10">
        <v>-0.12600000000000003</v>
      </c>
      <c r="U276" s="10">
        <v>-0.12000000000000002</v>
      </c>
      <c r="V276" s="10">
        <v>-0.10500000000000002</v>
      </c>
      <c r="W276" s="10">
        <v>-9.9000000000000019E-2</v>
      </c>
      <c r="X276" s="10">
        <v>-0.41900000000000009</v>
      </c>
      <c r="Y276" s="10">
        <v>-0.10100000000000002</v>
      </c>
      <c r="Z276" s="10">
        <v>-0.15500000000000003</v>
      </c>
      <c r="AA276" s="10">
        <v>-9.2000000000000026E-2</v>
      </c>
      <c r="AB276" s="10">
        <v>-8.8000000000000023E-2</v>
      </c>
      <c r="AC276" s="10">
        <v>-8.1000000000000016E-2</v>
      </c>
      <c r="AD276" s="10">
        <v>-7.7000000000000013E-2</v>
      </c>
      <c r="AE276" s="10">
        <v>-7.7000000000000013E-2</v>
      </c>
      <c r="AF276" s="10">
        <v>-7.5000000000000011E-2</v>
      </c>
      <c r="AG276" s="10">
        <v>-7.0000000000000021E-2</v>
      </c>
      <c r="AH276" s="10">
        <v>-0.44100000000000011</v>
      </c>
      <c r="AI276" s="10">
        <v>-5.5000000000000014E-2</v>
      </c>
      <c r="AJ276" s="10">
        <v>-6.4000000000000015E-2</v>
      </c>
    </row>
    <row r="277" spans="1:36" x14ac:dyDescent="0.35">
      <c r="C277" s="1" t="s">
        <v>232</v>
      </c>
      <c r="D277" s="1" t="s" vm="322">
        <v>412</v>
      </c>
      <c r="E277" s="1" t="s" vm="323">
        <v>13</v>
      </c>
      <c r="F277" s="1" t="s">
        <v>135</v>
      </c>
      <c r="G277" s="10">
        <v>-4.0000000000000008E-2</v>
      </c>
      <c r="H277" s="10">
        <v>-4.1000000000000009E-2</v>
      </c>
      <c r="I277" s="10">
        <v>-4.200000000000001E-2</v>
      </c>
      <c r="J277" s="10">
        <v>0</v>
      </c>
      <c r="K277" s="10">
        <v>0</v>
      </c>
      <c r="L277" s="10">
        <v>0</v>
      </c>
      <c r="M277" s="10">
        <v>0</v>
      </c>
      <c r="N277" s="10">
        <v>-1.2000000000000004E-2</v>
      </c>
      <c r="O277" s="10">
        <v>0</v>
      </c>
      <c r="P277" s="10">
        <v>0</v>
      </c>
      <c r="Q277" s="10">
        <v>-7.0000000000000019E-3</v>
      </c>
      <c r="R277" s="10">
        <v>0</v>
      </c>
      <c r="S277" s="10">
        <v>0</v>
      </c>
      <c r="T277" s="10">
        <v>0</v>
      </c>
      <c r="U277" s="10">
        <v>0</v>
      </c>
      <c r="V277" s="10">
        <v>0</v>
      </c>
      <c r="W277" s="10">
        <v>0</v>
      </c>
      <c r="X277" s="10">
        <v>0</v>
      </c>
      <c r="Y277" s="10">
        <v>0</v>
      </c>
      <c r="Z277" s="10">
        <v>0</v>
      </c>
      <c r="AA277" s="10">
        <v>0</v>
      </c>
      <c r="AB277" s="10">
        <v>0</v>
      </c>
      <c r="AC277" s="10">
        <v>0</v>
      </c>
      <c r="AD277" s="10">
        <v>0</v>
      </c>
      <c r="AE277" s="10">
        <v>0</v>
      </c>
      <c r="AF277" s="10">
        <v>0</v>
      </c>
      <c r="AG277" s="10">
        <v>0</v>
      </c>
      <c r="AH277" s="10">
        <v>0</v>
      </c>
      <c r="AI277" s="10">
        <v>0</v>
      </c>
      <c r="AJ277" s="10">
        <v>0</v>
      </c>
    </row>
    <row r="278" spans="1:36" x14ac:dyDescent="0.35">
      <c r="C278" s="1" t="s">
        <v>234</v>
      </c>
      <c r="D278" s="1" t="s" vm="324">
        <v>413</v>
      </c>
      <c r="E278" s="1" t="s" vm="325">
        <v>13</v>
      </c>
      <c r="F278" s="1" t="s">
        <v>14</v>
      </c>
      <c r="G278" s="10">
        <v>0.25804140000000014</v>
      </c>
      <c r="H278" s="10">
        <v>3.5898600000000024E-2</v>
      </c>
      <c r="I278" s="10">
        <v>0.10886270000000008</v>
      </c>
      <c r="J278" s="10">
        <v>7.7673200000000039E-2</v>
      </c>
      <c r="K278" s="10">
        <v>3.3681500000000024E-2</v>
      </c>
      <c r="L278" s="10">
        <v>4.4513500000000025E-2</v>
      </c>
      <c r="M278" s="10">
        <v>3.6768700000000022E-2</v>
      </c>
      <c r="N278" s="10">
        <v>5.4311000000000033E-2</v>
      </c>
      <c r="O278" s="10">
        <v>3.652950000000002E-2</v>
      </c>
      <c r="P278" s="10">
        <v>1.3818800000000008E-2</v>
      </c>
      <c r="Q278" s="10">
        <v>1.2370100000000007E-2</v>
      </c>
      <c r="R278" s="10">
        <v>1.1970200000000005E-2</v>
      </c>
      <c r="S278" s="10">
        <v>1.2648700000000008E-2</v>
      </c>
      <c r="T278" s="10">
        <v>1.299040000000001E-2</v>
      </c>
      <c r="U278" s="10">
        <v>1.2798200000000008E-2</v>
      </c>
      <c r="V278" s="10">
        <v>1.2421700000000008E-2</v>
      </c>
      <c r="W278" s="10">
        <v>1.3015900000000006E-2</v>
      </c>
      <c r="X278" s="10">
        <v>1.5540300000000009E-2</v>
      </c>
      <c r="Y278" s="10">
        <v>1.6090900000000012E-2</v>
      </c>
      <c r="Z278" s="10">
        <v>1.4589300000000008E-2</v>
      </c>
      <c r="AA278" s="10">
        <v>1.3990600000000009E-2</v>
      </c>
      <c r="AB278" s="10">
        <v>1.4193300000000009E-2</v>
      </c>
      <c r="AC278" s="10">
        <v>1.2909100000000008E-2</v>
      </c>
      <c r="AD278" s="10">
        <v>1.1818500000000008E-2</v>
      </c>
      <c r="AE278" s="10">
        <v>1.2463900000000007E-2</v>
      </c>
      <c r="AF278" s="10">
        <v>1.2929700000000008E-2</v>
      </c>
      <c r="AG278" s="10">
        <v>1.2175200000000008E-2</v>
      </c>
      <c r="AH278" s="10">
        <v>1.1257900000000006E-2</v>
      </c>
      <c r="AI278" s="10">
        <v>1.2596000000000008E-2</v>
      </c>
      <c r="AJ278" s="10">
        <v>1.6401300000000008E-2</v>
      </c>
    </row>
    <row r="279" spans="1:36" x14ac:dyDescent="0.35">
      <c r="C279" s="14" t="s">
        <v>236</v>
      </c>
      <c r="D279" s="1" t="s" vm="326">
        <v>414</v>
      </c>
      <c r="E279" s="37"/>
      <c r="F279" s="37"/>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row>
    <row r="280" spans="1:36" x14ac:dyDescent="0.35">
      <c r="C280" s="1" t="s">
        <v>238</v>
      </c>
      <c r="D280" s="1" t="s" vm="327">
        <v>415</v>
      </c>
      <c r="E280" s="37"/>
      <c r="F280" s="37"/>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row>
    <row r="281" spans="1:36" x14ac:dyDescent="0.35">
      <c r="C281" s="1" t="s">
        <v>240</v>
      </c>
      <c r="D281" s="1" t="s" vm="328">
        <v>416</v>
      </c>
      <c r="E281" s="1" t="s" vm="329">
        <v>13</v>
      </c>
      <c r="F281" s="1" t="s">
        <v>14</v>
      </c>
      <c r="G281" s="10">
        <v>0.26325350000000014</v>
      </c>
      <c r="H281" s="10">
        <v>0.16820990000000005</v>
      </c>
      <c r="I281" s="10">
        <v>8.538760000000005E-2</v>
      </c>
      <c r="J281" s="10">
        <v>7.1459100000000039E-2</v>
      </c>
      <c r="K281" s="10">
        <v>4.9921800000000023E-2</v>
      </c>
      <c r="L281" s="10">
        <v>4.3259900000000025E-2</v>
      </c>
      <c r="M281" s="10">
        <v>1.0015900000000006E-2</v>
      </c>
      <c r="N281" s="10">
        <v>4.2117000000000031E-3</v>
      </c>
      <c r="O281" s="10">
        <v>6.6046000000000039E-3</v>
      </c>
      <c r="P281" s="10">
        <v>8.0936000000000046E-3</v>
      </c>
      <c r="Q281" s="10">
        <v>0</v>
      </c>
      <c r="R281" s="10">
        <v>0</v>
      </c>
      <c r="S281" s="10">
        <v>2.0000000000000011E-2</v>
      </c>
      <c r="T281" s="10">
        <v>0</v>
      </c>
      <c r="U281" s="10">
        <v>0</v>
      </c>
      <c r="V281" s="10">
        <v>0</v>
      </c>
      <c r="W281" s="10">
        <v>0</v>
      </c>
      <c r="X281" s="10">
        <v>0</v>
      </c>
      <c r="Y281" s="10">
        <v>0</v>
      </c>
      <c r="Z281" s="10">
        <v>0</v>
      </c>
      <c r="AA281" s="10">
        <v>0</v>
      </c>
      <c r="AB281" s="10">
        <v>0</v>
      </c>
      <c r="AC281" s="10">
        <v>0</v>
      </c>
      <c r="AD281" s="10">
        <v>0</v>
      </c>
      <c r="AE281" s="10">
        <v>0</v>
      </c>
      <c r="AF281" s="10">
        <v>0</v>
      </c>
      <c r="AG281" s="10">
        <v>0</v>
      </c>
      <c r="AH281" s="10">
        <v>0</v>
      </c>
      <c r="AI281" s="10">
        <v>0</v>
      </c>
      <c r="AJ281" s="10">
        <v>0</v>
      </c>
    </row>
    <row r="282" spans="1:36" x14ac:dyDescent="0.35">
      <c r="C282" s="1" t="s">
        <v>242</v>
      </c>
      <c r="D282" s="1" t="s" vm="330">
        <v>417</v>
      </c>
      <c r="E282" s="1" t="s" vm="331">
        <v>13</v>
      </c>
      <c r="F282" s="1" t="s">
        <v>14</v>
      </c>
      <c r="G282" s="10">
        <v>0.13792430000000008</v>
      </c>
      <c r="H282" s="10">
        <v>0.23654030000000012</v>
      </c>
      <c r="I282" s="10">
        <v>0.28137520000000016</v>
      </c>
      <c r="J282" s="10">
        <v>0.30061210000000022</v>
      </c>
      <c r="K282" s="10">
        <v>0.21734780000000015</v>
      </c>
      <c r="L282" s="10">
        <v>0.15503410000000006</v>
      </c>
      <c r="M282" s="10">
        <v>0.11903760000000008</v>
      </c>
      <c r="N282" s="10">
        <v>0.12080000000000007</v>
      </c>
      <c r="O282" s="10">
        <v>0.12333210000000008</v>
      </c>
      <c r="P282" s="10">
        <v>0.10742420000000007</v>
      </c>
      <c r="Q282" s="10">
        <v>7.2126500000000038E-2</v>
      </c>
      <c r="R282" s="10">
        <v>6.9000300000000056E-2</v>
      </c>
      <c r="S282" s="10">
        <v>7.1682500000000038E-2</v>
      </c>
      <c r="T282" s="10">
        <v>5.7962500000000035E-2</v>
      </c>
      <c r="U282" s="10">
        <v>5.1256800000000033E-2</v>
      </c>
      <c r="V282" s="10">
        <v>5.0879700000000028E-2</v>
      </c>
      <c r="W282" s="10">
        <v>5.3165300000000033E-2</v>
      </c>
      <c r="X282" s="10">
        <v>5.7255100000000038E-2</v>
      </c>
      <c r="Y282" s="10">
        <v>5.7957300000000038E-2</v>
      </c>
      <c r="Z282" s="10">
        <v>6.1812400000000038E-2</v>
      </c>
      <c r="AA282" s="10">
        <v>6.4884700000000031E-2</v>
      </c>
      <c r="AB282" s="10">
        <v>6.5740900000000033E-2</v>
      </c>
      <c r="AC282" s="10">
        <v>4.964540000000002E-2</v>
      </c>
      <c r="AD282" s="10">
        <v>5.0247200000000027E-2</v>
      </c>
      <c r="AE282" s="10">
        <v>4.5491500000000025E-2</v>
      </c>
      <c r="AF282" s="10">
        <v>2.3246400000000014E-2</v>
      </c>
      <c r="AG282" s="10">
        <v>2.3286500000000012E-2</v>
      </c>
      <c r="AH282" s="10">
        <v>2.3327500000000015E-2</v>
      </c>
      <c r="AI282" s="10">
        <v>2.3369300000000013E-2</v>
      </c>
      <c r="AJ282" s="10">
        <v>2.3411900000000017E-2</v>
      </c>
    </row>
    <row r="283" spans="1:36" x14ac:dyDescent="0.35">
      <c r="C283" s="1" t="s">
        <v>244</v>
      </c>
      <c r="D283" s="1" t="s" vm="332">
        <v>418</v>
      </c>
      <c r="E283" s="1" t="s" vm="333">
        <v>13</v>
      </c>
      <c r="F283" s="1" t="s">
        <v>14</v>
      </c>
      <c r="G283" s="10">
        <v>0.40117780000000014</v>
      </c>
      <c r="H283" s="10">
        <v>0.40475020000000017</v>
      </c>
      <c r="I283" s="10">
        <v>0.36676280000000022</v>
      </c>
      <c r="J283" s="10">
        <v>0.37207120000000021</v>
      </c>
      <c r="K283" s="10">
        <v>0.26726960000000011</v>
      </c>
      <c r="L283" s="10">
        <v>0.19829400000000008</v>
      </c>
      <c r="M283" s="10">
        <v>0.12905350000000007</v>
      </c>
      <c r="N283" s="10">
        <v>0.12501170000000009</v>
      </c>
      <c r="O283" s="10">
        <v>0.12993670000000007</v>
      </c>
      <c r="P283" s="10">
        <v>0.11551780000000007</v>
      </c>
      <c r="Q283" s="10">
        <v>7.2126500000000038E-2</v>
      </c>
      <c r="R283" s="10">
        <v>6.9000300000000056E-2</v>
      </c>
      <c r="S283" s="10">
        <v>9.1682500000000056E-2</v>
      </c>
      <c r="T283" s="10">
        <v>5.7962500000000035E-2</v>
      </c>
      <c r="U283" s="10">
        <v>5.1256800000000033E-2</v>
      </c>
      <c r="V283" s="10">
        <v>5.0879700000000028E-2</v>
      </c>
      <c r="W283" s="10">
        <v>5.3165300000000033E-2</v>
      </c>
      <c r="X283" s="10">
        <v>5.7255100000000038E-2</v>
      </c>
      <c r="Y283" s="10">
        <v>5.7957300000000038E-2</v>
      </c>
      <c r="Z283" s="10">
        <v>6.1812400000000038E-2</v>
      </c>
      <c r="AA283" s="10">
        <v>6.4884700000000031E-2</v>
      </c>
      <c r="AB283" s="10">
        <v>6.5740900000000033E-2</v>
      </c>
      <c r="AC283" s="10">
        <v>4.964540000000002E-2</v>
      </c>
      <c r="AD283" s="10">
        <v>5.0247200000000027E-2</v>
      </c>
      <c r="AE283" s="10">
        <v>4.5491500000000025E-2</v>
      </c>
      <c r="AF283" s="10">
        <v>2.3246400000000014E-2</v>
      </c>
      <c r="AG283" s="10">
        <v>2.3286500000000012E-2</v>
      </c>
      <c r="AH283" s="10">
        <v>2.3327500000000015E-2</v>
      </c>
      <c r="AI283" s="10">
        <v>2.3369300000000013E-2</v>
      </c>
      <c r="AJ283" s="10">
        <v>2.3411900000000017E-2</v>
      </c>
    </row>
    <row r="284" spans="1:36" x14ac:dyDescent="0.35">
      <c r="C284" s="1" t="s">
        <v>246</v>
      </c>
      <c r="D284" s="1" t="s" vm="334">
        <v>419</v>
      </c>
      <c r="E284" s="1" t="s" vm="335">
        <v>13</v>
      </c>
      <c r="F284" s="1" t="s">
        <v>14</v>
      </c>
      <c r="G284" s="10">
        <v>1.8779500000000011E-2</v>
      </c>
      <c r="H284" s="10">
        <v>2.1346900000000009E-2</v>
      </c>
      <c r="I284" s="10">
        <v>1.2473600000000008E-2</v>
      </c>
      <c r="J284" s="10">
        <v>2.4914000000000013E-3</v>
      </c>
      <c r="K284" s="10">
        <v>1.2004100000000007E-2</v>
      </c>
      <c r="L284" s="10">
        <v>1.0966400000000006E-2</v>
      </c>
      <c r="M284" s="10">
        <v>1.0300000000000005E-2</v>
      </c>
      <c r="N284" s="10">
        <v>8.4300000000000043E-5</v>
      </c>
      <c r="O284" s="10">
        <v>6.6900000000000043E-4</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row>
    <row r="285" spans="1:36" x14ac:dyDescent="0.35">
      <c r="C285" s="1" t="s">
        <v>248</v>
      </c>
      <c r="D285" s="1" t="s" vm="336">
        <v>420</v>
      </c>
      <c r="E285" s="1" t="s" vm="337">
        <v>13</v>
      </c>
      <c r="F285" s="1" t="s">
        <v>14</v>
      </c>
      <c r="G285" s="10">
        <v>5.0713800000000031E-2</v>
      </c>
      <c r="H285" s="10">
        <v>4.8850700000000025E-2</v>
      </c>
      <c r="I285" s="10">
        <v>7.2020200000000048E-2</v>
      </c>
      <c r="J285" s="10">
        <v>7.302390000000003E-2</v>
      </c>
      <c r="K285" s="10">
        <v>4.6408800000000028E-2</v>
      </c>
      <c r="L285" s="10">
        <v>3.627540000000002E-2</v>
      </c>
      <c r="M285" s="10">
        <v>2.3397300000000013E-2</v>
      </c>
      <c r="N285" s="10">
        <v>2.2079900000000013E-2</v>
      </c>
      <c r="O285" s="10">
        <v>2.2214200000000014E-2</v>
      </c>
      <c r="P285" s="10">
        <v>1.8621800000000015E-2</v>
      </c>
      <c r="Q285" s="10">
        <v>1.9042500000000011E-2</v>
      </c>
      <c r="R285" s="10">
        <v>1.5755700000000011E-2</v>
      </c>
      <c r="S285" s="10">
        <v>1.6557300000000014E-2</v>
      </c>
      <c r="T285" s="10">
        <v>1.2764300000000008E-2</v>
      </c>
      <c r="U285" s="10">
        <v>1.2743100000000007E-2</v>
      </c>
      <c r="V285" s="10">
        <v>7.5062000000000054E-3</v>
      </c>
      <c r="W285" s="10">
        <v>7.5152000000000049E-3</v>
      </c>
      <c r="X285" s="10">
        <v>7.5244000000000049E-3</v>
      </c>
      <c r="Y285" s="10">
        <v>7.5337000000000051E-3</v>
      </c>
      <c r="Z285" s="10">
        <v>7.5433000000000045E-3</v>
      </c>
      <c r="AA285" s="10">
        <v>7.5530000000000042E-3</v>
      </c>
      <c r="AB285" s="10">
        <v>7.5630000000000046E-3</v>
      </c>
      <c r="AC285" s="10">
        <v>7.5731000000000045E-3</v>
      </c>
      <c r="AD285" s="10">
        <v>7.5834000000000049E-3</v>
      </c>
      <c r="AE285" s="10">
        <v>7.5940000000000044E-3</v>
      </c>
      <c r="AF285" s="10">
        <v>7.604700000000005E-3</v>
      </c>
      <c r="AG285" s="10">
        <v>7.6157000000000056E-3</v>
      </c>
      <c r="AH285" s="10">
        <v>7.626900000000005E-3</v>
      </c>
      <c r="AI285" s="10">
        <v>7.638300000000005E-3</v>
      </c>
      <c r="AJ285" s="10">
        <v>7.6500000000000049E-3</v>
      </c>
    </row>
    <row r="286" spans="1:36" x14ac:dyDescent="0.35">
      <c r="C286" s="1" t="s">
        <v>250</v>
      </c>
      <c r="D286" s="1" t="s" vm="338">
        <v>421</v>
      </c>
      <c r="E286" s="1" t="s" vm="339">
        <v>13</v>
      </c>
      <c r="F286" s="1" t="s">
        <v>14</v>
      </c>
      <c r="G286" s="10">
        <v>6.9493300000000049E-2</v>
      </c>
      <c r="H286" s="10">
        <v>7.0197600000000041E-2</v>
      </c>
      <c r="I286" s="10">
        <v>8.4493800000000063E-2</v>
      </c>
      <c r="J286" s="10">
        <v>7.5515300000000035E-2</v>
      </c>
      <c r="K286" s="10">
        <v>5.8412900000000031E-2</v>
      </c>
      <c r="L286" s="10">
        <v>4.7241800000000028E-2</v>
      </c>
      <c r="M286" s="10">
        <v>3.3697300000000013E-2</v>
      </c>
      <c r="N286" s="10">
        <v>2.2164200000000009E-2</v>
      </c>
      <c r="O286" s="10">
        <v>2.2883200000000013E-2</v>
      </c>
      <c r="P286" s="10">
        <v>1.8621800000000015E-2</v>
      </c>
      <c r="Q286" s="10">
        <v>1.9042500000000011E-2</v>
      </c>
      <c r="R286" s="10">
        <v>1.5755700000000011E-2</v>
      </c>
      <c r="S286" s="10">
        <v>1.6557300000000014E-2</v>
      </c>
      <c r="T286" s="10">
        <v>1.2764300000000008E-2</v>
      </c>
      <c r="U286" s="10">
        <v>1.2743100000000007E-2</v>
      </c>
      <c r="V286" s="10">
        <v>7.5062000000000054E-3</v>
      </c>
      <c r="W286" s="10">
        <v>7.5152000000000049E-3</v>
      </c>
      <c r="X286" s="10">
        <v>7.5244000000000049E-3</v>
      </c>
      <c r="Y286" s="10">
        <v>7.5337000000000051E-3</v>
      </c>
      <c r="Z286" s="10">
        <v>7.5433000000000045E-3</v>
      </c>
      <c r="AA286" s="10">
        <v>7.5530000000000042E-3</v>
      </c>
      <c r="AB286" s="10">
        <v>7.5630000000000046E-3</v>
      </c>
      <c r="AC286" s="10">
        <v>7.5731000000000045E-3</v>
      </c>
      <c r="AD286" s="10">
        <v>7.5834000000000049E-3</v>
      </c>
      <c r="AE286" s="10">
        <v>7.5940000000000044E-3</v>
      </c>
      <c r="AF286" s="10">
        <v>7.604700000000005E-3</v>
      </c>
      <c r="AG286" s="10">
        <v>7.6157000000000056E-3</v>
      </c>
      <c r="AH286" s="10">
        <v>7.626900000000005E-3</v>
      </c>
      <c r="AI286" s="10">
        <v>7.638300000000005E-3</v>
      </c>
      <c r="AJ286" s="10">
        <v>7.6500000000000049E-3</v>
      </c>
    </row>
    <row r="287" spans="1:36" x14ac:dyDescent="0.35">
      <c r="G287" s="1" t="s">
        <v>121</v>
      </c>
      <c r="H287" s="1" t="s">
        <v>121</v>
      </c>
      <c r="I287" s="1" t="s">
        <v>121</v>
      </c>
      <c r="J287" s="1" t="s">
        <v>121</v>
      </c>
      <c r="K287" s="1" t="s">
        <v>121</v>
      </c>
      <c r="L287" s="1" t="s">
        <v>121</v>
      </c>
      <c r="M287" s="1" t="s">
        <v>121</v>
      </c>
      <c r="N287" s="1" t="s">
        <v>121</v>
      </c>
      <c r="O287" s="1" t="s">
        <v>121</v>
      </c>
      <c r="P287" s="1" t="s">
        <v>121</v>
      </c>
      <c r="Q287" s="1" t="s">
        <v>121</v>
      </c>
      <c r="R287" s="1" t="s">
        <v>121</v>
      </c>
      <c r="S287" s="1" t="s">
        <v>121</v>
      </c>
      <c r="T287" s="1" t="s">
        <v>121</v>
      </c>
      <c r="U287" s="1" t="s">
        <v>121</v>
      </c>
      <c r="V287" s="1" t="s">
        <v>121</v>
      </c>
      <c r="W287" s="1" t="s">
        <v>121</v>
      </c>
      <c r="X287" s="1" t="s">
        <v>121</v>
      </c>
      <c r="Y287" s="1" t="s">
        <v>121</v>
      </c>
      <c r="Z287" s="1" t="s">
        <v>121</v>
      </c>
      <c r="AA287" s="1" t="s">
        <v>121</v>
      </c>
      <c r="AB287" s="1" t="s">
        <v>121</v>
      </c>
      <c r="AC287" s="1" t="s">
        <v>121</v>
      </c>
      <c r="AD287" s="1" t="s">
        <v>121</v>
      </c>
      <c r="AE287" s="1" t="s">
        <v>121</v>
      </c>
      <c r="AF287" s="1" t="s">
        <v>121</v>
      </c>
      <c r="AG287" s="1" t="s">
        <v>121</v>
      </c>
      <c r="AH287" s="1" t="s">
        <v>121</v>
      </c>
      <c r="AI287" s="1" t="s">
        <v>121</v>
      </c>
      <c r="AJ287" s="1" t="s">
        <v>121</v>
      </c>
    </row>
    <row r="288" spans="1:36" s="9" customFormat="1" ht="20.25" x14ac:dyDescent="0.55000000000000004">
      <c r="A288" s="8"/>
      <c r="B288" s="8" t="s">
        <v>422</v>
      </c>
      <c r="C288" s="8"/>
      <c r="D288" s="8"/>
      <c r="E288" s="8"/>
      <c r="F288" s="8"/>
      <c r="G288" s="8" t="s">
        <v>121</v>
      </c>
      <c r="H288" s="8" t="s">
        <v>121</v>
      </c>
      <c r="I288" s="8" t="s">
        <v>121</v>
      </c>
      <c r="J288" s="8" t="s">
        <v>121</v>
      </c>
      <c r="K288" s="8" t="s">
        <v>121</v>
      </c>
      <c r="L288" s="8" t="s">
        <v>121</v>
      </c>
      <c r="M288" s="8" t="s">
        <v>121</v>
      </c>
      <c r="N288" s="8" t="s">
        <v>121</v>
      </c>
      <c r="O288" s="8" t="s">
        <v>121</v>
      </c>
      <c r="P288" s="8" t="s">
        <v>121</v>
      </c>
      <c r="Q288" s="8" t="s">
        <v>121</v>
      </c>
      <c r="R288" s="8" t="s">
        <v>121</v>
      </c>
      <c r="S288" s="8" t="s">
        <v>121</v>
      </c>
      <c r="T288" s="8" t="s">
        <v>121</v>
      </c>
      <c r="U288" s="8" t="s">
        <v>121</v>
      </c>
      <c r="V288" s="8" t="s">
        <v>121</v>
      </c>
      <c r="W288" s="8" t="s">
        <v>121</v>
      </c>
      <c r="X288" s="8" t="s">
        <v>121</v>
      </c>
      <c r="Y288" s="8" t="s">
        <v>121</v>
      </c>
      <c r="Z288" s="8" t="s">
        <v>121</v>
      </c>
      <c r="AA288" s="8" t="s">
        <v>121</v>
      </c>
      <c r="AB288" s="8" t="s">
        <v>121</v>
      </c>
      <c r="AC288" s="8" t="s">
        <v>121</v>
      </c>
      <c r="AD288" s="8" t="s">
        <v>121</v>
      </c>
      <c r="AE288" s="8" t="s">
        <v>121</v>
      </c>
      <c r="AF288" s="8" t="s">
        <v>121</v>
      </c>
      <c r="AG288" s="8" t="s">
        <v>121</v>
      </c>
      <c r="AH288" s="8" t="s">
        <v>121</v>
      </c>
      <c r="AI288" s="8" t="s">
        <v>121</v>
      </c>
      <c r="AJ288" s="8" t="s">
        <v>121</v>
      </c>
    </row>
    <row r="289" spans="2:36" ht="13.9" x14ac:dyDescent="0.4">
      <c r="B289" s="11" t="s">
        <v>423</v>
      </c>
      <c r="C289" s="11"/>
      <c r="D289" s="11"/>
      <c r="E289" s="11"/>
      <c r="F289" s="11"/>
      <c r="G289" s="17" t="s">
        <v>121</v>
      </c>
      <c r="H289" s="17" t="s">
        <v>121</v>
      </c>
      <c r="I289" s="17" t="s">
        <v>121</v>
      </c>
      <c r="J289" s="17" t="s">
        <v>121</v>
      </c>
      <c r="K289" s="17" t="s">
        <v>121</v>
      </c>
      <c r="L289" s="17" t="s">
        <v>121</v>
      </c>
      <c r="M289" s="17" t="s">
        <v>121</v>
      </c>
      <c r="N289" s="17" t="s">
        <v>121</v>
      </c>
      <c r="O289" s="17" t="s">
        <v>121</v>
      </c>
      <c r="P289" s="17" t="s">
        <v>121</v>
      </c>
      <c r="Q289" s="17" t="s">
        <v>121</v>
      </c>
      <c r="R289" s="17" t="s">
        <v>121</v>
      </c>
      <c r="S289" s="17" t="s">
        <v>121</v>
      </c>
      <c r="T289" s="17" t="s">
        <v>121</v>
      </c>
      <c r="U289" s="17" t="s">
        <v>121</v>
      </c>
      <c r="V289" s="17" t="s">
        <v>121</v>
      </c>
      <c r="W289" s="17" t="s">
        <v>121</v>
      </c>
      <c r="X289" s="17" t="s">
        <v>121</v>
      </c>
      <c r="Y289" s="17" t="s">
        <v>121</v>
      </c>
      <c r="Z289" s="17" t="s">
        <v>121</v>
      </c>
      <c r="AA289" s="17" t="s">
        <v>121</v>
      </c>
      <c r="AB289" s="17" t="s">
        <v>121</v>
      </c>
      <c r="AC289" s="17" t="s">
        <v>121</v>
      </c>
      <c r="AD289" s="17" t="s">
        <v>121</v>
      </c>
      <c r="AE289" s="17" t="s">
        <v>121</v>
      </c>
      <c r="AF289" s="17" t="s">
        <v>121</v>
      </c>
      <c r="AG289" s="17" t="s">
        <v>121</v>
      </c>
      <c r="AH289" s="17" t="s">
        <v>121</v>
      </c>
      <c r="AI289" s="17" t="s">
        <v>121</v>
      </c>
      <c r="AJ289" s="17" t="s">
        <v>121</v>
      </c>
    </row>
    <row r="290" spans="2:36" x14ac:dyDescent="0.35">
      <c r="C290" s="1" t="s">
        <v>252</v>
      </c>
      <c r="D290" s="1" t="s" vm="340">
        <v>424</v>
      </c>
      <c r="E290" s="1" t="s" vm="341">
        <v>13</v>
      </c>
      <c r="F290" s="14" t="s">
        <v>135</v>
      </c>
      <c r="G290" s="10">
        <v>3.1130000000000009</v>
      </c>
      <c r="H290" s="10">
        <v>1.9160000000000004</v>
      </c>
      <c r="I290" s="10">
        <v>1.6200000000000003</v>
      </c>
      <c r="J290" s="10">
        <v>1.2060000000000002</v>
      </c>
      <c r="K290" s="10">
        <v>0.60400000000000009</v>
      </c>
      <c r="L290" s="10">
        <v>0.52400000000000013</v>
      </c>
      <c r="M290" s="10">
        <v>0.33400000000000007</v>
      </c>
      <c r="N290" s="10">
        <v>0.21200000000000005</v>
      </c>
      <c r="O290" s="10">
        <v>0.13800000000000004</v>
      </c>
      <c r="P290" s="10">
        <v>0.16500000000000004</v>
      </c>
      <c r="Q290" s="10">
        <v>0.13100000000000003</v>
      </c>
      <c r="R290" s="10">
        <v>8.7000000000000022E-2</v>
      </c>
      <c r="S290" s="10">
        <v>7.2000000000000022E-2</v>
      </c>
      <c r="T290" s="10">
        <v>7.7000000000000013E-2</v>
      </c>
      <c r="U290" s="10">
        <v>5.2000000000000011E-2</v>
      </c>
      <c r="V290" s="10">
        <v>4.6000000000000013E-2</v>
      </c>
      <c r="W290" s="10">
        <v>4.1000000000000009E-2</v>
      </c>
      <c r="X290" s="10">
        <v>6.0000000000000012E-2</v>
      </c>
      <c r="Y290" s="10">
        <v>4.4000000000000011E-2</v>
      </c>
      <c r="Z290" s="10">
        <v>0</v>
      </c>
      <c r="AA290" s="10">
        <v>0</v>
      </c>
      <c r="AB290" s="10">
        <v>0</v>
      </c>
      <c r="AC290" s="10">
        <v>0</v>
      </c>
      <c r="AD290" s="10">
        <v>0</v>
      </c>
      <c r="AE290" s="10">
        <v>0</v>
      </c>
      <c r="AF290" s="10">
        <v>0</v>
      </c>
      <c r="AG290" s="10">
        <v>0</v>
      </c>
      <c r="AH290" s="10">
        <v>0</v>
      </c>
      <c r="AI290" s="10">
        <v>0</v>
      </c>
      <c r="AJ290" s="10">
        <v>0</v>
      </c>
    </row>
    <row r="291" spans="2:36" x14ac:dyDescent="0.35">
      <c r="C291" s="1" t="s">
        <v>256</v>
      </c>
      <c r="D291" s="1" t="s" vm="342">
        <v>425</v>
      </c>
      <c r="E291" s="1" t="s" vm="343">
        <v>13</v>
      </c>
      <c r="F291" s="14" t="s">
        <v>135</v>
      </c>
      <c r="G291" s="10">
        <v>0.18900000000000006</v>
      </c>
      <c r="H291" s="10">
        <v>0.4860000000000001</v>
      </c>
      <c r="I291" s="10">
        <v>1.2140000000000002</v>
      </c>
      <c r="J291" s="10">
        <v>1.9960000000000004</v>
      </c>
      <c r="K291" s="10">
        <v>2.3010000000000006</v>
      </c>
      <c r="L291" s="10">
        <v>2.5730000000000004</v>
      </c>
      <c r="M291" s="10">
        <v>2.6890000000000005</v>
      </c>
      <c r="N291" s="10">
        <v>2.4390000000000005</v>
      </c>
      <c r="O291" s="10">
        <v>2.5290000000000008</v>
      </c>
      <c r="P291" s="10">
        <v>2.2110000000000007</v>
      </c>
      <c r="Q291" s="10">
        <v>2.2240000000000006</v>
      </c>
      <c r="R291" s="10">
        <v>1.9700000000000004</v>
      </c>
      <c r="S291" s="10">
        <v>2.2160000000000006</v>
      </c>
      <c r="T291" s="10">
        <v>1.9530000000000005</v>
      </c>
      <c r="U291" s="10">
        <v>2.0820000000000003</v>
      </c>
      <c r="V291" s="10">
        <v>1.3490000000000004</v>
      </c>
      <c r="W291" s="10">
        <v>1.2340000000000002</v>
      </c>
      <c r="X291" s="10">
        <v>1.1820000000000004</v>
      </c>
      <c r="Y291" s="10">
        <v>1.1820000000000004</v>
      </c>
      <c r="Z291" s="10">
        <v>1.1820000000000004</v>
      </c>
      <c r="AA291" s="10">
        <v>1.1820000000000004</v>
      </c>
      <c r="AB291" s="10">
        <v>1.1820000000000004</v>
      </c>
      <c r="AC291" s="10">
        <v>1.1810000000000003</v>
      </c>
      <c r="AD291" s="10">
        <v>1.1810000000000003</v>
      </c>
      <c r="AE291" s="10">
        <v>1.1810000000000003</v>
      </c>
      <c r="AF291" s="10">
        <v>1.1810000000000003</v>
      </c>
      <c r="AG291" s="10">
        <v>1.1810000000000003</v>
      </c>
      <c r="AH291" s="10">
        <v>1.1810000000000003</v>
      </c>
      <c r="AI291" s="10">
        <v>1.1810000000000003</v>
      </c>
      <c r="AJ291" s="10">
        <v>0.88100000000000023</v>
      </c>
    </row>
    <row r="292" spans="2:36" x14ac:dyDescent="0.35">
      <c r="C292" s="1" t="s">
        <v>258</v>
      </c>
      <c r="D292" s="1" t="s" vm="344">
        <v>426</v>
      </c>
      <c r="E292" s="1" t="s" vm="345">
        <v>13</v>
      </c>
      <c r="F292" s="14" t="s">
        <v>135</v>
      </c>
      <c r="G292" s="10">
        <v>-9.5000000000000029E-2</v>
      </c>
      <c r="H292" s="10">
        <v>2.0000000000000005E-3</v>
      </c>
      <c r="I292" s="10">
        <v>2.0000000000000005E-3</v>
      </c>
      <c r="J292" s="10">
        <v>3.2000000000000008E-2</v>
      </c>
      <c r="K292" s="10">
        <v>2.0000000000000005E-3</v>
      </c>
      <c r="L292" s="10">
        <v>2.0000000000000005E-3</v>
      </c>
      <c r="M292" s="10">
        <v>2.0000000000000005E-3</v>
      </c>
      <c r="N292" s="10">
        <v>2.0000000000000005E-3</v>
      </c>
      <c r="O292" s="10">
        <v>2.0000000000000005E-3</v>
      </c>
      <c r="P292" s="10">
        <v>2.0000000000000005E-3</v>
      </c>
      <c r="Q292" s="10">
        <v>2.0000000000000005E-3</v>
      </c>
      <c r="R292" s="10">
        <v>2.0000000000000005E-3</v>
      </c>
      <c r="S292" s="10">
        <v>2.0000000000000005E-3</v>
      </c>
      <c r="T292" s="10">
        <v>2.0000000000000005E-3</v>
      </c>
      <c r="U292" s="10">
        <v>2.0000000000000005E-3</v>
      </c>
      <c r="V292" s="10">
        <v>2.0000000000000005E-3</v>
      </c>
      <c r="W292" s="10">
        <v>2.0000000000000005E-3</v>
      </c>
      <c r="X292" s="10">
        <v>2.0000000000000005E-3</v>
      </c>
      <c r="Y292" s="10">
        <v>2.0000000000000005E-3</v>
      </c>
      <c r="Z292" s="10">
        <v>2.0000000000000005E-3</v>
      </c>
      <c r="AA292" s="10">
        <v>2.0000000000000005E-3</v>
      </c>
      <c r="AB292" s="10">
        <v>2.0000000000000005E-3</v>
      </c>
      <c r="AC292" s="10">
        <v>2.0000000000000005E-3</v>
      </c>
      <c r="AD292" s="10">
        <v>2.0000000000000005E-3</v>
      </c>
      <c r="AE292" s="10">
        <v>2.0000000000000005E-3</v>
      </c>
      <c r="AF292" s="10">
        <v>2.0000000000000005E-3</v>
      </c>
      <c r="AG292" s="10">
        <v>2.0000000000000005E-3</v>
      </c>
      <c r="AH292" s="10">
        <v>2.0000000000000005E-3</v>
      </c>
      <c r="AI292" s="10">
        <v>2.0000000000000005E-3</v>
      </c>
      <c r="AJ292" s="10">
        <v>2.0000000000000005E-3</v>
      </c>
    </row>
    <row r="293" spans="2:36" x14ac:dyDescent="0.35">
      <c r="C293" s="1" t="s">
        <v>260</v>
      </c>
      <c r="D293" s="1" t="s" vm="346">
        <v>427</v>
      </c>
      <c r="E293" s="1" t="s" vm="347">
        <v>13</v>
      </c>
      <c r="F293" s="14" t="s">
        <v>135</v>
      </c>
      <c r="G293" s="10">
        <v>-3.1530000000000009</v>
      </c>
      <c r="H293" s="10">
        <v>-2.7270000000000008</v>
      </c>
      <c r="I293" s="10">
        <v>-2.8170000000000006</v>
      </c>
      <c r="J293" s="10">
        <v>-3.217000000000001</v>
      </c>
      <c r="K293" s="10">
        <v>-2.8440000000000007</v>
      </c>
      <c r="L293" s="10">
        <v>-2.8620000000000005</v>
      </c>
      <c r="M293" s="10">
        <v>-2.8700000000000006</v>
      </c>
      <c r="N293" s="10">
        <v>-2.7300000000000009</v>
      </c>
      <c r="O293" s="10">
        <v>-2.7320000000000007</v>
      </c>
      <c r="P293" s="10">
        <v>-2.4190000000000005</v>
      </c>
      <c r="Q293" s="10">
        <v>-2.1800000000000006</v>
      </c>
      <c r="R293" s="10">
        <v>-2.1400000000000006</v>
      </c>
      <c r="S293" s="10">
        <v>-2.3350000000000004</v>
      </c>
      <c r="T293" s="10">
        <v>-2.0840000000000005</v>
      </c>
      <c r="U293" s="10">
        <v>-2.2140000000000004</v>
      </c>
      <c r="V293" s="10">
        <v>-1.3970000000000002</v>
      </c>
      <c r="W293" s="10">
        <v>-1.3630000000000004</v>
      </c>
      <c r="X293" s="10">
        <v>-1.3760000000000003</v>
      </c>
      <c r="Y293" s="10">
        <v>-1.3600000000000003</v>
      </c>
      <c r="Z293" s="10">
        <v>-1.2290000000000003</v>
      </c>
      <c r="AA293" s="10">
        <v>-1.1840000000000004</v>
      </c>
      <c r="AB293" s="10">
        <v>-1.1840000000000004</v>
      </c>
      <c r="AC293" s="10">
        <v>-1.1830000000000003</v>
      </c>
      <c r="AD293" s="10">
        <v>-1.1830000000000003</v>
      </c>
      <c r="AE293" s="10">
        <v>-1.1830000000000003</v>
      </c>
      <c r="AF293" s="10">
        <v>-1.1830000000000003</v>
      </c>
      <c r="AG293" s="10">
        <v>-1.1830000000000003</v>
      </c>
      <c r="AH293" s="10">
        <v>-1.1830000000000003</v>
      </c>
      <c r="AI293" s="10">
        <v>-1.1830000000000003</v>
      </c>
      <c r="AJ293" s="10">
        <v>-0.88300000000000023</v>
      </c>
    </row>
    <row r="294" spans="2:36" x14ac:dyDescent="0.35">
      <c r="C294" s="1" t="s">
        <v>264</v>
      </c>
      <c r="D294" s="1" t="s" vm="348">
        <v>428</v>
      </c>
      <c r="E294" s="1" t="s" vm="349">
        <v>13</v>
      </c>
      <c r="F294" s="1" t="s">
        <v>14</v>
      </c>
      <c r="G294" s="10">
        <v>0.93847170000000057</v>
      </c>
      <c r="H294" s="10">
        <v>0.88924360000000058</v>
      </c>
      <c r="I294" s="10">
        <v>0.75964780000000054</v>
      </c>
      <c r="J294" s="10">
        <v>0.5302408000000004</v>
      </c>
      <c r="K294" s="10">
        <v>0.31717590000000023</v>
      </c>
      <c r="L294" s="10">
        <v>0.21895960000000014</v>
      </c>
      <c r="M294" s="10">
        <v>0.16503310000000007</v>
      </c>
      <c r="N294" s="10">
        <v>0.16545750000000009</v>
      </c>
      <c r="O294" s="10">
        <v>0.10640730000000007</v>
      </c>
      <c r="P294" s="10">
        <v>9.3128400000000056E-2</v>
      </c>
      <c r="Q294" s="10">
        <v>5.2759300000000037E-2</v>
      </c>
      <c r="R294" s="10">
        <v>3.2769300000000022E-2</v>
      </c>
      <c r="S294" s="10">
        <v>2.3512500000000013E-2</v>
      </c>
      <c r="T294" s="10">
        <v>2.4914000000000016E-2</v>
      </c>
      <c r="U294" s="10">
        <v>1.8757100000000013E-2</v>
      </c>
      <c r="V294" s="10">
        <v>1.7183200000000006E-2</v>
      </c>
      <c r="W294" s="10">
        <v>1.5528200000000008E-2</v>
      </c>
      <c r="X294" s="10">
        <v>1.8599600000000008E-2</v>
      </c>
      <c r="Y294" s="10">
        <v>1.9554500000000013E-2</v>
      </c>
      <c r="Z294" s="10">
        <v>0</v>
      </c>
      <c r="AA294" s="10">
        <v>0</v>
      </c>
      <c r="AB294" s="10">
        <v>0</v>
      </c>
      <c r="AC294" s="10">
        <v>0</v>
      </c>
      <c r="AD294" s="10">
        <v>0</v>
      </c>
      <c r="AE294" s="10">
        <v>0</v>
      </c>
      <c r="AF294" s="10">
        <v>0</v>
      </c>
      <c r="AG294" s="10">
        <v>0</v>
      </c>
      <c r="AH294" s="10">
        <v>0</v>
      </c>
      <c r="AI294" s="10">
        <v>0</v>
      </c>
      <c r="AJ294" s="10">
        <v>0</v>
      </c>
    </row>
    <row r="295" spans="2:36" x14ac:dyDescent="0.35">
      <c r="C295" s="1" t="s">
        <v>266</v>
      </c>
      <c r="D295" s="1" t="s" vm="350">
        <v>429</v>
      </c>
      <c r="E295" s="1" t="s" vm="351">
        <v>13</v>
      </c>
      <c r="F295" s="1" t="s">
        <v>14</v>
      </c>
      <c r="G295" s="10">
        <v>8.4277100000000049E-2</v>
      </c>
      <c r="H295" s="10">
        <v>0.20806580000000011</v>
      </c>
      <c r="I295" s="10">
        <v>0.45946320000000029</v>
      </c>
      <c r="J295" s="10">
        <v>0.7822005000000003</v>
      </c>
      <c r="K295" s="10">
        <v>0.83521760000000056</v>
      </c>
      <c r="L295" s="10">
        <v>0.97810370000000058</v>
      </c>
      <c r="M295" s="10">
        <v>1.0025916000000006</v>
      </c>
      <c r="N295" s="10">
        <v>1.0137573000000006</v>
      </c>
      <c r="O295" s="10">
        <v>1.1012333000000005</v>
      </c>
      <c r="P295" s="10">
        <v>1.0710844000000008</v>
      </c>
      <c r="Q295" s="10">
        <v>1.0310991000000005</v>
      </c>
      <c r="R295" s="10">
        <v>1.1286603000000004</v>
      </c>
      <c r="S295" s="10">
        <v>1.1667282000000005</v>
      </c>
      <c r="T295" s="10">
        <v>1.0415172000000006</v>
      </c>
      <c r="U295" s="10">
        <v>1.1278238000000009</v>
      </c>
      <c r="V295" s="10">
        <v>0.75361740000000044</v>
      </c>
      <c r="W295" s="10">
        <v>0.87218260000000047</v>
      </c>
      <c r="X295" s="10">
        <v>0.81887550000000053</v>
      </c>
      <c r="Y295" s="10">
        <v>0.80130150000000044</v>
      </c>
      <c r="Z295" s="10">
        <v>0.80011790000000038</v>
      </c>
      <c r="AA295" s="10">
        <v>0.76082920000000043</v>
      </c>
      <c r="AB295" s="10">
        <v>0.79560410000000059</v>
      </c>
      <c r="AC295" s="10">
        <v>0.77124440000000039</v>
      </c>
      <c r="AD295" s="10">
        <v>0.78990380000000049</v>
      </c>
      <c r="AE295" s="10">
        <v>0.80903600000000053</v>
      </c>
      <c r="AF295" s="10">
        <v>0.82865190000000066</v>
      </c>
      <c r="AG295" s="10">
        <v>0.84876510000000049</v>
      </c>
      <c r="AH295" s="10">
        <v>0.86938860000000062</v>
      </c>
      <c r="AI295" s="10">
        <v>0.89053530000000047</v>
      </c>
      <c r="AJ295" s="10">
        <v>0.55800200000000033</v>
      </c>
    </row>
    <row r="296" spans="2:36" x14ac:dyDescent="0.35">
      <c r="C296" s="1" t="s">
        <v>268</v>
      </c>
      <c r="D296" s="1" t="s" vm="352">
        <v>430</v>
      </c>
      <c r="E296" s="1" t="s" vm="353">
        <v>13</v>
      </c>
      <c r="F296" s="1" t="s">
        <v>14</v>
      </c>
      <c r="G296" s="10">
        <v>0.64767020000000031</v>
      </c>
      <c r="H296" s="10">
        <v>0.56821860000000035</v>
      </c>
      <c r="I296" s="10">
        <v>0.34286450000000024</v>
      </c>
      <c r="J296" s="10">
        <v>0.22807690000000017</v>
      </c>
      <c r="K296" s="10">
        <v>0.18388560000000009</v>
      </c>
      <c r="L296" s="10">
        <v>0.14385850000000006</v>
      </c>
      <c r="M296" s="10">
        <v>0.13245240000000008</v>
      </c>
      <c r="N296" s="10">
        <v>9.3111600000000044E-2</v>
      </c>
      <c r="O296" s="10">
        <v>7.0899400000000043E-2</v>
      </c>
      <c r="P296" s="10">
        <v>5.086360000000003E-2</v>
      </c>
      <c r="Q296" s="10">
        <v>3.4112400000000022E-2</v>
      </c>
      <c r="R296" s="10">
        <v>3.0891300000000021E-2</v>
      </c>
      <c r="S296" s="10">
        <v>2.0755600000000013E-2</v>
      </c>
      <c r="T296" s="10">
        <v>1.7033400000000008E-2</v>
      </c>
      <c r="U296" s="10">
        <v>1.372970000000001E-2</v>
      </c>
      <c r="V296" s="10">
        <v>1.1050600000000008E-2</v>
      </c>
      <c r="W296" s="10">
        <v>7.4039000000000049E-3</v>
      </c>
      <c r="X296" s="10">
        <v>6.9048000000000043E-3</v>
      </c>
      <c r="Y296" s="10">
        <v>7.9622000000000043E-3</v>
      </c>
      <c r="Z296" s="10">
        <v>0</v>
      </c>
      <c r="AA296" s="10">
        <v>0</v>
      </c>
      <c r="AB296" s="10">
        <v>0</v>
      </c>
      <c r="AC296" s="10">
        <v>0</v>
      </c>
      <c r="AD296" s="10">
        <v>0</v>
      </c>
      <c r="AE296" s="10">
        <v>0</v>
      </c>
      <c r="AF296" s="10">
        <v>0</v>
      </c>
      <c r="AG296" s="10">
        <v>0</v>
      </c>
      <c r="AH296" s="10">
        <v>0</v>
      </c>
      <c r="AI296" s="10">
        <v>0</v>
      </c>
      <c r="AJ296" s="10">
        <v>0</v>
      </c>
    </row>
    <row r="297" spans="2:36" x14ac:dyDescent="0.35">
      <c r="C297" s="1" t="s">
        <v>270</v>
      </c>
      <c r="D297" s="1" t="s" vm="354">
        <v>431</v>
      </c>
      <c r="E297" s="1" t="s" vm="355">
        <v>13</v>
      </c>
      <c r="F297" s="1" t="s">
        <v>14</v>
      </c>
      <c r="G297" s="10">
        <v>0.19911180000000012</v>
      </c>
      <c r="H297" s="10">
        <v>0.40727850000000027</v>
      </c>
      <c r="I297" s="10">
        <v>0.7013531000000004</v>
      </c>
      <c r="J297" s="10">
        <v>0.80259310000000028</v>
      </c>
      <c r="K297" s="10">
        <v>0.81019060000000054</v>
      </c>
      <c r="L297" s="10">
        <v>0.79887210000000053</v>
      </c>
      <c r="M297" s="10">
        <v>0.86008090000000048</v>
      </c>
      <c r="N297" s="10">
        <v>0.80392480000000055</v>
      </c>
      <c r="O297" s="10">
        <v>0.85875970000000057</v>
      </c>
      <c r="P297" s="10">
        <v>0.95314570000000054</v>
      </c>
      <c r="Q297" s="10">
        <v>0.89617470000000043</v>
      </c>
      <c r="R297" s="10">
        <v>0.89338840000000064</v>
      </c>
      <c r="S297" s="10">
        <v>0.92617650000000062</v>
      </c>
      <c r="T297" s="10">
        <v>0.86901630000000052</v>
      </c>
      <c r="U297" s="10">
        <v>0.67152670000000036</v>
      </c>
      <c r="V297" s="10">
        <v>0.59934310000000035</v>
      </c>
      <c r="W297" s="10">
        <v>0.60644160000000036</v>
      </c>
      <c r="X297" s="10">
        <v>0.60769680000000037</v>
      </c>
      <c r="Y297" s="10">
        <v>0.6223538000000004</v>
      </c>
      <c r="Z297" s="10">
        <v>0.63676210000000033</v>
      </c>
      <c r="AA297" s="10">
        <v>0.65201340000000041</v>
      </c>
      <c r="AB297" s="10">
        <v>0.66790330000000042</v>
      </c>
      <c r="AC297" s="10">
        <v>0.68421710000000036</v>
      </c>
      <c r="AD297" s="10">
        <v>0.70096820000000037</v>
      </c>
      <c r="AE297" s="10">
        <v>0.72484980000000043</v>
      </c>
      <c r="AF297" s="10">
        <v>0.72134480000000045</v>
      </c>
      <c r="AG297" s="10">
        <v>0.73948230000000048</v>
      </c>
      <c r="AH297" s="10">
        <v>0.75810800000000045</v>
      </c>
      <c r="AI297" s="10">
        <v>0.77787090000000036</v>
      </c>
      <c r="AJ297" s="10">
        <v>0.46669800000000022</v>
      </c>
    </row>
    <row r="298" spans="2:36" x14ac:dyDescent="0.35">
      <c r="C298" s="1" t="s">
        <v>272</v>
      </c>
      <c r="D298" s="1" t="s" vm="356">
        <v>432</v>
      </c>
      <c r="E298" s="1" t="s" vm="357">
        <v>13</v>
      </c>
      <c r="F298" s="1" t="s">
        <v>14</v>
      </c>
      <c r="G298" s="10">
        <v>0.84678200000000059</v>
      </c>
      <c r="H298" s="10">
        <v>0.97549710000000045</v>
      </c>
      <c r="I298" s="10">
        <v>1.0442176000000005</v>
      </c>
      <c r="J298" s="10">
        <v>1.0306700000000006</v>
      </c>
      <c r="K298" s="10">
        <v>0.99407620000000063</v>
      </c>
      <c r="L298" s="10">
        <v>0.94273060000000042</v>
      </c>
      <c r="M298" s="10">
        <v>0.99253330000000073</v>
      </c>
      <c r="N298" s="10">
        <v>0.89703640000000051</v>
      </c>
      <c r="O298" s="10">
        <v>0.92965910000000052</v>
      </c>
      <c r="P298" s="10">
        <v>1.0040093000000005</v>
      </c>
      <c r="Q298" s="10">
        <v>0.93028710000000048</v>
      </c>
      <c r="R298" s="10">
        <v>0.92427970000000048</v>
      </c>
      <c r="S298" s="10">
        <v>0.94693210000000061</v>
      </c>
      <c r="T298" s="10">
        <v>0.8860497000000005</v>
      </c>
      <c r="U298" s="10">
        <v>0.68525640000000032</v>
      </c>
      <c r="V298" s="10">
        <v>0.61039370000000026</v>
      </c>
      <c r="W298" s="10">
        <v>0.61384550000000038</v>
      </c>
      <c r="X298" s="10">
        <v>0.6146016000000003</v>
      </c>
      <c r="Y298" s="10">
        <v>0.63031600000000032</v>
      </c>
      <c r="Z298" s="10">
        <v>0.63676210000000033</v>
      </c>
      <c r="AA298" s="10">
        <v>0.65201340000000041</v>
      </c>
      <c r="AB298" s="10">
        <v>0.66790330000000042</v>
      </c>
      <c r="AC298" s="10">
        <v>0.68421710000000036</v>
      </c>
      <c r="AD298" s="10">
        <v>0.70096820000000037</v>
      </c>
      <c r="AE298" s="10">
        <v>0.72484980000000043</v>
      </c>
      <c r="AF298" s="10">
        <v>0.72134480000000045</v>
      </c>
      <c r="AG298" s="10">
        <v>0.73948230000000048</v>
      </c>
      <c r="AH298" s="10">
        <v>0.75810800000000045</v>
      </c>
      <c r="AI298" s="10">
        <v>0.77787090000000036</v>
      </c>
      <c r="AJ298" s="10">
        <v>0.46669800000000022</v>
      </c>
    </row>
    <row r="299" spans="2:36" x14ac:dyDescent="0.35">
      <c r="G299" s="1" t="s">
        <v>121</v>
      </c>
      <c r="H299" s="1" t="s">
        <v>121</v>
      </c>
      <c r="I299" s="1" t="s">
        <v>121</v>
      </c>
      <c r="J299" s="1" t="s">
        <v>121</v>
      </c>
      <c r="K299" s="1" t="s">
        <v>121</v>
      </c>
      <c r="L299" s="1" t="s">
        <v>121</v>
      </c>
      <c r="M299" s="1" t="s">
        <v>121</v>
      </c>
      <c r="N299" s="1" t="s">
        <v>121</v>
      </c>
      <c r="O299" s="1" t="s">
        <v>121</v>
      </c>
      <c r="P299" s="1" t="s">
        <v>121</v>
      </c>
      <c r="Q299" s="1" t="s">
        <v>121</v>
      </c>
      <c r="R299" s="1" t="s">
        <v>121</v>
      </c>
      <c r="S299" s="1" t="s">
        <v>121</v>
      </c>
      <c r="T299" s="1" t="s">
        <v>121</v>
      </c>
      <c r="U299" s="1" t="s">
        <v>121</v>
      </c>
      <c r="V299" s="1" t="s">
        <v>121</v>
      </c>
      <c r="W299" s="1" t="s">
        <v>121</v>
      </c>
      <c r="X299" s="1" t="s">
        <v>121</v>
      </c>
      <c r="Y299" s="1" t="s">
        <v>121</v>
      </c>
      <c r="Z299" s="1" t="s">
        <v>121</v>
      </c>
      <c r="AA299" s="1" t="s">
        <v>121</v>
      </c>
      <c r="AB299" s="1" t="s">
        <v>121</v>
      </c>
      <c r="AC299" s="1" t="s">
        <v>121</v>
      </c>
      <c r="AD299" s="1" t="s">
        <v>121</v>
      </c>
      <c r="AE299" s="1" t="s">
        <v>121</v>
      </c>
      <c r="AF299" s="1" t="s">
        <v>121</v>
      </c>
      <c r="AG299" s="1" t="s">
        <v>121</v>
      </c>
      <c r="AH299" s="1" t="s">
        <v>121</v>
      </c>
      <c r="AI299" s="1" t="s">
        <v>121</v>
      </c>
      <c r="AJ299" s="1" t="s">
        <v>121</v>
      </c>
    </row>
    <row r="300" spans="2:36" ht="13.9" x14ac:dyDescent="0.4">
      <c r="B300" s="11" t="s">
        <v>433</v>
      </c>
      <c r="C300" s="11"/>
      <c r="D300" s="11"/>
      <c r="E300" s="11"/>
      <c r="F300" s="11"/>
      <c r="G300" s="17" t="s">
        <v>121</v>
      </c>
      <c r="H300" s="17" t="s">
        <v>121</v>
      </c>
      <c r="I300" s="17" t="s">
        <v>121</v>
      </c>
      <c r="J300" s="17" t="s">
        <v>121</v>
      </c>
      <c r="K300" s="17" t="s">
        <v>121</v>
      </c>
      <c r="L300" s="17" t="s">
        <v>121</v>
      </c>
      <c r="M300" s="17" t="s">
        <v>121</v>
      </c>
      <c r="N300" s="17" t="s">
        <v>121</v>
      </c>
      <c r="O300" s="17" t="s">
        <v>121</v>
      </c>
      <c r="P300" s="17" t="s">
        <v>121</v>
      </c>
      <c r="Q300" s="17" t="s">
        <v>121</v>
      </c>
      <c r="R300" s="17" t="s">
        <v>121</v>
      </c>
      <c r="S300" s="17" t="s">
        <v>121</v>
      </c>
      <c r="T300" s="17" t="s">
        <v>121</v>
      </c>
      <c r="U300" s="17" t="s">
        <v>121</v>
      </c>
      <c r="V300" s="17" t="s">
        <v>121</v>
      </c>
      <c r="W300" s="17" t="s">
        <v>121</v>
      </c>
      <c r="X300" s="17" t="s">
        <v>121</v>
      </c>
      <c r="Y300" s="17" t="s">
        <v>121</v>
      </c>
      <c r="Z300" s="17" t="s">
        <v>121</v>
      </c>
      <c r="AA300" s="17" t="s">
        <v>121</v>
      </c>
      <c r="AB300" s="17" t="s">
        <v>121</v>
      </c>
      <c r="AC300" s="17" t="s">
        <v>121</v>
      </c>
      <c r="AD300" s="17" t="s">
        <v>121</v>
      </c>
      <c r="AE300" s="17" t="s">
        <v>121</v>
      </c>
      <c r="AF300" s="17" t="s">
        <v>121</v>
      </c>
      <c r="AG300" s="17" t="s">
        <v>121</v>
      </c>
      <c r="AH300" s="17" t="s">
        <v>121</v>
      </c>
      <c r="AI300" s="17" t="s">
        <v>121</v>
      </c>
      <c r="AJ300" s="17" t="s">
        <v>121</v>
      </c>
    </row>
    <row r="301" spans="2:36" x14ac:dyDescent="0.35">
      <c r="C301" s="1" t="s">
        <v>274</v>
      </c>
      <c r="D301" s="1" t="s" vm="358">
        <v>434</v>
      </c>
      <c r="E301" s="1" t="s" vm="359">
        <v>13</v>
      </c>
      <c r="F301" s="14" t="s">
        <v>135</v>
      </c>
      <c r="G301" s="10">
        <v>150.55500000000004</v>
      </c>
      <c r="H301" s="10">
        <v>146.36400000000003</v>
      </c>
      <c r="I301" s="10">
        <v>151.82900000000004</v>
      </c>
      <c r="J301" s="10">
        <v>159.03200000000004</v>
      </c>
      <c r="K301" s="10">
        <v>159.14000000000004</v>
      </c>
      <c r="L301" s="10">
        <v>158.42000000000004</v>
      </c>
      <c r="M301" s="10">
        <v>158.51900000000003</v>
      </c>
      <c r="N301" s="10">
        <v>158.53800000000004</v>
      </c>
      <c r="O301" s="10">
        <v>158.61700000000005</v>
      </c>
      <c r="P301" s="10">
        <v>158.85700000000003</v>
      </c>
      <c r="Q301" s="10">
        <v>159.01800000000003</v>
      </c>
      <c r="R301" s="10">
        <v>159.10600000000005</v>
      </c>
      <c r="S301" s="10">
        <v>159.35000000000005</v>
      </c>
      <c r="T301" s="10">
        <v>159.39900000000003</v>
      </c>
      <c r="U301" s="10">
        <v>159.44900000000004</v>
      </c>
      <c r="V301" s="10">
        <v>158.76900000000003</v>
      </c>
      <c r="W301" s="10">
        <v>158.87500000000003</v>
      </c>
      <c r="X301" s="10">
        <v>158.95800000000003</v>
      </c>
      <c r="Y301" s="10">
        <v>159.04000000000005</v>
      </c>
      <c r="Z301" s="10">
        <v>159.12300000000005</v>
      </c>
      <c r="AA301" s="10">
        <v>159.20600000000005</v>
      </c>
      <c r="AB301" s="10">
        <v>159.28900000000004</v>
      </c>
      <c r="AC301" s="10">
        <v>158.79900000000004</v>
      </c>
      <c r="AD301" s="10">
        <v>158.88200000000003</v>
      </c>
      <c r="AE301" s="10">
        <v>158.96500000000003</v>
      </c>
      <c r="AF301" s="10">
        <v>159.03800000000004</v>
      </c>
      <c r="AG301" s="10">
        <v>159.12100000000004</v>
      </c>
      <c r="AH301" s="10">
        <v>159.20400000000004</v>
      </c>
      <c r="AI301" s="10">
        <v>159.28700000000003</v>
      </c>
      <c r="AJ301" s="10">
        <v>159.37000000000003</v>
      </c>
    </row>
    <row r="302" spans="2:36" x14ac:dyDescent="0.35">
      <c r="C302" s="1" t="s">
        <v>276</v>
      </c>
      <c r="D302" s="1" t="s" vm="360">
        <v>435</v>
      </c>
      <c r="E302" s="1" t="s" vm="361">
        <v>13</v>
      </c>
      <c r="F302" s="14" t="s">
        <v>135</v>
      </c>
      <c r="G302" s="10">
        <v>69.297000000000011</v>
      </c>
      <c r="H302" s="10">
        <v>74.578000000000017</v>
      </c>
      <c r="I302" s="10">
        <v>80.878000000000014</v>
      </c>
      <c r="J302" s="10">
        <v>88.890000000000015</v>
      </c>
      <c r="K302" s="10">
        <v>88.890000000000015</v>
      </c>
      <c r="L302" s="10">
        <v>88.890000000000015</v>
      </c>
      <c r="M302" s="10">
        <v>88.890000000000015</v>
      </c>
      <c r="N302" s="10">
        <v>88.890000000000015</v>
      </c>
      <c r="O302" s="10">
        <v>88.890000000000015</v>
      </c>
      <c r="P302" s="10">
        <v>88.890000000000015</v>
      </c>
      <c r="Q302" s="10">
        <v>88.890000000000015</v>
      </c>
      <c r="R302" s="10">
        <v>88.890000000000015</v>
      </c>
      <c r="S302" s="10">
        <v>88.890000000000015</v>
      </c>
      <c r="T302" s="10">
        <v>88.850000000000023</v>
      </c>
      <c r="U302" s="10">
        <v>88.850000000000023</v>
      </c>
      <c r="V302" s="10">
        <v>88.850000000000023</v>
      </c>
      <c r="W302" s="10">
        <v>88.850000000000023</v>
      </c>
      <c r="X302" s="10">
        <v>88.850000000000023</v>
      </c>
      <c r="Y302" s="10">
        <v>88.850000000000023</v>
      </c>
      <c r="Z302" s="10">
        <v>88.850000000000023</v>
      </c>
      <c r="AA302" s="10">
        <v>88.850000000000023</v>
      </c>
      <c r="AB302" s="10">
        <v>88.850000000000023</v>
      </c>
      <c r="AC302" s="10">
        <v>88.850000000000023</v>
      </c>
      <c r="AD302" s="10">
        <v>88.850000000000023</v>
      </c>
      <c r="AE302" s="10">
        <v>88.850000000000023</v>
      </c>
      <c r="AF302" s="10">
        <v>88.850000000000023</v>
      </c>
      <c r="AG302" s="10">
        <v>88.850000000000023</v>
      </c>
      <c r="AH302" s="10">
        <v>88.850000000000023</v>
      </c>
      <c r="AI302" s="10">
        <v>88.850000000000023</v>
      </c>
      <c r="AJ302" s="10">
        <v>88.850000000000023</v>
      </c>
    </row>
    <row r="303" spans="2:36" x14ac:dyDescent="0.35">
      <c r="C303" s="1" t="s">
        <v>278</v>
      </c>
      <c r="D303" s="1" t="s" vm="362">
        <v>436</v>
      </c>
      <c r="E303" s="1" t="s" vm="363">
        <v>13</v>
      </c>
      <c r="F303" s="14" t="s">
        <v>135</v>
      </c>
      <c r="G303" s="10">
        <v>0.45900000000000013</v>
      </c>
      <c r="H303" s="10">
        <v>4.1000000000000009E-2</v>
      </c>
      <c r="I303" s="10">
        <v>7.6000000000000012E-2</v>
      </c>
      <c r="J303" s="10">
        <v>0</v>
      </c>
      <c r="K303" s="10">
        <v>5.000000000000001E-3</v>
      </c>
      <c r="L303" s="10">
        <v>0</v>
      </c>
      <c r="M303" s="10">
        <v>0</v>
      </c>
      <c r="N303" s="10">
        <v>0</v>
      </c>
      <c r="O303" s="10">
        <v>0</v>
      </c>
      <c r="P303" s="10">
        <v>0</v>
      </c>
      <c r="Q303" s="10">
        <v>0</v>
      </c>
      <c r="R303" s="10">
        <v>0</v>
      </c>
      <c r="S303" s="10">
        <v>0</v>
      </c>
      <c r="T303" s="10">
        <v>0</v>
      </c>
      <c r="U303" s="10">
        <v>0</v>
      </c>
      <c r="V303" s="10">
        <v>0</v>
      </c>
      <c r="W303" s="10">
        <v>0</v>
      </c>
      <c r="X303" s="10">
        <v>0</v>
      </c>
      <c r="Y303" s="10">
        <v>0</v>
      </c>
      <c r="Z303" s="10">
        <v>0</v>
      </c>
      <c r="AA303" s="10">
        <v>0</v>
      </c>
      <c r="AB303" s="10">
        <v>0</v>
      </c>
      <c r="AC303" s="10">
        <v>0</v>
      </c>
      <c r="AD303" s="10">
        <v>0</v>
      </c>
      <c r="AE303" s="10">
        <v>0</v>
      </c>
      <c r="AF303" s="10">
        <v>0</v>
      </c>
      <c r="AG303" s="10">
        <v>0</v>
      </c>
      <c r="AH303" s="10">
        <v>0</v>
      </c>
      <c r="AI303" s="10">
        <v>0</v>
      </c>
      <c r="AJ303" s="10">
        <v>0</v>
      </c>
    </row>
    <row r="304" spans="2:36" x14ac:dyDescent="0.35">
      <c r="C304" s="1" t="s">
        <v>280</v>
      </c>
      <c r="D304" s="1" t="s" vm="364">
        <v>437</v>
      </c>
      <c r="E304" s="1" t="s" vm="365">
        <v>13</v>
      </c>
      <c r="F304" s="14" t="s">
        <v>135</v>
      </c>
      <c r="G304" s="10">
        <v>0.22600000000000006</v>
      </c>
      <c r="H304" s="10">
        <v>0.22000000000000006</v>
      </c>
      <c r="I304" s="10">
        <v>0.35600000000000009</v>
      </c>
      <c r="J304" s="10">
        <v>0.4220000000000001</v>
      </c>
      <c r="K304" s="10">
        <v>0.39900000000000008</v>
      </c>
      <c r="L304" s="10">
        <v>0.29400000000000009</v>
      </c>
      <c r="M304" s="10">
        <v>0.20000000000000004</v>
      </c>
      <c r="N304" s="10">
        <v>0.18400000000000005</v>
      </c>
      <c r="O304" s="10">
        <v>0.2970000000000001</v>
      </c>
      <c r="P304" s="10">
        <v>0.21800000000000005</v>
      </c>
      <c r="Q304" s="10">
        <v>0.16000000000000003</v>
      </c>
      <c r="R304" s="10">
        <v>0.31000000000000005</v>
      </c>
      <c r="S304" s="10">
        <v>0.16000000000000003</v>
      </c>
      <c r="T304" s="10">
        <v>0.16000000000000003</v>
      </c>
      <c r="U304" s="10">
        <v>0.16000000000000003</v>
      </c>
      <c r="V304" s="10">
        <v>0.16000000000000003</v>
      </c>
      <c r="W304" s="10">
        <v>0.16000000000000003</v>
      </c>
      <c r="X304" s="10">
        <v>0.16000000000000003</v>
      </c>
      <c r="Y304" s="10">
        <v>0.16000000000000003</v>
      </c>
      <c r="Z304" s="10">
        <v>0.16000000000000003</v>
      </c>
      <c r="AA304" s="10">
        <v>0.16000000000000003</v>
      </c>
      <c r="AB304" s="10">
        <v>0.16000000000000003</v>
      </c>
      <c r="AC304" s="10">
        <v>0.16000000000000003</v>
      </c>
      <c r="AD304" s="10">
        <v>0.16000000000000003</v>
      </c>
      <c r="AE304" s="10">
        <v>0.16000000000000003</v>
      </c>
      <c r="AF304" s="10">
        <v>0.16000000000000003</v>
      </c>
      <c r="AG304" s="10">
        <v>0.16000000000000003</v>
      </c>
      <c r="AH304" s="10">
        <v>0.16000000000000003</v>
      </c>
      <c r="AI304" s="10">
        <v>0.16000000000000003</v>
      </c>
      <c r="AJ304" s="10">
        <v>0.16000000000000003</v>
      </c>
    </row>
    <row r="305" spans="2:36" x14ac:dyDescent="0.35">
      <c r="C305" s="1" t="s">
        <v>282</v>
      </c>
      <c r="D305" s="1" t="s" vm="366">
        <v>438</v>
      </c>
      <c r="E305" s="1" t="s" vm="367">
        <v>13</v>
      </c>
      <c r="F305" s="14" t="s">
        <v>135</v>
      </c>
      <c r="G305" s="10">
        <v>1.0000000000000002E-3</v>
      </c>
      <c r="H305" s="10">
        <v>0</v>
      </c>
      <c r="I305" s="10">
        <v>0</v>
      </c>
      <c r="J305" s="10">
        <v>0</v>
      </c>
      <c r="K305" s="10">
        <v>0</v>
      </c>
      <c r="L305" s="10">
        <v>0</v>
      </c>
      <c r="M305" s="10">
        <v>0</v>
      </c>
      <c r="N305" s="10">
        <v>0</v>
      </c>
      <c r="O305" s="10">
        <v>0</v>
      </c>
      <c r="P305" s="10">
        <v>0</v>
      </c>
      <c r="Q305" s="10">
        <v>0</v>
      </c>
      <c r="R305" s="10">
        <v>0</v>
      </c>
      <c r="S305" s="10">
        <v>0</v>
      </c>
      <c r="T305" s="10">
        <v>0</v>
      </c>
      <c r="U305" s="10">
        <v>0</v>
      </c>
      <c r="V305" s="10">
        <v>0</v>
      </c>
      <c r="W305" s="10">
        <v>0</v>
      </c>
      <c r="X305" s="10">
        <v>0</v>
      </c>
      <c r="Y305" s="10">
        <v>0</v>
      </c>
      <c r="Z305" s="10">
        <v>0</v>
      </c>
      <c r="AA305" s="10">
        <v>0</v>
      </c>
      <c r="AB305" s="10">
        <v>0</v>
      </c>
      <c r="AC305" s="10">
        <v>0</v>
      </c>
      <c r="AD305" s="10">
        <v>0</v>
      </c>
      <c r="AE305" s="10">
        <v>0</v>
      </c>
      <c r="AF305" s="10">
        <v>0</v>
      </c>
      <c r="AG305" s="10">
        <v>0</v>
      </c>
      <c r="AH305" s="10">
        <v>0</v>
      </c>
      <c r="AI305" s="10">
        <v>0</v>
      </c>
      <c r="AJ305" s="10">
        <v>0</v>
      </c>
    </row>
    <row r="306" spans="2:36" x14ac:dyDescent="0.35">
      <c r="C306" s="1" t="s">
        <v>284</v>
      </c>
      <c r="D306" s="1" t="s" vm="368">
        <v>439</v>
      </c>
      <c r="E306" s="1" t="s" vm="369">
        <v>13</v>
      </c>
      <c r="F306" s="14" t="s">
        <v>135</v>
      </c>
      <c r="G306" s="10">
        <v>-8.0000000000000019E-3</v>
      </c>
      <c r="H306" s="10">
        <v>-2.6000000000000006E-2</v>
      </c>
      <c r="I306" s="10">
        <v>-1.9000000000000003E-2</v>
      </c>
      <c r="J306" s="10">
        <v>-8.1000000000000016E-2</v>
      </c>
      <c r="K306" s="10">
        <v>-0.94400000000000017</v>
      </c>
      <c r="L306" s="10">
        <v>4.9000000000000009E-2</v>
      </c>
      <c r="M306" s="10">
        <v>3.0000000000000006E-2</v>
      </c>
      <c r="N306" s="10">
        <v>4.9000000000000009E-2</v>
      </c>
      <c r="O306" s="10">
        <v>6.8000000000000019E-2</v>
      </c>
      <c r="P306" s="10">
        <v>6.8000000000000019E-2</v>
      </c>
      <c r="Q306" s="10">
        <v>5.3000000000000012E-2</v>
      </c>
      <c r="R306" s="10">
        <v>5.9000000000000011E-2</v>
      </c>
      <c r="S306" s="10">
        <v>7.1000000000000021E-2</v>
      </c>
      <c r="T306" s="10">
        <v>7.1000000000000021E-2</v>
      </c>
      <c r="U306" s="10">
        <v>7.1000000000000021E-2</v>
      </c>
      <c r="V306" s="10">
        <v>7.1000000000000021E-2</v>
      </c>
      <c r="W306" s="10">
        <v>4.8000000000000015E-2</v>
      </c>
      <c r="X306" s="10">
        <v>4.8000000000000015E-2</v>
      </c>
      <c r="Y306" s="10">
        <v>4.8000000000000015E-2</v>
      </c>
      <c r="Z306" s="10">
        <v>4.8000000000000015E-2</v>
      </c>
      <c r="AA306" s="10">
        <v>4.8000000000000015E-2</v>
      </c>
      <c r="AB306" s="10">
        <v>4.8000000000000015E-2</v>
      </c>
      <c r="AC306" s="10">
        <v>4.8000000000000015E-2</v>
      </c>
      <c r="AD306" s="10">
        <v>4.8000000000000015E-2</v>
      </c>
      <c r="AE306" s="10">
        <v>4.8000000000000015E-2</v>
      </c>
      <c r="AF306" s="10">
        <v>4.8000000000000015E-2</v>
      </c>
      <c r="AG306" s="10">
        <v>4.8000000000000015E-2</v>
      </c>
      <c r="AH306" s="10">
        <v>4.8000000000000015E-2</v>
      </c>
      <c r="AI306" s="10">
        <v>4.8000000000000015E-2</v>
      </c>
      <c r="AJ306" s="10">
        <v>4.8000000000000015E-2</v>
      </c>
    </row>
    <row r="307" spans="2:36" x14ac:dyDescent="0.35">
      <c r="C307" s="1" t="s">
        <v>286</v>
      </c>
      <c r="D307" s="1" t="s" vm="370">
        <v>440</v>
      </c>
      <c r="E307" s="1" t="s" vm="371">
        <v>13</v>
      </c>
      <c r="F307" s="14" t="s">
        <v>135</v>
      </c>
      <c r="G307" s="10">
        <v>-10.319000000000003</v>
      </c>
      <c r="H307" s="10">
        <v>-1.0490000000000002</v>
      </c>
      <c r="I307" s="10">
        <v>-1.3090000000000004</v>
      </c>
      <c r="J307" s="10">
        <v>-0.23300000000000007</v>
      </c>
      <c r="K307" s="10">
        <v>-0.18000000000000005</v>
      </c>
      <c r="L307" s="10">
        <v>-0.24400000000000005</v>
      </c>
      <c r="M307" s="10">
        <v>-0.21100000000000005</v>
      </c>
      <c r="N307" s="10">
        <v>-0.15400000000000003</v>
      </c>
      <c r="O307" s="10">
        <v>-0.12500000000000003</v>
      </c>
      <c r="P307" s="10">
        <v>-0.12500000000000003</v>
      </c>
      <c r="Q307" s="10">
        <v>-0.12500000000000003</v>
      </c>
      <c r="R307" s="10">
        <v>-0.12500000000000003</v>
      </c>
      <c r="S307" s="10">
        <v>-0.18200000000000005</v>
      </c>
      <c r="T307" s="10">
        <v>-0.18100000000000005</v>
      </c>
      <c r="U307" s="10">
        <v>-0.91100000000000025</v>
      </c>
      <c r="V307" s="10">
        <v>-0.12500000000000003</v>
      </c>
      <c r="W307" s="10">
        <v>-0.12500000000000003</v>
      </c>
      <c r="X307" s="10">
        <v>-0.12600000000000003</v>
      </c>
      <c r="Y307" s="10">
        <v>-0.12500000000000003</v>
      </c>
      <c r="Z307" s="10">
        <v>-0.12500000000000003</v>
      </c>
      <c r="AA307" s="10">
        <v>-0.12500000000000003</v>
      </c>
      <c r="AB307" s="10">
        <v>-0.69800000000000018</v>
      </c>
      <c r="AC307" s="10">
        <v>-0.12500000000000003</v>
      </c>
      <c r="AD307" s="10">
        <v>-0.12500000000000003</v>
      </c>
      <c r="AE307" s="10">
        <v>-0.13500000000000004</v>
      </c>
      <c r="AF307" s="10">
        <v>-0.12500000000000003</v>
      </c>
      <c r="AG307" s="10">
        <v>-0.12500000000000003</v>
      </c>
      <c r="AH307" s="10">
        <v>-0.12500000000000003</v>
      </c>
      <c r="AI307" s="10">
        <v>-0.12500000000000003</v>
      </c>
      <c r="AJ307" s="10">
        <v>-0.12500000000000003</v>
      </c>
    </row>
    <row r="308" spans="2:36" x14ac:dyDescent="0.35">
      <c r="C308" s="1" t="s">
        <v>288</v>
      </c>
      <c r="D308" s="1" t="s" vm="372">
        <v>441</v>
      </c>
      <c r="E308" s="1" t="s" vm="373">
        <v>13</v>
      </c>
      <c r="F308" s="14" t="s">
        <v>135</v>
      </c>
      <c r="G308" s="10">
        <v>0</v>
      </c>
      <c r="H308" s="10">
        <v>-2.1000000000000005E-2</v>
      </c>
      <c r="I308" s="10">
        <v>-1.0000000000000002E-3</v>
      </c>
      <c r="J308" s="10">
        <v>0</v>
      </c>
      <c r="K308" s="10">
        <v>0</v>
      </c>
      <c r="L308" s="10">
        <v>0</v>
      </c>
      <c r="M308" s="10">
        <v>0</v>
      </c>
      <c r="N308" s="10">
        <v>0</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v>0</v>
      </c>
      <c r="AI308" s="10">
        <v>0</v>
      </c>
      <c r="AJ308" s="10">
        <v>0</v>
      </c>
    </row>
    <row r="309" spans="2:36" x14ac:dyDescent="0.35">
      <c r="C309" s="1" t="s">
        <v>442</v>
      </c>
      <c r="D309" s="1" t="s" vm="374">
        <v>443</v>
      </c>
      <c r="E309" s="1" t="s" vm="375">
        <v>13</v>
      </c>
      <c r="F309" s="1" t="s">
        <v>14</v>
      </c>
      <c r="G309" s="10">
        <v>1.5290635000000008</v>
      </c>
      <c r="H309" s="10">
        <v>0.1988709000000001</v>
      </c>
      <c r="I309" s="10">
        <v>0.29716800000000015</v>
      </c>
      <c r="J309" s="10">
        <v>7.0050000000000043E-2</v>
      </c>
      <c r="K309" s="10">
        <v>4.3218800000000029E-2</v>
      </c>
      <c r="L309" s="10">
        <v>3.8279300000000023E-2</v>
      </c>
      <c r="M309" s="10">
        <v>3.6515700000000019E-2</v>
      </c>
      <c r="N309" s="10">
        <v>1.1696000000000007E-2</v>
      </c>
      <c r="O309" s="10">
        <v>0</v>
      </c>
      <c r="P309" s="10">
        <v>0</v>
      </c>
      <c r="Q309" s="10">
        <v>0</v>
      </c>
      <c r="R309" s="10">
        <v>0</v>
      </c>
      <c r="S309" s="10">
        <v>0</v>
      </c>
      <c r="T309" s="10">
        <v>1.1924500000000006E-2</v>
      </c>
      <c r="U309" s="10">
        <v>7.2985000000000046E-3</v>
      </c>
      <c r="V309" s="10">
        <v>0</v>
      </c>
      <c r="W309" s="10">
        <v>0</v>
      </c>
      <c r="X309" s="10">
        <v>0</v>
      </c>
      <c r="Y309" s="10">
        <v>0</v>
      </c>
      <c r="Z309" s="10">
        <v>0</v>
      </c>
      <c r="AA309" s="10">
        <v>0</v>
      </c>
      <c r="AB309" s="10">
        <v>0</v>
      </c>
      <c r="AC309" s="10">
        <v>0</v>
      </c>
      <c r="AD309" s="10">
        <v>0</v>
      </c>
      <c r="AE309" s="10">
        <v>0</v>
      </c>
      <c r="AF309" s="10">
        <v>0</v>
      </c>
      <c r="AG309" s="10">
        <v>0</v>
      </c>
      <c r="AH309" s="10">
        <v>0</v>
      </c>
      <c r="AI309" s="10">
        <v>0</v>
      </c>
      <c r="AJ309" s="10">
        <v>0</v>
      </c>
    </row>
    <row r="310" spans="2:36" x14ac:dyDescent="0.35">
      <c r="C310" s="14" t="s">
        <v>444</v>
      </c>
      <c r="D310" s="1" t="s" vm="376">
        <v>445</v>
      </c>
      <c r="E310" s="37"/>
      <c r="F310" s="37"/>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row>
    <row r="311" spans="2:36" x14ac:dyDescent="0.35">
      <c r="C311" s="1" t="s">
        <v>446</v>
      </c>
      <c r="D311" s="1" t="s" vm="377">
        <v>447</v>
      </c>
      <c r="E311" s="37"/>
      <c r="F311" s="37"/>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row>
    <row r="312" spans="2:36" x14ac:dyDescent="0.35">
      <c r="C312" s="1" t="s">
        <v>448</v>
      </c>
      <c r="D312" s="1" t="s" vm="378">
        <v>449</v>
      </c>
      <c r="E312" s="1" t="s" vm="379">
        <v>13</v>
      </c>
      <c r="F312" s="1" t="s">
        <v>14</v>
      </c>
      <c r="G312" s="10">
        <v>4.642770000000003E-2</v>
      </c>
      <c r="H312" s="10">
        <v>1.4597300000000007E-2</v>
      </c>
      <c r="I312" s="10">
        <v>4.6333000000000025E-3</v>
      </c>
      <c r="J312" s="10">
        <v>1.5517000000000007E-3</v>
      </c>
      <c r="K312" s="10">
        <v>2.4590000000000018E-4</v>
      </c>
      <c r="L312" s="10">
        <v>8.7000000000000048E-6</v>
      </c>
      <c r="M312" s="10">
        <v>2.1000000000000015E-6</v>
      </c>
      <c r="N312" s="10">
        <v>0</v>
      </c>
      <c r="O312" s="10">
        <v>0</v>
      </c>
      <c r="P312" s="10">
        <v>0</v>
      </c>
      <c r="Q312" s="10">
        <v>0</v>
      </c>
      <c r="R312" s="10">
        <v>0</v>
      </c>
      <c r="S312" s="10">
        <v>0</v>
      </c>
      <c r="T312" s="10">
        <v>0</v>
      </c>
      <c r="U312" s="10">
        <v>0</v>
      </c>
      <c r="V312" s="10">
        <v>0</v>
      </c>
      <c r="W312" s="10">
        <v>0</v>
      </c>
      <c r="X312" s="10">
        <v>0</v>
      </c>
      <c r="Y312" s="10">
        <v>0</v>
      </c>
      <c r="Z312" s="10">
        <v>0</v>
      </c>
      <c r="AA312" s="10">
        <v>0</v>
      </c>
      <c r="AB312" s="10">
        <v>0</v>
      </c>
      <c r="AC312" s="10">
        <v>0</v>
      </c>
      <c r="AD312" s="10">
        <v>0</v>
      </c>
      <c r="AE312" s="10">
        <v>0</v>
      </c>
      <c r="AF312" s="10">
        <v>0</v>
      </c>
      <c r="AG312" s="10">
        <v>0</v>
      </c>
      <c r="AH312" s="10">
        <v>0</v>
      </c>
      <c r="AI312" s="10">
        <v>0</v>
      </c>
      <c r="AJ312" s="10">
        <v>0</v>
      </c>
    </row>
    <row r="313" spans="2:36" x14ac:dyDescent="0.35">
      <c r="C313" s="1" t="s">
        <v>450</v>
      </c>
      <c r="D313" s="1" t="s" vm="380">
        <v>451</v>
      </c>
      <c r="E313" s="1" t="s" vm="381">
        <v>13</v>
      </c>
      <c r="F313" s="1" t="s">
        <v>14</v>
      </c>
      <c r="G313" s="10">
        <v>5.413170000000004E-2</v>
      </c>
      <c r="H313" s="10">
        <v>6.6959000000000046E-2</v>
      </c>
      <c r="I313" s="10">
        <v>8.3987600000000051E-2</v>
      </c>
      <c r="J313" s="10">
        <v>8.193310000000005E-2</v>
      </c>
      <c r="K313" s="10">
        <v>5.8941700000000034E-2</v>
      </c>
      <c r="L313" s="10">
        <v>2.8799700000000022E-2</v>
      </c>
      <c r="M313" s="10">
        <v>3.6472900000000016E-2</v>
      </c>
      <c r="N313" s="10">
        <v>4.8612400000000035E-2</v>
      </c>
      <c r="O313" s="10">
        <v>3.4230000000000024E-2</v>
      </c>
      <c r="P313" s="10">
        <v>5.4550200000000028E-2</v>
      </c>
      <c r="Q313" s="10">
        <v>4.0052600000000028E-2</v>
      </c>
      <c r="R313" s="10">
        <v>2.4833300000000013E-2</v>
      </c>
      <c r="S313" s="10">
        <v>2.1971300000000013E-2</v>
      </c>
      <c r="T313" s="10">
        <v>2.2123800000000013E-2</v>
      </c>
      <c r="U313" s="10">
        <v>2.2566200000000015E-2</v>
      </c>
      <c r="V313" s="10">
        <v>2.3017600000000013E-2</v>
      </c>
      <c r="W313" s="10">
        <v>2.3477900000000017E-2</v>
      </c>
      <c r="X313" s="10">
        <v>2.3947500000000014E-2</v>
      </c>
      <c r="Y313" s="10">
        <v>2.4426400000000015E-2</v>
      </c>
      <c r="Z313" s="10">
        <v>2.4914900000000018E-2</v>
      </c>
      <c r="AA313" s="10">
        <v>2.5413200000000014E-2</v>
      </c>
      <c r="AB313" s="10">
        <v>2.5921500000000014E-2</v>
      </c>
      <c r="AC313" s="10">
        <v>2.6439900000000016E-2</v>
      </c>
      <c r="AD313" s="10">
        <v>2.6968700000000016E-2</v>
      </c>
      <c r="AE313" s="10">
        <v>2.7508100000000014E-2</v>
      </c>
      <c r="AF313" s="10">
        <v>2.8058300000000015E-2</v>
      </c>
      <c r="AG313" s="10">
        <v>2.8619400000000017E-2</v>
      </c>
      <c r="AH313" s="10">
        <v>2.9191800000000018E-2</v>
      </c>
      <c r="AI313" s="10">
        <v>2.977570000000002E-2</v>
      </c>
      <c r="AJ313" s="10">
        <v>3.0371200000000018E-2</v>
      </c>
    </row>
    <row r="314" spans="2:36" x14ac:dyDescent="0.35">
      <c r="C314" s="1" t="s">
        <v>452</v>
      </c>
      <c r="D314" s="1" t="s" vm="382">
        <v>453</v>
      </c>
      <c r="E314" s="1" t="s" vm="383">
        <v>13</v>
      </c>
      <c r="F314" s="1" t="s">
        <v>14</v>
      </c>
      <c r="G314" s="10">
        <v>0.10055940000000005</v>
      </c>
      <c r="H314" s="10">
        <v>8.1556300000000054E-2</v>
      </c>
      <c r="I314" s="10">
        <v>8.8620900000000044E-2</v>
      </c>
      <c r="J314" s="10">
        <v>8.3484800000000053E-2</v>
      </c>
      <c r="K314" s="10">
        <v>5.9187600000000028E-2</v>
      </c>
      <c r="L314" s="10">
        <v>2.8808400000000022E-2</v>
      </c>
      <c r="M314" s="10">
        <v>3.6475000000000021E-2</v>
      </c>
      <c r="N314" s="10">
        <v>4.8612400000000035E-2</v>
      </c>
      <c r="O314" s="10">
        <v>3.4230000000000024E-2</v>
      </c>
      <c r="P314" s="10">
        <v>5.4550200000000028E-2</v>
      </c>
      <c r="Q314" s="10">
        <v>4.0052600000000028E-2</v>
      </c>
      <c r="R314" s="10">
        <v>2.4833300000000013E-2</v>
      </c>
      <c r="S314" s="10">
        <v>2.1971300000000013E-2</v>
      </c>
      <c r="T314" s="10">
        <v>2.2123800000000013E-2</v>
      </c>
      <c r="U314" s="10">
        <v>2.2566200000000015E-2</v>
      </c>
      <c r="V314" s="10">
        <v>2.3017600000000013E-2</v>
      </c>
      <c r="W314" s="10">
        <v>2.3477900000000017E-2</v>
      </c>
      <c r="X314" s="10">
        <v>2.3947500000000014E-2</v>
      </c>
      <c r="Y314" s="10">
        <v>2.4426400000000015E-2</v>
      </c>
      <c r="Z314" s="10">
        <v>2.4914900000000018E-2</v>
      </c>
      <c r="AA314" s="10">
        <v>2.5413200000000014E-2</v>
      </c>
      <c r="AB314" s="10">
        <v>2.5921500000000014E-2</v>
      </c>
      <c r="AC314" s="10">
        <v>2.6439900000000016E-2</v>
      </c>
      <c r="AD314" s="10">
        <v>2.6968700000000016E-2</v>
      </c>
      <c r="AE314" s="10">
        <v>2.7508100000000014E-2</v>
      </c>
      <c r="AF314" s="10">
        <v>2.8058300000000015E-2</v>
      </c>
      <c r="AG314" s="10">
        <v>2.8619400000000017E-2</v>
      </c>
      <c r="AH314" s="10">
        <v>2.9191800000000018E-2</v>
      </c>
      <c r="AI314" s="10">
        <v>2.977570000000002E-2</v>
      </c>
      <c r="AJ314" s="10">
        <v>3.0371200000000018E-2</v>
      </c>
    </row>
    <row r="315" spans="2:36" x14ac:dyDescent="0.35">
      <c r="G315" s="1" t="s">
        <v>121</v>
      </c>
      <c r="H315" s="1" t="s">
        <v>121</v>
      </c>
      <c r="I315" s="1" t="s">
        <v>121</v>
      </c>
      <c r="J315" s="1" t="s">
        <v>121</v>
      </c>
      <c r="K315" s="1" t="s">
        <v>121</v>
      </c>
      <c r="L315" s="1" t="s">
        <v>121</v>
      </c>
      <c r="M315" s="1" t="s">
        <v>121</v>
      </c>
      <c r="N315" s="1" t="s">
        <v>121</v>
      </c>
      <c r="O315" s="1" t="s">
        <v>121</v>
      </c>
      <c r="P315" s="1" t="s">
        <v>121</v>
      </c>
      <c r="Q315" s="1" t="s">
        <v>121</v>
      </c>
      <c r="R315" s="1" t="s">
        <v>121</v>
      </c>
      <c r="S315" s="1" t="s">
        <v>121</v>
      </c>
      <c r="T315" s="1" t="s">
        <v>121</v>
      </c>
      <c r="U315" s="1" t="s">
        <v>121</v>
      </c>
      <c r="V315" s="1" t="s">
        <v>121</v>
      </c>
      <c r="W315" s="1" t="s">
        <v>121</v>
      </c>
      <c r="X315" s="1" t="s">
        <v>121</v>
      </c>
      <c r="Y315" s="1" t="s">
        <v>121</v>
      </c>
      <c r="Z315" s="1" t="s">
        <v>121</v>
      </c>
      <c r="AA315" s="1" t="s">
        <v>121</v>
      </c>
      <c r="AB315" s="1" t="s">
        <v>121</v>
      </c>
      <c r="AC315" s="1" t="s">
        <v>121</v>
      </c>
      <c r="AD315" s="1" t="s">
        <v>121</v>
      </c>
      <c r="AE315" s="1" t="s">
        <v>121</v>
      </c>
      <c r="AF315" s="1" t="s">
        <v>121</v>
      </c>
      <c r="AG315" s="1" t="s">
        <v>121</v>
      </c>
      <c r="AH315" s="1" t="s">
        <v>121</v>
      </c>
      <c r="AI315" s="1" t="s">
        <v>121</v>
      </c>
      <c r="AJ315" s="1" t="s">
        <v>121</v>
      </c>
    </row>
    <row r="316" spans="2:36" ht="13.9" x14ac:dyDescent="0.4">
      <c r="B316" s="11" t="s">
        <v>454</v>
      </c>
      <c r="C316" s="11"/>
      <c r="D316" s="11"/>
      <c r="E316" s="11"/>
      <c r="F316" s="11"/>
      <c r="G316" s="17" t="s">
        <v>121</v>
      </c>
      <c r="H316" s="17" t="s">
        <v>121</v>
      </c>
      <c r="I316" s="17" t="s">
        <v>121</v>
      </c>
      <c r="J316" s="17" t="s">
        <v>121</v>
      </c>
      <c r="K316" s="17" t="s">
        <v>121</v>
      </c>
      <c r="L316" s="17" t="s">
        <v>121</v>
      </c>
      <c r="M316" s="17" t="s">
        <v>121</v>
      </c>
      <c r="N316" s="17" t="s">
        <v>121</v>
      </c>
      <c r="O316" s="17" t="s">
        <v>121</v>
      </c>
      <c r="P316" s="17" t="s">
        <v>121</v>
      </c>
      <c r="Q316" s="17" t="s">
        <v>121</v>
      </c>
      <c r="R316" s="17" t="s">
        <v>121</v>
      </c>
      <c r="S316" s="17" t="s">
        <v>121</v>
      </c>
      <c r="T316" s="17" t="s">
        <v>121</v>
      </c>
      <c r="U316" s="17" t="s">
        <v>121</v>
      </c>
      <c r="V316" s="17" t="s">
        <v>121</v>
      </c>
      <c r="W316" s="17" t="s">
        <v>121</v>
      </c>
      <c r="X316" s="17" t="s">
        <v>121</v>
      </c>
      <c r="Y316" s="17" t="s">
        <v>121</v>
      </c>
      <c r="Z316" s="17" t="s">
        <v>121</v>
      </c>
      <c r="AA316" s="17" t="s">
        <v>121</v>
      </c>
      <c r="AB316" s="17" t="s">
        <v>121</v>
      </c>
      <c r="AC316" s="17" t="s">
        <v>121</v>
      </c>
      <c r="AD316" s="17" t="s">
        <v>121</v>
      </c>
      <c r="AE316" s="17" t="s">
        <v>121</v>
      </c>
      <c r="AF316" s="17" t="s">
        <v>121</v>
      </c>
      <c r="AG316" s="17" t="s">
        <v>121</v>
      </c>
      <c r="AH316" s="17" t="s">
        <v>121</v>
      </c>
      <c r="AI316" s="17" t="s">
        <v>121</v>
      </c>
      <c r="AJ316" s="17" t="s">
        <v>121</v>
      </c>
    </row>
    <row r="317" spans="2:36" x14ac:dyDescent="0.35">
      <c r="C317" s="1" t="s">
        <v>455</v>
      </c>
      <c r="D317" s="1" t="s" vm="384">
        <v>456</v>
      </c>
      <c r="E317" s="1" t="s" vm="385">
        <v>13</v>
      </c>
      <c r="F317" s="1" t="s">
        <v>14</v>
      </c>
      <c r="G317" s="10">
        <v>2.2141700000000014E-2</v>
      </c>
      <c r="H317" s="10">
        <v>7.7431000000000054E-3</v>
      </c>
      <c r="I317" s="10">
        <v>6.5470000000000046E-4</v>
      </c>
      <c r="J317" s="10">
        <v>6.6780000000000029E-4</v>
      </c>
      <c r="K317" s="10">
        <v>6.812000000000004E-4</v>
      </c>
      <c r="L317" s="10">
        <v>0</v>
      </c>
      <c r="M317" s="10">
        <v>0</v>
      </c>
      <c r="N317" s="10">
        <v>0</v>
      </c>
      <c r="O317" s="10">
        <v>0</v>
      </c>
      <c r="P317" s="10">
        <v>0</v>
      </c>
      <c r="Q317" s="10">
        <v>0</v>
      </c>
      <c r="R317" s="10">
        <v>0</v>
      </c>
      <c r="S317" s="10">
        <v>0</v>
      </c>
      <c r="T317" s="10">
        <v>0</v>
      </c>
      <c r="U317" s="10">
        <v>0</v>
      </c>
      <c r="V317" s="10">
        <v>0</v>
      </c>
      <c r="W317" s="10">
        <v>0</v>
      </c>
      <c r="X317" s="10">
        <v>0</v>
      </c>
      <c r="Y317" s="10">
        <v>0</v>
      </c>
      <c r="Z317" s="10">
        <v>0</v>
      </c>
      <c r="AA317" s="10">
        <v>0</v>
      </c>
      <c r="AB317" s="10">
        <v>0</v>
      </c>
      <c r="AC317" s="10">
        <v>0</v>
      </c>
      <c r="AD317" s="10">
        <v>0</v>
      </c>
      <c r="AE317" s="10">
        <v>0</v>
      </c>
      <c r="AF317" s="10">
        <v>0</v>
      </c>
      <c r="AG317" s="10">
        <v>0</v>
      </c>
      <c r="AH317" s="10">
        <v>0</v>
      </c>
      <c r="AI317" s="10">
        <v>0</v>
      </c>
      <c r="AJ317" s="10">
        <v>0</v>
      </c>
    </row>
    <row r="318" spans="2:36" x14ac:dyDescent="0.35">
      <c r="C318" s="1" t="s">
        <v>457</v>
      </c>
      <c r="D318" s="1" t="s" vm="386">
        <v>458</v>
      </c>
      <c r="E318" s="1" t="s" vm="387">
        <v>13</v>
      </c>
      <c r="F318" s="1" t="s">
        <v>14</v>
      </c>
      <c r="G318" s="10">
        <v>2.0811800000000012E-2</v>
      </c>
      <c r="H318" s="10">
        <v>1.775500000000001E-2</v>
      </c>
      <c r="I318" s="10">
        <v>2.0283900000000014E-2</v>
      </c>
      <c r="J318" s="10">
        <v>2.4098600000000012E-2</v>
      </c>
      <c r="K318" s="10">
        <v>2.5013500000000015E-2</v>
      </c>
      <c r="L318" s="10">
        <v>0</v>
      </c>
      <c r="M318" s="10">
        <v>0</v>
      </c>
      <c r="N318" s="10">
        <v>0</v>
      </c>
      <c r="O318" s="10">
        <v>0</v>
      </c>
      <c r="P318" s="10">
        <v>0</v>
      </c>
      <c r="Q318" s="10">
        <v>0</v>
      </c>
      <c r="R318" s="10">
        <v>0</v>
      </c>
      <c r="S318" s="10">
        <v>0</v>
      </c>
      <c r="T318" s="10">
        <v>0</v>
      </c>
      <c r="U318" s="10">
        <v>0</v>
      </c>
      <c r="V318" s="10">
        <v>0</v>
      </c>
      <c r="W318" s="10">
        <v>0</v>
      </c>
      <c r="X318" s="10">
        <v>0</v>
      </c>
      <c r="Y318" s="10">
        <v>0</v>
      </c>
      <c r="Z318" s="10">
        <v>0</v>
      </c>
      <c r="AA318" s="10">
        <v>0</v>
      </c>
      <c r="AB318" s="10">
        <v>0</v>
      </c>
      <c r="AC318" s="10">
        <v>0</v>
      </c>
      <c r="AD318" s="10">
        <v>0</v>
      </c>
      <c r="AE318" s="10">
        <v>0</v>
      </c>
      <c r="AF318" s="10">
        <v>0</v>
      </c>
      <c r="AG318" s="10">
        <v>0</v>
      </c>
      <c r="AH318" s="10">
        <v>0</v>
      </c>
      <c r="AI318" s="10">
        <v>0</v>
      </c>
      <c r="AJ318" s="10">
        <v>0</v>
      </c>
    </row>
    <row r="319" spans="2:36" x14ac:dyDescent="0.35">
      <c r="C319" s="1" t="s">
        <v>459</v>
      </c>
      <c r="D319" s="1" t="s" vm="388">
        <v>460</v>
      </c>
      <c r="E319" s="1" t="s" vm="389">
        <v>13</v>
      </c>
      <c r="F319" s="1" t="s">
        <v>14</v>
      </c>
      <c r="G319" s="10">
        <v>0.10664230000000005</v>
      </c>
      <c r="H319" s="10">
        <v>0.10373390000000006</v>
      </c>
      <c r="I319" s="10">
        <v>0.10291690000000006</v>
      </c>
      <c r="J319" s="10">
        <v>9.9164500000000058E-2</v>
      </c>
      <c r="K319" s="10">
        <v>9.8517900000000047E-2</v>
      </c>
      <c r="L319" s="10">
        <v>8.9401700000000056E-2</v>
      </c>
      <c r="M319" s="10">
        <v>9.0574000000000057E-2</v>
      </c>
      <c r="N319" s="10">
        <v>9.090420000000006E-2</v>
      </c>
      <c r="O319" s="10">
        <v>9.2044800000000038E-2</v>
      </c>
      <c r="P319" s="10">
        <v>9.3857800000000047E-2</v>
      </c>
      <c r="Q319" s="10">
        <v>9.1864200000000049E-2</v>
      </c>
      <c r="R319" s="10">
        <v>9.3674500000000049E-2</v>
      </c>
      <c r="S319" s="10">
        <v>9.5521600000000068E-2</v>
      </c>
      <c r="T319" s="10">
        <v>9.7404900000000058E-2</v>
      </c>
      <c r="U319" s="10">
        <v>9.9326400000000051E-2</v>
      </c>
      <c r="V319" s="10">
        <v>8.1422400000000048E-2</v>
      </c>
      <c r="W319" s="10">
        <v>8.4287300000000037E-2</v>
      </c>
      <c r="X319" s="10">
        <v>8.4660500000000055E-2</v>
      </c>
      <c r="Y319" s="10">
        <v>8.6327700000000049E-2</v>
      </c>
      <c r="Z319" s="10">
        <v>8.8028700000000043E-2</v>
      </c>
      <c r="AA319" s="10">
        <v>8.9765100000000056E-2</v>
      </c>
      <c r="AB319" s="10">
        <v>9.3725500000000059E-2</v>
      </c>
      <c r="AC319" s="10">
        <v>9.3341500000000049E-2</v>
      </c>
      <c r="AD319" s="10">
        <v>9.5184200000000052E-2</v>
      </c>
      <c r="AE319" s="10">
        <v>9.7064000000000053E-2</v>
      </c>
      <c r="AF319" s="10">
        <v>9.8981500000000056E-2</v>
      </c>
      <c r="AG319" s="10">
        <v>0.10093760000000004</v>
      </c>
      <c r="AH319" s="10">
        <v>0.10293310000000007</v>
      </c>
      <c r="AI319" s="10">
        <v>0.10496880000000006</v>
      </c>
      <c r="AJ319" s="10">
        <v>0.10704630000000005</v>
      </c>
    </row>
    <row r="320" spans="2:36" x14ac:dyDescent="0.35">
      <c r="C320" s="1" t="s">
        <v>461</v>
      </c>
      <c r="D320" s="1" t="s" vm="390">
        <v>462</v>
      </c>
      <c r="E320" s="1" t="s" vm="391">
        <v>13</v>
      </c>
      <c r="F320" s="1" t="s">
        <v>14</v>
      </c>
      <c r="G320" s="10">
        <v>1.1801500000000006E-2</v>
      </c>
      <c r="H320" s="10">
        <v>1.9500100000000013E-2</v>
      </c>
      <c r="I320" s="10">
        <v>1.4070000000000008E-2</v>
      </c>
      <c r="J320" s="10">
        <v>1.1039600000000005E-2</v>
      </c>
      <c r="K320" s="10">
        <v>9.0889000000000057E-3</v>
      </c>
      <c r="L320" s="10">
        <v>1.0954000000000007E-2</v>
      </c>
      <c r="M320" s="10">
        <v>1.0799600000000006E-2</v>
      </c>
      <c r="N320" s="10">
        <v>1.0855700000000005E-2</v>
      </c>
      <c r="O320" s="10">
        <v>1.1161800000000006E-2</v>
      </c>
      <c r="P320" s="10">
        <v>9.9508000000000044E-3</v>
      </c>
      <c r="Q320" s="10">
        <v>8.3262000000000058E-3</v>
      </c>
      <c r="R320" s="10">
        <v>8.3423000000000039E-3</v>
      </c>
      <c r="S320" s="10">
        <v>8.6307000000000033E-3</v>
      </c>
      <c r="T320" s="10">
        <v>8.3762000000000038E-3</v>
      </c>
      <c r="U320" s="10">
        <v>8.2270000000000054E-4</v>
      </c>
      <c r="V320" s="10">
        <v>8.4160000000000051E-4</v>
      </c>
      <c r="W320" s="10">
        <v>1.1531000000000007E-3</v>
      </c>
      <c r="X320" s="10">
        <v>8.789000000000006E-4</v>
      </c>
      <c r="Y320" s="10">
        <v>8.9840000000000048E-4</v>
      </c>
      <c r="Z320" s="10">
        <v>9.1810000000000058E-4</v>
      </c>
      <c r="AA320" s="10">
        <v>1.2556000000000006E-3</v>
      </c>
      <c r="AB320" s="10">
        <v>9.5910000000000049E-4</v>
      </c>
      <c r="AC320" s="10">
        <v>9.794000000000005E-4</v>
      </c>
      <c r="AD320" s="10">
        <v>1.0011000000000006E-3</v>
      </c>
      <c r="AE320" s="10">
        <v>1.3677000000000008E-3</v>
      </c>
      <c r="AF320" s="10">
        <v>1.0459000000000006E-3</v>
      </c>
      <c r="AG320" s="10">
        <v>1.0691000000000006E-3</v>
      </c>
      <c r="AH320" s="10">
        <v>1.0927000000000007E-3</v>
      </c>
      <c r="AI320" s="10">
        <v>1.4896000000000009E-3</v>
      </c>
      <c r="AJ320" s="10">
        <v>1.1415000000000006E-3</v>
      </c>
    </row>
    <row r="321" spans="1:36" x14ac:dyDescent="0.35">
      <c r="C321" s="1" t="s">
        <v>463</v>
      </c>
      <c r="D321" s="1" t="s" vm="392">
        <v>464</v>
      </c>
      <c r="E321" s="1" t="s" vm="393">
        <v>13</v>
      </c>
      <c r="F321" s="1" t="s">
        <v>14</v>
      </c>
      <c r="G321" s="10">
        <v>0.16139730000000008</v>
      </c>
      <c r="H321" s="10">
        <v>0.14873210000000009</v>
      </c>
      <c r="I321" s="10">
        <v>0.13792550000000009</v>
      </c>
      <c r="J321" s="10">
        <v>0.13497050000000008</v>
      </c>
      <c r="K321" s="10">
        <v>0.13330150000000007</v>
      </c>
      <c r="L321" s="10">
        <v>0.10035570000000008</v>
      </c>
      <c r="M321" s="10">
        <v>0.10137360000000006</v>
      </c>
      <c r="N321" s="10">
        <v>0.10175990000000008</v>
      </c>
      <c r="O321" s="10">
        <v>0.10320660000000006</v>
      </c>
      <c r="P321" s="10">
        <v>0.10380860000000007</v>
      </c>
      <c r="Q321" s="10">
        <v>0.10019040000000005</v>
      </c>
      <c r="R321" s="10">
        <v>0.10201680000000006</v>
      </c>
      <c r="S321" s="10">
        <v>0.10415230000000006</v>
      </c>
      <c r="T321" s="10">
        <v>0.10578110000000007</v>
      </c>
      <c r="U321" s="10">
        <v>0.10014910000000006</v>
      </c>
      <c r="V321" s="10">
        <v>8.2264000000000045E-2</v>
      </c>
      <c r="W321" s="10">
        <v>8.5440400000000041E-2</v>
      </c>
      <c r="X321" s="10">
        <v>8.5539400000000043E-2</v>
      </c>
      <c r="Y321" s="10">
        <v>8.7226100000000056E-2</v>
      </c>
      <c r="Z321" s="10">
        <v>8.8946800000000062E-2</v>
      </c>
      <c r="AA321" s="10">
        <v>9.1020700000000065E-2</v>
      </c>
      <c r="AB321" s="10">
        <v>9.4684600000000063E-2</v>
      </c>
      <c r="AC321" s="10">
        <v>9.4320900000000055E-2</v>
      </c>
      <c r="AD321" s="10">
        <v>9.6185300000000043E-2</v>
      </c>
      <c r="AE321" s="10">
        <v>9.8431700000000066E-2</v>
      </c>
      <c r="AF321" s="10">
        <v>0.10002740000000006</v>
      </c>
      <c r="AG321" s="10">
        <v>0.10200670000000006</v>
      </c>
      <c r="AH321" s="10">
        <v>0.10402580000000004</v>
      </c>
      <c r="AI321" s="10">
        <v>0.10645840000000005</v>
      </c>
      <c r="AJ321" s="10">
        <v>0.10818780000000007</v>
      </c>
    </row>
    <row r="322" spans="1:36" x14ac:dyDescent="0.35">
      <c r="G322" s="1" t="s">
        <v>121</v>
      </c>
      <c r="H322" s="1" t="s">
        <v>121</v>
      </c>
      <c r="I322" s="1" t="s">
        <v>121</v>
      </c>
      <c r="J322" s="1" t="s">
        <v>121</v>
      </c>
      <c r="K322" s="1" t="s">
        <v>121</v>
      </c>
      <c r="L322" s="1" t="s">
        <v>121</v>
      </c>
      <c r="M322" s="1" t="s">
        <v>121</v>
      </c>
      <c r="N322" s="1" t="s">
        <v>121</v>
      </c>
      <c r="O322" s="1" t="s">
        <v>121</v>
      </c>
      <c r="P322" s="1" t="s">
        <v>121</v>
      </c>
      <c r="Q322" s="1" t="s">
        <v>121</v>
      </c>
      <c r="R322" s="1" t="s">
        <v>121</v>
      </c>
      <c r="S322" s="1" t="s">
        <v>121</v>
      </c>
      <c r="T322" s="1" t="s">
        <v>121</v>
      </c>
      <c r="U322" s="1" t="s">
        <v>121</v>
      </c>
      <c r="V322" s="1" t="s">
        <v>121</v>
      </c>
      <c r="W322" s="1" t="s">
        <v>121</v>
      </c>
      <c r="X322" s="1" t="s">
        <v>121</v>
      </c>
      <c r="Y322" s="1" t="s">
        <v>121</v>
      </c>
      <c r="Z322" s="1" t="s">
        <v>121</v>
      </c>
      <c r="AA322" s="1" t="s">
        <v>121</v>
      </c>
      <c r="AB322" s="1" t="s">
        <v>121</v>
      </c>
      <c r="AC322" s="1" t="s">
        <v>121</v>
      </c>
      <c r="AD322" s="1" t="s">
        <v>121</v>
      </c>
      <c r="AE322" s="1" t="s">
        <v>121</v>
      </c>
      <c r="AF322" s="1" t="s">
        <v>121</v>
      </c>
      <c r="AG322" s="1" t="s">
        <v>121</v>
      </c>
      <c r="AH322" s="1" t="s">
        <v>121</v>
      </c>
      <c r="AI322" s="1" t="s">
        <v>121</v>
      </c>
      <c r="AJ322" s="1" t="s">
        <v>121</v>
      </c>
    </row>
    <row r="323" spans="1:36" s="9" customFormat="1" ht="20.25" x14ac:dyDescent="0.55000000000000004">
      <c r="A323" s="8"/>
      <c r="B323" s="8" t="s">
        <v>465</v>
      </c>
      <c r="C323" s="8"/>
      <c r="D323" s="8"/>
      <c r="E323" s="8"/>
      <c r="F323" s="8"/>
      <c r="G323" s="8" t="s">
        <v>121</v>
      </c>
      <c r="H323" s="8" t="s">
        <v>121</v>
      </c>
      <c r="I323" s="8" t="s">
        <v>121</v>
      </c>
      <c r="J323" s="8" t="s">
        <v>121</v>
      </c>
      <c r="K323" s="8" t="s">
        <v>121</v>
      </c>
      <c r="L323" s="8" t="s">
        <v>121</v>
      </c>
      <c r="M323" s="8" t="s">
        <v>121</v>
      </c>
      <c r="N323" s="8" t="s">
        <v>121</v>
      </c>
      <c r="O323" s="8" t="s">
        <v>121</v>
      </c>
      <c r="P323" s="8" t="s">
        <v>121</v>
      </c>
      <c r="Q323" s="8" t="s">
        <v>121</v>
      </c>
      <c r="R323" s="8" t="s">
        <v>121</v>
      </c>
      <c r="S323" s="8" t="s">
        <v>121</v>
      </c>
      <c r="T323" s="8" t="s">
        <v>121</v>
      </c>
      <c r="U323" s="8" t="s">
        <v>121</v>
      </c>
      <c r="V323" s="8" t="s">
        <v>121</v>
      </c>
      <c r="W323" s="8" t="s">
        <v>121</v>
      </c>
      <c r="X323" s="8" t="s">
        <v>121</v>
      </c>
      <c r="Y323" s="8" t="s">
        <v>121</v>
      </c>
      <c r="Z323" s="8" t="s">
        <v>121</v>
      </c>
      <c r="AA323" s="8" t="s">
        <v>121</v>
      </c>
      <c r="AB323" s="8" t="s">
        <v>121</v>
      </c>
      <c r="AC323" s="8" t="s">
        <v>121</v>
      </c>
      <c r="AD323" s="8" t="s">
        <v>121</v>
      </c>
      <c r="AE323" s="8" t="s">
        <v>121</v>
      </c>
      <c r="AF323" s="8" t="s">
        <v>121</v>
      </c>
      <c r="AG323" s="8" t="s">
        <v>121</v>
      </c>
      <c r="AH323" s="8" t="s">
        <v>121</v>
      </c>
      <c r="AI323" s="8" t="s">
        <v>121</v>
      </c>
      <c r="AJ323" s="8" t="s">
        <v>121</v>
      </c>
    </row>
    <row r="324" spans="1:36" ht="13.9" x14ac:dyDescent="0.4">
      <c r="B324" s="11" t="s">
        <v>466</v>
      </c>
      <c r="C324" s="11"/>
      <c r="D324" s="11"/>
      <c r="E324" s="11"/>
      <c r="F324" s="11"/>
      <c r="G324" s="17" t="s">
        <v>121</v>
      </c>
      <c r="H324" s="17" t="s">
        <v>121</v>
      </c>
      <c r="I324" s="17" t="s">
        <v>121</v>
      </c>
      <c r="J324" s="17" t="s">
        <v>121</v>
      </c>
      <c r="K324" s="17" t="s">
        <v>121</v>
      </c>
      <c r="L324" s="17" t="s">
        <v>121</v>
      </c>
      <c r="M324" s="17" t="s">
        <v>121</v>
      </c>
      <c r="N324" s="17" t="s">
        <v>121</v>
      </c>
      <c r="O324" s="17" t="s">
        <v>121</v>
      </c>
      <c r="P324" s="17" t="s">
        <v>121</v>
      </c>
      <c r="Q324" s="17" t="s">
        <v>121</v>
      </c>
      <c r="R324" s="17" t="s">
        <v>121</v>
      </c>
      <c r="S324" s="17" t="s">
        <v>121</v>
      </c>
      <c r="T324" s="17" t="s">
        <v>121</v>
      </c>
      <c r="U324" s="17" t="s">
        <v>121</v>
      </c>
      <c r="V324" s="17" t="s">
        <v>121</v>
      </c>
      <c r="W324" s="17" t="s">
        <v>121</v>
      </c>
      <c r="X324" s="17" t="s">
        <v>121</v>
      </c>
      <c r="Y324" s="17" t="s">
        <v>121</v>
      </c>
      <c r="Z324" s="17" t="s">
        <v>121</v>
      </c>
      <c r="AA324" s="17" t="s">
        <v>121</v>
      </c>
      <c r="AB324" s="17" t="s">
        <v>121</v>
      </c>
      <c r="AC324" s="17" t="s">
        <v>121</v>
      </c>
      <c r="AD324" s="17" t="s">
        <v>121</v>
      </c>
      <c r="AE324" s="17" t="s">
        <v>121</v>
      </c>
      <c r="AF324" s="17" t="s">
        <v>121</v>
      </c>
      <c r="AG324" s="17" t="s">
        <v>121</v>
      </c>
      <c r="AH324" s="17" t="s">
        <v>121</v>
      </c>
      <c r="AI324" s="17" t="s">
        <v>121</v>
      </c>
      <c r="AJ324" s="17" t="s">
        <v>121</v>
      </c>
    </row>
    <row r="325" spans="1:36" x14ac:dyDescent="0.35">
      <c r="C325" s="1" t="s">
        <v>467</v>
      </c>
      <c r="D325" s="1" t="s" vm="394">
        <v>468</v>
      </c>
      <c r="E325" s="1" t="s" vm="395">
        <v>13</v>
      </c>
      <c r="F325" s="1" t="s">
        <v>14</v>
      </c>
      <c r="G325" s="10">
        <v>0.60333820000000016</v>
      </c>
      <c r="H325" s="10">
        <v>0.61209240000000054</v>
      </c>
      <c r="I325" s="10">
        <v>0.54330050000000019</v>
      </c>
      <c r="J325" s="10">
        <v>0.45507080000000016</v>
      </c>
      <c r="K325" s="10">
        <v>0.40116500000000016</v>
      </c>
      <c r="L325" s="10">
        <v>0.37742310000000018</v>
      </c>
      <c r="M325" s="10">
        <v>0.37291030000000025</v>
      </c>
      <c r="N325" s="10">
        <v>0.37345720000000027</v>
      </c>
      <c r="O325" s="10">
        <v>0.37705760000000021</v>
      </c>
      <c r="P325" s="10">
        <v>0.38311130000000015</v>
      </c>
      <c r="Q325" s="10">
        <v>0.37198330000000013</v>
      </c>
      <c r="R325" s="10">
        <v>0.37267770000000017</v>
      </c>
      <c r="S325" s="10">
        <v>0.38005340000000026</v>
      </c>
      <c r="T325" s="10">
        <v>0.38954650000000035</v>
      </c>
      <c r="U325" s="10">
        <v>0.39399950000000022</v>
      </c>
      <c r="V325" s="10">
        <v>0.40339390000000025</v>
      </c>
      <c r="W325" s="10">
        <v>0.41130000000000011</v>
      </c>
      <c r="X325" s="10">
        <v>0.41985490000000025</v>
      </c>
      <c r="Y325" s="10">
        <v>0.4267333000000002</v>
      </c>
      <c r="Z325" s="10">
        <v>0.43701760000000017</v>
      </c>
      <c r="AA325" s="10">
        <v>0.44463570000000019</v>
      </c>
      <c r="AB325" s="10">
        <v>0.45283650000000031</v>
      </c>
      <c r="AC325" s="10">
        <v>0.46578980000000031</v>
      </c>
      <c r="AD325" s="10">
        <v>0.47435390000000016</v>
      </c>
      <c r="AE325" s="10">
        <v>0.48161550000000042</v>
      </c>
      <c r="AF325" s="10">
        <v>0.49428600000000034</v>
      </c>
      <c r="AG325" s="10">
        <v>0.50074850000000037</v>
      </c>
      <c r="AH325" s="10">
        <v>0.51184000000000029</v>
      </c>
      <c r="AI325" s="10">
        <v>0.51988500000000026</v>
      </c>
      <c r="AJ325" s="10">
        <v>0.52630730000000014</v>
      </c>
    </row>
    <row r="326" spans="1:36" x14ac:dyDescent="0.35">
      <c r="C326" s="1" t="s">
        <v>469</v>
      </c>
      <c r="D326" s="1" t="s" vm="396">
        <v>470</v>
      </c>
      <c r="E326" s="1" t="s" vm="397">
        <v>13</v>
      </c>
      <c r="F326" s="1" t="s">
        <v>14</v>
      </c>
      <c r="G326" s="10">
        <v>0.1544457000000001</v>
      </c>
      <c r="H326" s="10">
        <v>0.18665360000000014</v>
      </c>
      <c r="I326" s="10">
        <v>0.13591340000000007</v>
      </c>
      <c r="J326" s="10">
        <v>6.1888400000000031E-2</v>
      </c>
      <c r="K326" s="10">
        <v>2.6113900000000016E-2</v>
      </c>
      <c r="L326" s="10">
        <v>1.7918700000000006E-2</v>
      </c>
      <c r="M326" s="10">
        <v>1.0667000000000006E-2</v>
      </c>
      <c r="N326" s="10">
        <v>1.0958600000000006E-2</v>
      </c>
      <c r="O326" s="10">
        <v>1.1327800000000008E-2</v>
      </c>
      <c r="P326" s="10">
        <v>1.2093200000000005E-2</v>
      </c>
      <c r="Q326" s="10">
        <v>5.0960000000000033E-3</v>
      </c>
      <c r="R326" s="10">
        <v>4.6681000000000031E-3</v>
      </c>
      <c r="S326" s="10">
        <v>4.7731000000000032E-3</v>
      </c>
      <c r="T326" s="10">
        <v>4.9585000000000028E-3</v>
      </c>
      <c r="U326" s="10">
        <v>5.5306000000000036E-3</v>
      </c>
      <c r="V326" s="10">
        <v>5.6457000000000035E-3</v>
      </c>
      <c r="W326" s="10">
        <v>5.2232000000000025E-3</v>
      </c>
      <c r="X326" s="10">
        <v>5.3427000000000032E-3</v>
      </c>
      <c r="Y326" s="10">
        <v>5.5498000000000023E-3</v>
      </c>
      <c r="Z326" s="10">
        <v>6.1355000000000038E-3</v>
      </c>
      <c r="AA326" s="10">
        <v>6.2660000000000033E-3</v>
      </c>
      <c r="AB326" s="10">
        <v>5.8503000000000027E-3</v>
      </c>
      <c r="AC326" s="10">
        <v>5.9855000000000038E-3</v>
      </c>
      <c r="AD326" s="10">
        <v>6.2166000000000035E-3</v>
      </c>
      <c r="AE326" s="10">
        <v>6.8204000000000034E-3</v>
      </c>
      <c r="AF326" s="10">
        <v>6.9667000000000045E-3</v>
      </c>
      <c r="AG326" s="10">
        <v>6.5589000000000038E-3</v>
      </c>
      <c r="AH326" s="10">
        <v>6.7114000000000036E-3</v>
      </c>
      <c r="AI326" s="10">
        <v>6.867900000000004E-3</v>
      </c>
      <c r="AJ326" s="10">
        <v>6.8838000000000033E-3</v>
      </c>
    </row>
    <row r="327" spans="1:36" x14ac:dyDescent="0.35">
      <c r="C327" s="1" t="s">
        <v>471</v>
      </c>
      <c r="D327" s="1" t="s" vm="398">
        <v>472</v>
      </c>
      <c r="E327" s="1" t="s" vm="399">
        <v>13</v>
      </c>
      <c r="F327" s="1" t="s">
        <v>14</v>
      </c>
      <c r="G327" s="10">
        <v>0.78370980000000046</v>
      </c>
      <c r="H327" s="10">
        <v>0.81854160000000031</v>
      </c>
      <c r="I327" s="10">
        <v>0.70210770000000033</v>
      </c>
      <c r="J327" s="10">
        <v>0.50734300000000043</v>
      </c>
      <c r="K327" s="10">
        <v>0.34049940000000023</v>
      </c>
      <c r="L327" s="10">
        <v>0.28035620000000022</v>
      </c>
      <c r="M327" s="10">
        <v>0.27745260000000022</v>
      </c>
      <c r="N327" s="10">
        <v>0.24738610000000019</v>
      </c>
      <c r="O327" s="10">
        <v>0.24152600000000007</v>
      </c>
      <c r="P327" s="10">
        <v>0.23582280000000022</v>
      </c>
      <c r="Q327" s="10">
        <v>0.21342070000000007</v>
      </c>
      <c r="R327" s="10">
        <v>0.21123900000000012</v>
      </c>
      <c r="S327" s="10">
        <v>0.21553210000000014</v>
      </c>
      <c r="T327" s="10">
        <v>0.22514450000000014</v>
      </c>
      <c r="U327" s="10">
        <v>0.23026840000000015</v>
      </c>
      <c r="V327" s="10">
        <v>0.2308397000000002</v>
      </c>
      <c r="W327" s="10">
        <v>0.23436450000000017</v>
      </c>
      <c r="X327" s="10">
        <v>0.24519530000000012</v>
      </c>
      <c r="Y327" s="10">
        <v>0.2415303000000002</v>
      </c>
      <c r="Z327" s="10">
        <v>0.25125370000000014</v>
      </c>
      <c r="AA327" s="10">
        <v>0.25445130000000016</v>
      </c>
      <c r="AB327" s="10">
        <v>0.25949640000000013</v>
      </c>
      <c r="AC327" s="10">
        <v>0.26923000000000008</v>
      </c>
      <c r="AD327" s="10">
        <v>0.27470310000000014</v>
      </c>
      <c r="AE327" s="10">
        <v>0.26452080000000022</v>
      </c>
      <c r="AF327" s="10">
        <v>0.26939170000000018</v>
      </c>
      <c r="AG327" s="10">
        <v>0.26996930000000013</v>
      </c>
      <c r="AH327" s="10">
        <v>0.27253290000000019</v>
      </c>
      <c r="AI327" s="10">
        <v>0.27941170000000032</v>
      </c>
      <c r="AJ327" s="10">
        <v>0.28351370000000015</v>
      </c>
    </row>
    <row r="328" spans="1:36" x14ac:dyDescent="0.35">
      <c r="C328" s="1" t="s">
        <v>473</v>
      </c>
      <c r="D328" s="1" t="s" vm="400">
        <v>474</v>
      </c>
      <c r="E328" s="1" t="s" vm="401">
        <v>13</v>
      </c>
      <c r="F328" s="1" t="s">
        <v>14</v>
      </c>
      <c r="G328" s="10">
        <v>0.31842110000000018</v>
      </c>
      <c r="H328" s="10">
        <v>0.42381290000000027</v>
      </c>
      <c r="I328" s="10">
        <v>0.31468760000000023</v>
      </c>
      <c r="J328" s="10">
        <v>0.18533240000000009</v>
      </c>
      <c r="K328" s="10">
        <v>5.4570200000000027E-2</v>
      </c>
      <c r="L328" s="10">
        <v>3.9161600000000026E-2</v>
      </c>
      <c r="M328" s="10">
        <v>2.6260600000000019E-2</v>
      </c>
      <c r="N328" s="10">
        <v>2.3038900000000011E-2</v>
      </c>
      <c r="O328" s="10">
        <v>1.5646800000000013E-2</v>
      </c>
      <c r="P328" s="10">
        <v>1.5908600000000009E-2</v>
      </c>
      <c r="Q328" s="10">
        <v>5.1557000000000026E-3</v>
      </c>
      <c r="R328" s="10">
        <v>5.2544000000000028E-3</v>
      </c>
      <c r="S328" s="10">
        <v>6.3937000000000039E-3</v>
      </c>
      <c r="T328" s="10">
        <v>5.4507000000000019E-3</v>
      </c>
      <c r="U328" s="10">
        <v>5.5497000000000029E-3</v>
      </c>
      <c r="V328" s="10">
        <v>5.6603000000000035E-3</v>
      </c>
      <c r="W328" s="10">
        <v>5.7631000000000036E-3</v>
      </c>
      <c r="X328" s="10">
        <v>6.4306000000000042E-3</v>
      </c>
      <c r="Y328" s="10">
        <v>5.9766000000000038E-3</v>
      </c>
      <c r="Z328" s="10">
        <v>6.0980000000000036E-3</v>
      </c>
      <c r="AA328" s="10">
        <v>6.206600000000004E-3</v>
      </c>
      <c r="AB328" s="10">
        <v>6.3153000000000037E-3</v>
      </c>
      <c r="AC328" s="10">
        <v>7.3208000000000058E-3</v>
      </c>
      <c r="AD328" s="10">
        <v>6.5514000000000032E-3</v>
      </c>
      <c r="AE328" s="10">
        <v>6.6315000000000037E-3</v>
      </c>
      <c r="AF328" s="10">
        <v>7.2719000000000039E-3</v>
      </c>
      <c r="AG328" s="10">
        <v>6.874900000000005E-3</v>
      </c>
      <c r="AH328" s="10">
        <v>7.0011000000000049E-3</v>
      </c>
      <c r="AI328" s="10">
        <v>7.1296000000000042E-3</v>
      </c>
      <c r="AJ328" s="10">
        <v>6.8782000000000044E-3</v>
      </c>
    </row>
    <row r="329" spans="1:36" x14ac:dyDescent="0.35">
      <c r="G329" s="1" t="s">
        <v>121</v>
      </c>
      <c r="H329" s="1" t="s">
        <v>121</v>
      </c>
      <c r="I329" s="1" t="s">
        <v>121</v>
      </c>
      <c r="J329" s="1" t="s">
        <v>121</v>
      </c>
      <c r="K329" s="1" t="s">
        <v>121</v>
      </c>
      <c r="L329" s="1" t="s">
        <v>121</v>
      </c>
      <c r="M329" s="1" t="s">
        <v>121</v>
      </c>
      <c r="N329" s="1" t="s">
        <v>121</v>
      </c>
      <c r="O329" s="1" t="s">
        <v>121</v>
      </c>
      <c r="P329" s="1" t="s">
        <v>121</v>
      </c>
      <c r="Q329" s="1" t="s">
        <v>121</v>
      </c>
      <c r="R329" s="1" t="s">
        <v>121</v>
      </c>
      <c r="S329" s="1" t="s">
        <v>121</v>
      </c>
      <c r="T329" s="1" t="s">
        <v>121</v>
      </c>
      <c r="U329" s="1" t="s">
        <v>121</v>
      </c>
      <c r="V329" s="1" t="s">
        <v>121</v>
      </c>
      <c r="W329" s="1" t="s">
        <v>121</v>
      </c>
      <c r="X329" s="1" t="s">
        <v>121</v>
      </c>
      <c r="Y329" s="1" t="s">
        <v>121</v>
      </c>
      <c r="Z329" s="1" t="s">
        <v>121</v>
      </c>
      <c r="AA329" s="1" t="s">
        <v>121</v>
      </c>
      <c r="AB329" s="1" t="s">
        <v>121</v>
      </c>
      <c r="AC329" s="1" t="s">
        <v>121</v>
      </c>
      <c r="AD329" s="1" t="s">
        <v>121</v>
      </c>
      <c r="AE329" s="1" t="s">
        <v>121</v>
      </c>
      <c r="AF329" s="1" t="s">
        <v>121</v>
      </c>
      <c r="AG329" s="1" t="s">
        <v>121</v>
      </c>
      <c r="AH329" s="1" t="s">
        <v>121</v>
      </c>
      <c r="AI329" s="1" t="s">
        <v>121</v>
      </c>
      <c r="AJ329" s="1" t="s">
        <v>121</v>
      </c>
    </row>
    <row r="330" spans="1:36" ht="13.9" x14ac:dyDescent="0.4">
      <c r="B330" s="11" t="s">
        <v>475</v>
      </c>
      <c r="C330" s="11"/>
      <c r="D330" s="11"/>
      <c r="E330" s="11"/>
      <c r="F330" s="11"/>
      <c r="G330" s="17" t="s">
        <v>121</v>
      </c>
      <c r="H330" s="17" t="s">
        <v>121</v>
      </c>
      <c r="I330" s="17" t="s">
        <v>121</v>
      </c>
      <c r="J330" s="17" t="s">
        <v>121</v>
      </c>
      <c r="K330" s="17" t="s">
        <v>121</v>
      </c>
      <c r="L330" s="17" t="s">
        <v>121</v>
      </c>
      <c r="M330" s="17" t="s">
        <v>121</v>
      </c>
      <c r="N330" s="17" t="s">
        <v>121</v>
      </c>
      <c r="O330" s="17" t="s">
        <v>121</v>
      </c>
      <c r="P330" s="17" t="s">
        <v>121</v>
      </c>
      <c r="Q330" s="17" t="s">
        <v>121</v>
      </c>
      <c r="R330" s="17" t="s">
        <v>121</v>
      </c>
      <c r="S330" s="17" t="s">
        <v>121</v>
      </c>
      <c r="T330" s="17" t="s">
        <v>121</v>
      </c>
      <c r="U330" s="17" t="s">
        <v>121</v>
      </c>
      <c r="V330" s="17" t="s">
        <v>121</v>
      </c>
      <c r="W330" s="17" t="s">
        <v>121</v>
      </c>
      <c r="X330" s="17" t="s">
        <v>121</v>
      </c>
      <c r="Y330" s="17" t="s">
        <v>121</v>
      </c>
      <c r="Z330" s="17" t="s">
        <v>121</v>
      </c>
      <c r="AA330" s="17" t="s">
        <v>121</v>
      </c>
      <c r="AB330" s="17" t="s">
        <v>121</v>
      </c>
      <c r="AC330" s="17" t="s">
        <v>121</v>
      </c>
      <c r="AD330" s="17" t="s">
        <v>121</v>
      </c>
      <c r="AE330" s="17" t="s">
        <v>121</v>
      </c>
      <c r="AF330" s="17" t="s">
        <v>121</v>
      </c>
      <c r="AG330" s="17" t="s">
        <v>121</v>
      </c>
      <c r="AH330" s="17" t="s">
        <v>121</v>
      </c>
      <c r="AI330" s="17" t="s">
        <v>121</v>
      </c>
      <c r="AJ330" s="17" t="s">
        <v>121</v>
      </c>
    </row>
    <row r="331" spans="1:36" x14ac:dyDescent="0.35">
      <c r="C331" s="1" t="s">
        <v>476</v>
      </c>
      <c r="D331" s="1" t="s" vm="402">
        <v>477</v>
      </c>
      <c r="E331" s="1" t="s" vm="403">
        <v>13</v>
      </c>
      <c r="F331" s="1" t="s">
        <v>14</v>
      </c>
      <c r="G331" s="10">
        <v>8.2193211000000037</v>
      </c>
      <c r="H331" s="10">
        <v>7.9940603000000054</v>
      </c>
      <c r="I331" s="10">
        <v>7.8136401000000051</v>
      </c>
      <c r="J331" s="10">
        <v>7.9053040000000045</v>
      </c>
      <c r="K331" s="10">
        <v>7.6846806000000063</v>
      </c>
      <c r="L331" s="10">
        <v>7.1109482000000055</v>
      </c>
      <c r="M331" s="10">
        <v>7.0160978000000034</v>
      </c>
      <c r="N331" s="10">
        <v>6.888547200000005</v>
      </c>
      <c r="O331" s="10">
        <v>7.027490700000004</v>
      </c>
      <c r="P331" s="10">
        <v>6.902109700000004</v>
      </c>
      <c r="Q331" s="10">
        <v>6.5350184000000047</v>
      </c>
      <c r="R331" s="10">
        <v>6.6699017000000032</v>
      </c>
      <c r="S331" s="10">
        <v>6.8054642000000047</v>
      </c>
      <c r="T331" s="10">
        <v>6.5778859000000063</v>
      </c>
      <c r="U331" s="10">
        <v>6.5661596000000033</v>
      </c>
      <c r="V331" s="10">
        <v>6.2171996000000043</v>
      </c>
      <c r="W331" s="10">
        <v>6.4131212000000044</v>
      </c>
      <c r="X331" s="10">
        <v>6.4738242000000028</v>
      </c>
      <c r="Y331" s="10">
        <v>6.5537007000000029</v>
      </c>
      <c r="Z331" s="10">
        <v>6.6674661000000013</v>
      </c>
      <c r="AA331" s="10">
        <v>6.7535327000000054</v>
      </c>
      <c r="AB331" s="10">
        <v>6.9134269000000037</v>
      </c>
      <c r="AC331" s="10">
        <v>7.0338668000000046</v>
      </c>
      <c r="AD331" s="10">
        <v>7.1969715000000036</v>
      </c>
      <c r="AE331" s="10">
        <v>7.3337717000000051</v>
      </c>
      <c r="AF331" s="10">
        <v>7.5036717000000035</v>
      </c>
      <c r="AG331" s="10">
        <v>7.6684086000000065</v>
      </c>
      <c r="AH331" s="10">
        <v>7.8375737000000054</v>
      </c>
      <c r="AI331" s="10">
        <v>7.9963530000000045</v>
      </c>
      <c r="AJ331" s="10">
        <v>7.5867360000000064</v>
      </c>
    </row>
    <row r="332" spans="1:36" x14ac:dyDescent="0.35">
      <c r="C332" s="1" t="s">
        <v>478</v>
      </c>
      <c r="D332" s="1" t="s" vm="404">
        <v>479</v>
      </c>
      <c r="E332" s="1" t="s" vm="405">
        <v>13</v>
      </c>
      <c r="F332" s="1" t="s">
        <v>14</v>
      </c>
      <c r="G332" s="10">
        <v>-7.8383582000000036</v>
      </c>
      <c r="H332" s="10">
        <v>-7.7327624000000075</v>
      </c>
      <c r="I332" s="10">
        <v>-7.4866691000000039</v>
      </c>
      <c r="J332" s="10">
        <v>-7.5742582000000036</v>
      </c>
      <c r="K332" s="10">
        <v>-7.2642540000000047</v>
      </c>
      <c r="L332" s="10">
        <v>-6.7787504000000043</v>
      </c>
      <c r="M332" s="10">
        <v>-6.6952073000000016</v>
      </c>
      <c r="N332" s="10">
        <v>-6.5001272000000032</v>
      </c>
      <c r="O332" s="10">
        <v>-6.6856651000000058</v>
      </c>
      <c r="P332" s="10">
        <v>-6.5362738000000036</v>
      </c>
      <c r="Q332" s="10">
        <v>-6.2233450000000019</v>
      </c>
      <c r="R332" s="10">
        <v>-6.3123211000000037</v>
      </c>
      <c r="S332" s="10">
        <v>-6.4187104000000019</v>
      </c>
      <c r="T332" s="10">
        <v>-6.2285254000000041</v>
      </c>
      <c r="U332" s="10">
        <v>-6.186823300000003</v>
      </c>
      <c r="V332" s="10">
        <v>-5.8447140000000033</v>
      </c>
      <c r="W332" s="10">
        <v>-6.0158964000000044</v>
      </c>
      <c r="X332" s="10">
        <v>-6.0608044000000039</v>
      </c>
      <c r="Y332" s="10">
        <v>-6.1231174000000044</v>
      </c>
      <c r="Z332" s="10">
        <v>-6.2098761000000033</v>
      </c>
      <c r="AA332" s="10">
        <v>-6.2746519000000038</v>
      </c>
      <c r="AB332" s="10">
        <v>-6.4105337000000029</v>
      </c>
      <c r="AC332" s="10">
        <v>-6.5013645000000029</v>
      </c>
      <c r="AD332" s="10">
        <v>-6.6244438000000034</v>
      </c>
      <c r="AE332" s="10">
        <v>-6.7248145000000044</v>
      </c>
      <c r="AF332" s="10">
        <v>-6.861063600000004</v>
      </c>
      <c r="AG332" s="10">
        <v>-6.9847560000000062</v>
      </c>
      <c r="AH332" s="10">
        <v>-7.1198503000000057</v>
      </c>
      <c r="AI332" s="10">
        <v>-7.2281644000000034</v>
      </c>
      <c r="AJ332" s="10">
        <v>-6.8238990000000053</v>
      </c>
    </row>
    <row r="333" spans="1:36" x14ac:dyDescent="0.35">
      <c r="C333" s="1" t="s">
        <v>480</v>
      </c>
      <c r="D333" s="1" t="s" vm="406">
        <v>481</v>
      </c>
      <c r="E333" s="1" t="s" vm="407">
        <v>13</v>
      </c>
      <c r="F333" s="1" t="s">
        <v>14</v>
      </c>
      <c r="G333" s="10">
        <v>34.474285100000017</v>
      </c>
      <c r="H333" s="10">
        <v>35.51295260000002</v>
      </c>
      <c r="I333" s="10">
        <v>36.524686700000025</v>
      </c>
      <c r="J333" s="10">
        <v>36.827661600000013</v>
      </c>
      <c r="K333" s="10">
        <v>37.696122500000023</v>
      </c>
      <c r="L333" s="10">
        <v>38.562868000000016</v>
      </c>
      <c r="M333" s="10">
        <v>39.404938900000026</v>
      </c>
      <c r="N333" s="10">
        <v>40.445653500000027</v>
      </c>
      <c r="O333" s="10">
        <v>41.520946000000023</v>
      </c>
      <c r="P333" s="10">
        <v>42.258150500000028</v>
      </c>
      <c r="Q333" s="10">
        <v>42.917030700000019</v>
      </c>
      <c r="R333" s="10">
        <v>43.903123900000033</v>
      </c>
      <c r="S333" s="10">
        <v>44.745890200000026</v>
      </c>
      <c r="T333" s="10">
        <v>45.656309500000035</v>
      </c>
      <c r="U333" s="10">
        <v>46.103480000000026</v>
      </c>
      <c r="V333" s="10">
        <v>46.504077600000038</v>
      </c>
      <c r="W333" s="10">
        <v>47.004155300000036</v>
      </c>
      <c r="X333" s="10">
        <v>47.835696700000028</v>
      </c>
      <c r="Y333" s="10">
        <v>48.863058100000032</v>
      </c>
      <c r="Z333" s="10">
        <v>49.482376400000028</v>
      </c>
      <c r="AA333" s="10">
        <v>50.539030000000032</v>
      </c>
      <c r="AB333" s="10">
        <v>51.568854600000037</v>
      </c>
      <c r="AC333" s="10">
        <v>52.864225700000034</v>
      </c>
      <c r="AD333" s="10">
        <v>53.582383000000036</v>
      </c>
      <c r="AE333" s="10">
        <v>54.965763100000032</v>
      </c>
      <c r="AF333" s="10">
        <v>56.028305900000042</v>
      </c>
      <c r="AG333" s="10">
        <v>57.458615300000041</v>
      </c>
      <c r="AH333" s="10">
        <v>58.935910100000036</v>
      </c>
      <c r="AI333" s="10">
        <v>60.422854800000039</v>
      </c>
      <c r="AJ333" s="10">
        <v>62.008398400000033</v>
      </c>
    </row>
    <row r="334" spans="1:36" x14ac:dyDescent="0.35">
      <c r="C334" s="1" t="s">
        <v>482</v>
      </c>
      <c r="D334" s="1" t="s" vm="408">
        <v>483</v>
      </c>
      <c r="E334" s="1" t="s" vm="409">
        <v>13</v>
      </c>
      <c r="F334" s="1" t="s">
        <v>14</v>
      </c>
      <c r="G334" s="10">
        <v>16.662322000000007</v>
      </c>
      <c r="H334" s="10">
        <v>16.903397500000011</v>
      </c>
      <c r="I334" s="10">
        <v>17.096381600000015</v>
      </c>
      <c r="J334" s="10">
        <v>16.941251300000015</v>
      </c>
      <c r="K334" s="10">
        <v>17.148206700000014</v>
      </c>
      <c r="L334" s="10">
        <v>17.251811100000012</v>
      </c>
      <c r="M334" s="10">
        <v>17.342383900000016</v>
      </c>
      <c r="N334" s="10">
        <v>17.576063700000013</v>
      </c>
      <c r="O334" s="10">
        <v>17.886769300000015</v>
      </c>
      <c r="P334" s="10">
        <v>17.905463600000015</v>
      </c>
      <c r="Q334" s="10">
        <v>17.830744100000011</v>
      </c>
      <c r="R334" s="10">
        <v>17.937670700000005</v>
      </c>
      <c r="S334" s="10">
        <v>17.88220590000001</v>
      </c>
      <c r="T334" s="10">
        <v>17.930317900000009</v>
      </c>
      <c r="U334" s="10">
        <v>17.469865600000009</v>
      </c>
      <c r="V334" s="10">
        <v>16.88924200000001</v>
      </c>
      <c r="W334" s="10">
        <v>16.50424700000001</v>
      </c>
      <c r="X334" s="10">
        <v>16.254873500000009</v>
      </c>
      <c r="Y334" s="10">
        <v>16.19390150000001</v>
      </c>
      <c r="Z334" s="10">
        <v>15.611450800000011</v>
      </c>
      <c r="AA334" s="10">
        <v>15.42095680000001</v>
      </c>
      <c r="AB334" s="10">
        <v>15.15077620000001</v>
      </c>
      <c r="AC334" s="10">
        <v>15.094965100000008</v>
      </c>
      <c r="AD334" s="10">
        <v>14.465693700000008</v>
      </c>
      <c r="AE334" s="10">
        <v>14.395487100000008</v>
      </c>
      <c r="AF334" s="10">
        <v>13.949802200000009</v>
      </c>
      <c r="AG334" s="10">
        <v>13.800987400000007</v>
      </c>
      <c r="AH334" s="10">
        <v>13.63529200000001</v>
      </c>
      <c r="AI334" s="10">
        <v>13.396851200000008</v>
      </c>
      <c r="AJ334" s="10">
        <v>13.220407100000008</v>
      </c>
    </row>
    <row r="335" spans="1:36" x14ac:dyDescent="0.35">
      <c r="C335" s="1" t="s">
        <v>484</v>
      </c>
      <c r="D335" s="1" t="s" vm="410">
        <v>485</v>
      </c>
      <c r="E335" s="1" t="s" vm="411">
        <v>13</v>
      </c>
      <c r="F335" s="1" t="s">
        <v>14</v>
      </c>
      <c r="G335" s="10">
        <v>11.041360900000004</v>
      </c>
      <c r="H335" s="10">
        <v>11.201197500000006</v>
      </c>
      <c r="I335" s="10">
        <v>11.582147500000007</v>
      </c>
      <c r="J335" s="10">
        <v>11.640592900000007</v>
      </c>
      <c r="K335" s="10">
        <v>11.989629700000007</v>
      </c>
      <c r="L335" s="10">
        <v>12.315533600000009</v>
      </c>
      <c r="M335" s="10">
        <v>12.335443100000006</v>
      </c>
      <c r="N335" s="10">
        <v>12.59758540000001</v>
      </c>
      <c r="O335" s="10">
        <v>12.497797800000008</v>
      </c>
      <c r="P335" s="10">
        <v>12.573736300000007</v>
      </c>
      <c r="Q335" s="10">
        <v>12.483684200000006</v>
      </c>
      <c r="R335" s="10">
        <v>12.526487400000008</v>
      </c>
      <c r="S335" s="10">
        <v>12.484508000000007</v>
      </c>
      <c r="T335" s="10">
        <v>12.402643300000008</v>
      </c>
      <c r="U335" s="10">
        <v>12.066531100000006</v>
      </c>
      <c r="V335" s="10">
        <v>11.539042800000008</v>
      </c>
      <c r="W335" s="10">
        <v>11.185353400000007</v>
      </c>
      <c r="X335" s="10">
        <v>10.666919300000007</v>
      </c>
      <c r="Y335" s="10">
        <v>10.529743400000006</v>
      </c>
      <c r="Z335" s="10">
        <v>9.9143700000000052</v>
      </c>
      <c r="AA335" s="10">
        <v>9.6751945000000052</v>
      </c>
      <c r="AB335" s="10">
        <v>9.5555013000000066</v>
      </c>
      <c r="AC335" s="10">
        <v>9.3622049000000054</v>
      </c>
      <c r="AD335" s="10">
        <v>8.2582020000000043</v>
      </c>
      <c r="AE335" s="10">
        <v>8.0449125000000041</v>
      </c>
      <c r="AF335" s="10">
        <v>7.4851414000000052</v>
      </c>
      <c r="AG335" s="10">
        <v>7.1582991000000051</v>
      </c>
      <c r="AH335" s="10">
        <v>6.862921800000005</v>
      </c>
      <c r="AI335" s="10">
        <v>6.1212790000000039</v>
      </c>
      <c r="AJ335" s="10">
        <v>5.7634934000000042</v>
      </c>
    </row>
    <row r="336" spans="1:36" x14ac:dyDescent="0.35">
      <c r="C336" s="1" t="s">
        <v>486</v>
      </c>
      <c r="D336" s="1" t="s" vm="412">
        <v>487</v>
      </c>
      <c r="E336" s="1" t="s" vm="413">
        <v>13</v>
      </c>
      <c r="F336" s="1" t="s">
        <v>14</v>
      </c>
      <c r="G336" s="10">
        <v>2.4642624000000009</v>
      </c>
      <c r="H336" s="10">
        <v>2.4790893000000018</v>
      </c>
      <c r="I336" s="10">
        <v>2.7087945000000015</v>
      </c>
      <c r="J336" s="10">
        <v>2.8874657000000017</v>
      </c>
      <c r="K336" s="10">
        <v>2.7694124000000016</v>
      </c>
      <c r="L336" s="10">
        <v>2.7293108000000017</v>
      </c>
      <c r="M336" s="10">
        <v>2.7157436000000015</v>
      </c>
      <c r="N336" s="10">
        <v>2.8203956000000012</v>
      </c>
      <c r="O336" s="10">
        <v>2.8068243000000015</v>
      </c>
      <c r="P336" s="10">
        <v>2.8170779000000019</v>
      </c>
      <c r="Q336" s="10">
        <v>2.7726967000000018</v>
      </c>
      <c r="R336" s="10">
        <v>2.8871083000000017</v>
      </c>
      <c r="S336" s="10">
        <v>2.9767216000000025</v>
      </c>
      <c r="T336" s="10">
        <v>2.8661292000000018</v>
      </c>
      <c r="U336" s="10">
        <v>2.9855827000000019</v>
      </c>
      <c r="V336" s="10">
        <v>2.8005413000000017</v>
      </c>
      <c r="W336" s="10">
        <v>2.9530861000000015</v>
      </c>
      <c r="X336" s="10">
        <v>2.9513202000000018</v>
      </c>
      <c r="Y336" s="10">
        <v>2.9785446000000015</v>
      </c>
      <c r="Z336" s="10">
        <v>3.0248754000000022</v>
      </c>
      <c r="AA336" s="10">
        <v>3.0467247000000022</v>
      </c>
      <c r="AB336" s="10">
        <v>3.1395977000000017</v>
      </c>
      <c r="AC336" s="10">
        <v>3.1758376000000026</v>
      </c>
      <c r="AD336" s="10">
        <v>3.2688585000000021</v>
      </c>
      <c r="AE336" s="10">
        <v>3.3529245000000016</v>
      </c>
      <c r="AF336" s="10">
        <v>3.4366656000000022</v>
      </c>
      <c r="AG336" s="10">
        <v>3.5295241000000024</v>
      </c>
      <c r="AH336" s="10">
        <v>3.6260901000000021</v>
      </c>
      <c r="AI336" s="10">
        <v>3.7250512000000024</v>
      </c>
      <c r="AJ336" s="10">
        <v>3.3293515000000022</v>
      </c>
    </row>
    <row r="337" spans="1:36" x14ac:dyDescent="0.35">
      <c r="G337" s="1" t="s">
        <v>121</v>
      </c>
      <c r="H337" s="1" t="s">
        <v>121</v>
      </c>
      <c r="I337" s="1" t="s">
        <v>121</v>
      </c>
      <c r="J337" s="1" t="s">
        <v>121</v>
      </c>
      <c r="K337" s="1" t="s">
        <v>121</v>
      </c>
      <c r="L337" s="1" t="s">
        <v>121</v>
      </c>
      <c r="M337" s="1" t="s">
        <v>121</v>
      </c>
      <c r="N337" s="1" t="s">
        <v>121</v>
      </c>
      <c r="O337" s="1" t="s">
        <v>121</v>
      </c>
      <c r="P337" s="1" t="s">
        <v>121</v>
      </c>
      <c r="Q337" s="1" t="s">
        <v>121</v>
      </c>
      <c r="R337" s="1" t="s">
        <v>121</v>
      </c>
      <c r="S337" s="1" t="s">
        <v>121</v>
      </c>
      <c r="T337" s="1" t="s">
        <v>121</v>
      </c>
      <c r="U337" s="1" t="s">
        <v>121</v>
      </c>
      <c r="V337" s="1" t="s">
        <v>121</v>
      </c>
      <c r="W337" s="1" t="s">
        <v>121</v>
      </c>
      <c r="X337" s="1" t="s">
        <v>121</v>
      </c>
      <c r="Y337" s="1" t="s">
        <v>121</v>
      </c>
      <c r="Z337" s="1" t="s">
        <v>121</v>
      </c>
      <c r="AA337" s="1" t="s">
        <v>121</v>
      </c>
      <c r="AB337" s="1" t="s">
        <v>121</v>
      </c>
      <c r="AC337" s="1" t="s">
        <v>121</v>
      </c>
      <c r="AD337" s="1" t="s">
        <v>121</v>
      </c>
      <c r="AE337" s="1" t="s">
        <v>121</v>
      </c>
      <c r="AF337" s="1" t="s">
        <v>121</v>
      </c>
      <c r="AG337" s="1" t="s">
        <v>121</v>
      </c>
      <c r="AH337" s="1" t="s">
        <v>121</v>
      </c>
      <c r="AI337" s="1" t="s">
        <v>121</v>
      </c>
      <c r="AJ337" s="1" t="s">
        <v>121</v>
      </c>
    </row>
    <row r="338" spans="1:36" ht="13.9" x14ac:dyDescent="0.4">
      <c r="B338" s="11" t="s">
        <v>488</v>
      </c>
      <c r="C338" s="11"/>
      <c r="D338" s="11"/>
      <c r="E338" s="11"/>
      <c r="F338" s="11"/>
      <c r="G338" s="17" t="s">
        <v>121</v>
      </c>
      <c r="H338" s="17" t="s">
        <v>121</v>
      </c>
      <c r="I338" s="17" t="s">
        <v>121</v>
      </c>
      <c r="J338" s="17" t="s">
        <v>121</v>
      </c>
      <c r="K338" s="17" t="s">
        <v>121</v>
      </c>
      <c r="L338" s="17" t="s">
        <v>121</v>
      </c>
      <c r="M338" s="17" t="s">
        <v>121</v>
      </c>
      <c r="N338" s="17" t="s">
        <v>121</v>
      </c>
      <c r="O338" s="17" t="s">
        <v>121</v>
      </c>
      <c r="P338" s="17" t="s">
        <v>121</v>
      </c>
      <c r="Q338" s="17" t="s">
        <v>121</v>
      </c>
      <c r="R338" s="17" t="s">
        <v>121</v>
      </c>
      <c r="S338" s="17" t="s">
        <v>121</v>
      </c>
      <c r="T338" s="17" t="s">
        <v>121</v>
      </c>
      <c r="U338" s="17" t="s">
        <v>121</v>
      </c>
      <c r="V338" s="17" t="s">
        <v>121</v>
      </c>
      <c r="W338" s="17" t="s">
        <v>121</v>
      </c>
      <c r="X338" s="17" t="s">
        <v>121</v>
      </c>
      <c r="Y338" s="17" t="s">
        <v>121</v>
      </c>
      <c r="Z338" s="17" t="s">
        <v>121</v>
      </c>
      <c r="AA338" s="17" t="s">
        <v>121</v>
      </c>
      <c r="AB338" s="17" t="s">
        <v>121</v>
      </c>
      <c r="AC338" s="17" t="s">
        <v>121</v>
      </c>
      <c r="AD338" s="17" t="s">
        <v>121</v>
      </c>
      <c r="AE338" s="17" t="s">
        <v>121</v>
      </c>
      <c r="AF338" s="17" t="s">
        <v>121</v>
      </c>
      <c r="AG338" s="17" t="s">
        <v>121</v>
      </c>
      <c r="AH338" s="17" t="s">
        <v>121</v>
      </c>
      <c r="AI338" s="17" t="s">
        <v>121</v>
      </c>
      <c r="AJ338" s="17" t="s">
        <v>121</v>
      </c>
    </row>
    <row r="339" spans="1:36" x14ac:dyDescent="0.35">
      <c r="C339" s="1" t="s">
        <v>489</v>
      </c>
      <c r="D339" s="1" t="s" vm="414">
        <v>490</v>
      </c>
      <c r="E339" s="1" t="s" vm="415">
        <v>13</v>
      </c>
      <c r="F339" s="1" t="s">
        <v>14</v>
      </c>
      <c r="G339" s="10">
        <v>1.0598400000000006</v>
      </c>
      <c r="H339" s="10">
        <v>1.1280978000000008</v>
      </c>
      <c r="I339" s="10">
        <v>1.4248554000000007</v>
      </c>
      <c r="J339" s="10">
        <v>1.3416518000000008</v>
      </c>
      <c r="K339" s="10">
        <v>1.4720311000000008</v>
      </c>
      <c r="L339" s="10">
        <v>1.4511087000000011</v>
      </c>
      <c r="M339" s="10">
        <v>1.0222344000000008</v>
      </c>
      <c r="N339" s="10">
        <v>0.86754610000000032</v>
      </c>
      <c r="O339" s="10">
        <v>1.0361493000000006</v>
      </c>
      <c r="P339" s="10">
        <v>0.81000850000000046</v>
      </c>
      <c r="Q339" s="10">
        <v>0.45878150000000029</v>
      </c>
      <c r="R339" s="10">
        <v>0.35241920000000021</v>
      </c>
      <c r="S339" s="10">
        <v>0.38852430000000027</v>
      </c>
      <c r="T339" s="10">
        <v>0.34944140000000024</v>
      </c>
      <c r="U339" s="10">
        <v>0.30620060000000016</v>
      </c>
      <c r="V339" s="10">
        <v>0.20971150000000013</v>
      </c>
      <c r="W339" s="10">
        <v>0.16867430000000011</v>
      </c>
      <c r="X339" s="10">
        <v>0.1741466000000001</v>
      </c>
      <c r="Y339" s="10">
        <v>0.21533140000000012</v>
      </c>
      <c r="Z339" s="10">
        <v>0.33020310000000025</v>
      </c>
      <c r="AA339" s="10">
        <v>0.41175960000000028</v>
      </c>
      <c r="AB339" s="10">
        <v>0.20595630000000012</v>
      </c>
      <c r="AC339" s="10">
        <v>0.19580910000000012</v>
      </c>
      <c r="AD339" s="10">
        <v>0.23281020000000016</v>
      </c>
      <c r="AE339" s="10">
        <v>0.20505510000000013</v>
      </c>
      <c r="AF339" s="10">
        <v>0.17289930000000009</v>
      </c>
      <c r="AG339" s="10">
        <v>0.17678920000000012</v>
      </c>
      <c r="AH339" s="10">
        <v>0.18077230000000011</v>
      </c>
      <c r="AI339" s="10">
        <v>0.18480880000000011</v>
      </c>
      <c r="AJ339" s="10">
        <v>9.9089700000000072E-2</v>
      </c>
    </row>
    <row r="340" spans="1:36" x14ac:dyDescent="0.35">
      <c r="C340" s="1" t="s">
        <v>491</v>
      </c>
      <c r="D340" s="1" t="s" vm="416">
        <v>492</v>
      </c>
      <c r="E340" s="1" t="s" vm="417">
        <v>13</v>
      </c>
      <c r="F340" s="1" t="s">
        <v>14</v>
      </c>
      <c r="G340" s="10">
        <v>-0.9514951000000007</v>
      </c>
      <c r="H340" s="10">
        <v>-1.0171233000000004</v>
      </c>
      <c r="I340" s="10">
        <v>-1.2984565000000008</v>
      </c>
      <c r="J340" s="10">
        <v>-1.0841816000000006</v>
      </c>
      <c r="K340" s="10">
        <v>-1.2694177000000006</v>
      </c>
      <c r="L340" s="10">
        <v>-1.2450251000000006</v>
      </c>
      <c r="M340" s="10">
        <v>-0.85835500000000053</v>
      </c>
      <c r="N340" s="10">
        <v>-0.72521110000000055</v>
      </c>
      <c r="O340" s="10">
        <v>-0.8472148000000006</v>
      </c>
      <c r="P340" s="10">
        <v>-0.67610680000000045</v>
      </c>
      <c r="Q340" s="10">
        <v>-0.37144430000000023</v>
      </c>
      <c r="R340" s="10">
        <v>-0.28069840000000018</v>
      </c>
      <c r="S340" s="10">
        <v>-0.30631540000000013</v>
      </c>
      <c r="T340" s="10">
        <v>-0.27814240000000012</v>
      </c>
      <c r="U340" s="10">
        <v>-0.19610040000000012</v>
      </c>
      <c r="V340" s="10">
        <v>-0.16502120000000009</v>
      </c>
      <c r="W340" s="10">
        <v>-0.12759890000000007</v>
      </c>
      <c r="X340" s="10">
        <v>-0.1338351000000001</v>
      </c>
      <c r="Y340" s="10">
        <v>-0.16606080000000009</v>
      </c>
      <c r="Z340" s="10">
        <v>-0.19890620000000012</v>
      </c>
      <c r="AA340" s="10">
        <v>-0.19454110000000013</v>
      </c>
      <c r="AB340" s="10">
        <v>-0.17043120000000012</v>
      </c>
      <c r="AC340" s="10">
        <v>-0.16332840000000007</v>
      </c>
      <c r="AD340" s="10">
        <v>-0.19375070000000011</v>
      </c>
      <c r="AE340" s="10">
        <v>-0.17439630000000012</v>
      </c>
      <c r="AF340" s="10">
        <v>-0.14877490000000007</v>
      </c>
      <c r="AG340" s="10">
        <v>-0.15202500000000008</v>
      </c>
      <c r="AH340" s="10">
        <v>-0.15533030000000009</v>
      </c>
      <c r="AI340" s="10">
        <v>-0.1586819000000001</v>
      </c>
      <c r="AJ340" s="10">
        <v>-7.8758200000000042E-2</v>
      </c>
    </row>
    <row r="341" spans="1:36" x14ac:dyDescent="0.35">
      <c r="C341" s="1" t="s">
        <v>493</v>
      </c>
      <c r="D341" s="1" t="s" vm="418">
        <v>494</v>
      </c>
      <c r="E341" s="1" t="s" vm="419">
        <v>13</v>
      </c>
      <c r="F341" s="1" t="s">
        <v>14</v>
      </c>
      <c r="G341" s="10">
        <v>2.1511758000000012</v>
      </c>
      <c r="H341" s="10">
        <v>2.3429310000000014</v>
      </c>
      <c r="I341" s="10">
        <v>2.4489244000000019</v>
      </c>
      <c r="J341" s="10">
        <v>2.3101111000000016</v>
      </c>
      <c r="K341" s="10">
        <v>2.2669085000000013</v>
      </c>
      <c r="L341" s="10">
        <v>2.2058432000000017</v>
      </c>
      <c r="M341" s="10">
        <v>2.1443841000000012</v>
      </c>
      <c r="N341" s="10">
        <v>2.2069219000000011</v>
      </c>
      <c r="O341" s="10">
        <v>1.8776598000000009</v>
      </c>
      <c r="P341" s="10">
        <v>1.6595723000000011</v>
      </c>
      <c r="Q341" s="10">
        <v>1.5839219000000009</v>
      </c>
      <c r="R341" s="10">
        <v>1.5124861000000012</v>
      </c>
      <c r="S341" s="10">
        <v>1.4761674000000007</v>
      </c>
      <c r="T341" s="10">
        <v>1.4873766000000006</v>
      </c>
      <c r="U341" s="10">
        <v>1.4503145000000008</v>
      </c>
      <c r="V341" s="10">
        <v>1.4352106000000007</v>
      </c>
      <c r="W341" s="10">
        <v>1.3904940000000008</v>
      </c>
      <c r="X341" s="10">
        <v>1.4049557000000008</v>
      </c>
      <c r="Y341" s="10">
        <v>1.4278125000000008</v>
      </c>
      <c r="Z341" s="10">
        <v>1.2645506000000006</v>
      </c>
      <c r="AA341" s="10">
        <v>1.1862519000000007</v>
      </c>
      <c r="AB341" s="10">
        <v>1.2026028000000009</v>
      </c>
      <c r="AC341" s="10">
        <v>1.2155492000000008</v>
      </c>
      <c r="AD341" s="10">
        <v>1.2347011000000006</v>
      </c>
      <c r="AE341" s="10">
        <v>1.2510681000000006</v>
      </c>
      <c r="AF341" s="10">
        <v>1.2603499000000007</v>
      </c>
      <c r="AG341" s="10">
        <v>1.2704015000000008</v>
      </c>
      <c r="AH341" s="10">
        <v>1.2810740000000007</v>
      </c>
      <c r="AI341" s="10">
        <v>1.2913548000000008</v>
      </c>
      <c r="AJ341" s="10">
        <v>1.2950853000000009</v>
      </c>
    </row>
    <row r="342" spans="1:36" x14ac:dyDescent="0.35">
      <c r="C342" s="1" t="s">
        <v>495</v>
      </c>
      <c r="D342" s="1" t="s" vm="420">
        <v>496</v>
      </c>
      <c r="E342" s="1" t="s" vm="421">
        <v>13</v>
      </c>
      <c r="F342" s="1" t="s">
        <v>14</v>
      </c>
      <c r="G342" s="10">
        <v>1.4147661000000009</v>
      </c>
      <c r="H342" s="10">
        <v>1.5143925000000007</v>
      </c>
      <c r="I342" s="10">
        <v>1.5769598000000007</v>
      </c>
      <c r="J342" s="10">
        <v>1.3549951000000007</v>
      </c>
      <c r="K342" s="10">
        <v>1.2589296000000008</v>
      </c>
      <c r="L342" s="10">
        <v>1.2380731000000005</v>
      </c>
      <c r="M342" s="10">
        <v>1.1430272000000006</v>
      </c>
      <c r="N342" s="10">
        <v>1.1436170000000008</v>
      </c>
      <c r="O342" s="10">
        <v>0.86005610000000055</v>
      </c>
      <c r="P342" s="10">
        <v>0.61104790000000042</v>
      </c>
      <c r="Q342" s="10">
        <v>0.5962890000000004</v>
      </c>
      <c r="R342" s="10">
        <v>0.52946220000000022</v>
      </c>
      <c r="S342" s="10">
        <v>0.50314530000000024</v>
      </c>
      <c r="T342" s="10">
        <v>0.49649040000000033</v>
      </c>
      <c r="U342" s="10">
        <v>0.42829950000000028</v>
      </c>
      <c r="V342" s="10">
        <v>0.3960971000000002</v>
      </c>
      <c r="W342" s="10">
        <v>0.3633008000000002</v>
      </c>
      <c r="X342" s="10">
        <v>0.36784830000000024</v>
      </c>
      <c r="Y342" s="10">
        <v>0.37231880000000023</v>
      </c>
      <c r="Z342" s="10">
        <v>0.25933980000000012</v>
      </c>
      <c r="AA342" s="10">
        <v>0.25973650000000015</v>
      </c>
      <c r="AB342" s="10">
        <v>0.26464130000000013</v>
      </c>
      <c r="AC342" s="10">
        <v>0.26505900000000016</v>
      </c>
      <c r="AD342" s="10">
        <v>0.26548690000000019</v>
      </c>
      <c r="AE342" s="10">
        <v>0.26592480000000013</v>
      </c>
      <c r="AF342" s="10">
        <v>0.26637220000000017</v>
      </c>
      <c r="AG342" s="10">
        <v>0.26684980000000014</v>
      </c>
      <c r="AH342" s="10">
        <v>0.26734140000000012</v>
      </c>
      <c r="AI342" s="10">
        <v>0.26794310000000016</v>
      </c>
      <c r="AJ342" s="10">
        <v>0.26851290000000017</v>
      </c>
    </row>
    <row r="343" spans="1:36" x14ac:dyDescent="0.35">
      <c r="C343" s="1" t="s">
        <v>497</v>
      </c>
      <c r="D343" s="1" t="s" vm="422">
        <v>498</v>
      </c>
      <c r="E343" s="1" t="s" vm="423">
        <v>13</v>
      </c>
      <c r="F343" s="1" t="s">
        <v>14</v>
      </c>
      <c r="G343" s="10">
        <v>0.19432220000000014</v>
      </c>
      <c r="H343" s="10">
        <v>0.23690960000000014</v>
      </c>
      <c r="I343" s="10">
        <v>0.3000788000000002</v>
      </c>
      <c r="J343" s="10">
        <v>0.29900000000000015</v>
      </c>
      <c r="K343" s="10">
        <v>0.24147350000000015</v>
      </c>
      <c r="L343" s="10">
        <v>0.11467450000000007</v>
      </c>
      <c r="M343" s="10">
        <v>0.11214890000000007</v>
      </c>
      <c r="N343" s="10">
        <v>3.8910300000000023E-2</v>
      </c>
      <c r="O343" s="10">
        <v>3.3567300000000022E-2</v>
      </c>
      <c r="P343" s="10">
        <v>3.1098800000000017E-2</v>
      </c>
      <c r="Q343" s="10">
        <v>2.8426800000000016E-2</v>
      </c>
      <c r="R343" s="10">
        <v>1.604400000000001E-2</v>
      </c>
      <c r="S343" s="10">
        <v>1.2913300000000008E-2</v>
      </c>
      <c r="T343" s="10">
        <v>9.5246000000000063E-3</v>
      </c>
      <c r="U343" s="10">
        <v>8.3565000000000045E-3</v>
      </c>
      <c r="V343" s="10">
        <v>8.3565000000000045E-3</v>
      </c>
      <c r="W343" s="10">
        <v>8.3565000000000045E-3</v>
      </c>
      <c r="X343" s="10">
        <v>8.3565000000000045E-3</v>
      </c>
      <c r="Y343" s="10">
        <v>8.3565000000000045E-3</v>
      </c>
      <c r="Z343" s="10">
        <v>8.3565000000000045E-3</v>
      </c>
      <c r="AA343" s="10">
        <v>8.3565000000000045E-3</v>
      </c>
      <c r="AB343" s="10">
        <v>8.3565000000000045E-3</v>
      </c>
      <c r="AC343" s="10">
        <v>8.3565000000000045E-3</v>
      </c>
      <c r="AD343" s="10">
        <v>8.3565000000000045E-3</v>
      </c>
      <c r="AE343" s="10">
        <v>8.3565000000000045E-3</v>
      </c>
      <c r="AF343" s="10">
        <v>8.3565000000000045E-3</v>
      </c>
      <c r="AG343" s="10">
        <v>8.3565000000000045E-3</v>
      </c>
      <c r="AH343" s="10">
        <v>8.3565000000000045E-3</v>
      </c>
      <c r="AI343" s="10">
        <v>8.3565000000000045E-3</v>
      </c>
      <c r="AJ343" s="10">
        <v>8.3575000000000055E-3</v>
      </c>
    </row>
    <row r="344" spans="1:36" x14ac:dyDescent="0.35">
      <c r="C344" s="1" t="s">
        <v>499</v>
      </c>
      <c r="D344" s="1" t="s" vm="424">
        <v>500</v>
      </c>
      <c r="E344" s="1" t="s" vm="425">
        <v>13</v>
      </c>
      <c r="F344" s="1" t="s">
        <v>14</v>
      </c>
      <c r="G344" s="10">
        <v>0.92020610000000058</v>
      </c>
      <c r="H344" s="10">
        <v>0.8764247000000005</v>
      </c>
      <c r="I344" s="10">
        <v>1.1345602000000006</v>
      </c>
      <c r="J344" s="10">
        <v>1.0845326000000006</v>
      </c>
      <c r="K344" s="10">
        <v>1.2492764000000007</v>
      </c>
      <c r="L344" s="10">
        <v>1.2416090000000006</v>
      </c>
      <c r="M344" s="10">
        <v>0.92496230000000046</v>
      </c>
      <c r="N344" s="10">
        <v>0.79693620000000043</v>
      </c>
      <c r="O344" s="10">
        <v>0.9725126000000005</v>
      </c>
      <c r="P344" s="10">
        <v>0.75277560000000043</v>
      </c>
      <c r="Q344" s="10">
        <v>0.43790100000000026</v>
      </c>
      <c r="R344" s="10">
        <v>0.32893910000000015</v>
      </c>
      <c r="S344" s="10">
        <v>0.33769360000000026</v>
      </c>
      <c r="T344" s="10">
        <v>0.30433680000000018</v>
      </c>
      <c r="U344" s="10">
        <v>0.28795720000000019</v>
      </c>
      <c r="V344" s="10">
        <v>0.2072713000000001</v>
      </c>
      <c r="W344" s="10">
        <v>0.16855090000000011</v>
      </c>
      <c r="X344" s="10">
        <v>0.1701372000000001</v>
      </c>
      <c r="Y344" s="10">
        <v>0.20485710000000013</v>
      </c>
      <c r="Z344" s="10">
        <v>0.31729280000000015</v>
      </c>
      <c r="AA344" s="10">
        <v>0.40256750000000024</v>
      </c>
      <c r="AB344" s="10">
        <v>0.20094790000000012</v>
      </c>
      <c r="AC344" s="10">
        <v>0.1873916000000001</v>
      </c>
      <c r="AD344" s="10">
        <v>0.22487390000000013</v>
      </c>
      <c r="AE344" s="10">
        <v>0.20279220000000014</v>
      </c>
      <c r="AF344" s="10">
        <v>0.1727453000000001</v>
      </c>
      <c r="AG344" s="10">
        <v>0.1766313000000001</v>
      </c>
      <c r="AH344" s="10">
        <v>0.18061050000000012</v>
      </c>
      <c r="AI344" s="10">
        <v>0.18464290000000008</v>
      </c>
      <c r="AJ344" s="10">
        <v>9.8919700000000069E-2</v>
      </c>
    </row>
    <row r="345" spans="1:36" x14ac:dyDescent="0.35">
      <c r="C345" s="1" t="s">
        <v>501</v>
      </c>
      <c r="D345" s="1" t="s" vm="426">
        <v>502</v>
      </c>
      <c r="E345" s="1" t="s" vm="427">
        <v>13</v>
      </c>
      <c r="F345" s="1" t="s">
        <v>14</v>
      </c>
      <c r="G345" s="10">
        <v>0.88656320000000044</v>
      </c>
      <c r="H345" s="10">
        <v>0.78891550000000044</v>
      </c>
      <c r="I345" s="10">
        <v>1.0332269000000005</v>
      </c>
      <c r="J345" s="10">
        <v>0.95322240000000058</v>
      </c>
      <c r="K345" s="10">
        <v>1.1416833000000006</v>
      </c>
      <c r="L345" s="10">
        <v>1.1408209000000005</v>
      </c>
      <c r="M345" s="10">
        <v>0.8335997000000005</v>
      </c>
      <c r="N345" s="10">
        <v>0.70484450000000043</v>
      </c>
      <c r="O345" s="10">
        <v>0.88950730000000056</v>
      </c>
      <c r="P345" s="10">
        <v>0.6767787000000004</v>
      </c>
      <c r="Q345" s="10">
        <v>0.37295670000000025</v>
      </c>
      <c r="R345" s="10">
        <v>0.26334200000000013</v>
      </c>
      <c r="S345" s="10">
        <v>0.27060780000000012</v>
      </c>
      <c r="T345" s="10">
        <v>0.23581510000000011</v>
      </c>
      <c r="U345" s="10">
        <v>0.21785890000000016</v>
      </c>
      <c r="V345" s="10">
        <v>0.13560640000000007</v>
      </c>
      <c r="W345" s="10">
        <v>9.6734800000000051E-2</v>
      </c>
      <c r="X345" s="10">
        <v>9.6601300000000043E-2</v>
      </c>
      <c r="Y345" s="10">
        <v>0.12955320000000006</v>
      </c>
      <c r="Z345" s="10">
        <v>0.16821990000000009</v>
      </c>
      <c r="AA345" s="10">
        <v>0.17003730000000009</v>
      </c>
      <c r="AB345" s="10">
        <v>0.14266250000000008</v>
      </c>
      <c r="AC345" s="10">
        <v>0.12798230000000008</v>
      </c>
      <c r="AD345" s="10">
        <v>0.16431170000000012</v>
      </c>
      <c r="AE345" s="10">
        <v>0.14705070000000009</v>
      </c>
      <c r="AF345" s="10">
        <v>0.11579430000000007</v>
      </c>
      <c r="AG345" s="10">
        <v>0.11845040000000007</v>
      </c>
      <c r="AH345" s="10">
        <v>0.12116810000000008</v>
      </c>
      <c r="AI345" s="10">
        <v>0.12394890000000007</v>
      </c>
      <c r="AJ345" s="10">
        <v>7.6304800000000048E-2</v>
      </c>
    </row>
    <row r="346" spans="1:36" x14ac:dyDescent="0.35">
      <c r="C346" s="1" t="s">
        <v>503</v>
      </c>
      <c r="D346" s="1" t="s" vm="428">
        <v>504</v>
      </c>
      <c r="E346" s="1" t="s" vm="429">
        <v>13</v>
      </c>
      <c r="F346" s="1" t="s">
        <v>14</v>
      </c>
      <c r="G346" s="10">
        <v>-0.82567050000000064</v>
      </c>
      <c r="H346" s="10">
        <v>-0.70950190000000035</v>
      </c>
      <c r="I346" s="10">
        <v>-0.93111600000000039</v>
      </c>
      <c r="J346" s="10">
        <v>-0.81413080000000049</v>
      </c>
      <c r="K346" s="10">
        <v>-0.97567730000000052</v>
      </c>
      <c r="L346" s="10">
        <v>-0.9313860000000006</v>
      </c>
      <c r="M346" s="10">
        <v>-0.68069540000000039</v>
      </c>
      <c r="N346" s="10">
        <v>-0.58869550000000037</v>
      </c>
      <c r="O346" s="10">
        <v>-0.73017840000000034</v>
      </c>
      <c r="P346" s="10">
        <v>-0.56323550000000033</v>
      </c>
      <c r="Q346" s="10">
        <v>-0.31045820000000018</v>
      </c>
      <c r="R346" s="10">
        <v>-0.21659340000000013</v>
      </c>
      <c r="S346" s="10">
        <v>-0.21734550000000014</v>
      </c>
      <c r="T346" s="10">
        <v>-0.19491350000000013</v>
      </c>
      <c r="U346" s="10">
        <v>-0.13567400000000007</v>
      </c>
      <c r="V346" s="10">
        <v>-0.11913900000000006</v>
      </c>
      <c r="W346" s="10">
        <v>-8.3726500000000051E-2</v>
      </c>
      <c r="X346" s="10">
        <v>-8.526840000000005E-2</v>
      </c>
      <c r="Y346" s="10">
        <v>-0.11071050000000006</v>
      </c>
      <c r="Z346" s="10">
        <v>-0.14139260000000006</v>
      </c>
      <c r="AA346" s="10">
        <v>-0.14315940000000008</v>
      </c>
      <c r="AB346" s="10">
        <v>-0.12240580000000006</v>
      </c>
      <c r="AC346" s="10">
        <v>-0.11105030000000007</v>
      </c>
      <c r="AD346" s="10">
        <v>-0.1410926000000001</v>
      </c>
      <c r="AE346" s="10">
        <v>-0.12653310000000009</v>
      </c>
      <c r="AF346" s="10">
        <v>-0.10212440000000006</v>
      </c>
      <c r="AG346" s="10">
        <v>-0.10445610000000007</v>
      </c>
      <c r="AH346" s="10">
        <v>-0.10684160000000006</v>
      </c>
      <c r="AI346" s="10">
        <v>-0.10928230000000007</v>
      </c>
      <c r="AJ346" s="10">
        <v>-6.4951900000000035E-2</v>
      </c>
    </row>
    <row r="347" spans="1:36" x14ac:dyDescent="0.35">
      <c r="C347" s="1" t="s">
        <v>505</v>
      </c>
      <c r="D347" s="1" t="s" vm="430">
        <v>506</v>
      </c>
      <c r="E347" s="1" t="s" vm="431">
        <v>13</v>
      </c>
      <c r="F347" s="14" t="s">
        <v>135</v>
      </c>
      <c r="G347" s="10">
        <v>3.5060000000000007</v>
      </c>
      <c r="H347" s="10">
        <v>3.4180000000000006</v>
      </c>
      <c r="I347" s="10">
        <v>4.3030000000000008</v>
      </c>
      <c r="J347" s="10">
        <v>3.4360000000000008</v>
      </c>
      <c r="K347" s="10">
        <v>3.9680000000000009</v>
      </c>
      <c r="L347" s="10">
        <v>3.5710000000000011</v>
      </c>
      <c r="M347" s="10">
        <v>2.8110000000000008</v>
      </c>
      <c r="N347" s="10">
        <v>2.5370000000000008</v>
      </c>
      <c r="O347" s="10">
        <v>2.9850000000000008</v>
      </c>
      <c r="P347" s="10">
        <v>1.9020000000000004</v>
      </c>
      <c r="Q347" s="10">
        <v>1.0480000000000003</v>
      </c>
      <c r="R347" s="10">
        <v>0.83000000000000018</v>
      </c>
      <c r="S347" s="10">
        <v>0.74900000000000022</v>
      </c>
      <c r="T347" s="10">
        <v>0.57300000000000018</v>
      </c>
      <c r="U347" s="10">
        <v>0.44800000000000012</v>
      </c>
      <c r="V347" s="10">
        <v>0.4250000000000001</v>
      </c>
      <c r="W347" s="10">
        <v>0.35300000000000009</v>
      </c>
      <c r="X347" s="10">
        <v>0.35300000000000009</v>
      </c>
      <c r="Y347" s="10">
        <v>0.41200000000000009</v>
      </c>
      <c r="Z347" s="10">
        <v>0.4850000000000001</v>
      </c>
      <c r="AA347" s="10">
        <v>0.4840000000000001</v>
      </c>
      <c r="AB347" s="10">
        <v>0.4270000000000001</v>
      </c>
      <c r="AC347" s="10">
        <v>0.39300000000000007</v>
      </c>
      <c r="AD347" s="10">
        <v>0.46100000000000013</v>
      </c>
      <c r="AE347" s="10">
        <v>0.4210000000000001</v>
      </c>
      <c r="AF347" s="10">
        <v>0.35300000000000009</v>
      </c>
      <c r="AG347" s="10">
        <v>0.35300000000000009</v>
      </c>
      <c r="AH347" s="10">
        <v>0.35300000000000009</v>
      </c>
      <c r="AI347" s="10">
        <v>0.35300000000000009</v>
      </c>
      <c r="AJ347" s="10">
        <v>0.20400000000000004</v>
      </c>
    </row>
    <row r="349" spans="1:36" s="7" customFormat="1" ht="22.5" x14ac:dyDescent="0.6">
      <c r="A349" s="6"/>
      <c r="B349" s="6" t="s">
        <v>507</v>
      </c>
      <c r="C349" s="6"/>
      <c r="D349" s="6"/>
      <c r="E349" s="6"/>
      <c r="F349" s="6"/>
      <c r="G349" s="6" t="str" cm="1">
        <f t="array" ref="G349" xml:space="preserve"> _xlfn.LET(
_xlpm.x, _xlfn.SWITCH( $F349, "£bn", 6, "'000s", 3, 0 ),
IFERROR( CUBEVALUE( "ThisWorkbookDataModel", "[Measures].[Output]", $D$1, $D349, "[Seq].[Seq].&amp;[" &amp; G$3 &amp; "]" ) * 0.1^_xlpm.x, "" ) )</f>
        <v/>
      </c>
      <c r="H349" s="6" t="str" cm="1">
        <f t="array" ref="H349" xml:space="preserve"> _xlfn.LET(
_xlpm.x, _xlfn.SWITCH( $F349, "£bn", 6, "'000s", 3, 0 ),
IFERROR( CUBEVALUE( "ThisWorkbookDataModel", "[Measures].[Output]", $D$1, $D349, "[Seq].[Seq].&amp;[" &amp; H$3 &amp; "]" ) * 0.1^_xlpm.x, "" ) )</f>
        <v/>
      </c>
      <c r="I349" s="6" t="str" cm="1">
        <f t="array" ref="I349" xml:space="preserve"> _xlfn.LET(
_xlpm.x, _xlfn.SWITCH( $F349, "£bn", 6, "'000s", 3, 0 ),
IFERROR( CUBEVALUE( "ThisWorkbookDataModel", "[Measures].[Output]", $D$1, $D349, "[Seq].[Seq].&amp;[" &amp; I$3 &amp; "]" ) * 0.1^_xlpm.x, "" ) )</f>
        <v/>
      </c>
      <c r="J349" s="6" t="str" cm="1">
        <f t="array" ref="J349" xml:space="preserve"> _xlfn.LET(
_xlpm.x, _xlfn.SWITCH( $F349, "£bn", 6, "'000s", 3, 0 ),
IFERROR( CUBEVALUE( "ThisWorkbookDataModel", "[Measures].[Output]", $D$1, $D349, "[Seq].[Seq].&amp;[" &amp; J$3 &amp; "]" ) * 0.1^_xlpm.x, "" ) )</f>
        <v/>
      </c>
      <c r="K349" s="6" t="str" cm="1">
        <f t="array" ref="K349" xml:space="preserve"> _xlfn.LET(
_xlpm.x, _xlfn.SWITCH( $F349, "£bn", 6, "'000s", 3, 0 ),
IFERROR( CUBEVALUE( "ThisWorkbookDataModel", "[Measures].[Output]", $D$1, $D349, "[Seq].[Seq].&amp;[" &amp; K$3 &amp; "]" ) * 0.1^_xlpm.x, "" ) )</f>
        <v/>
      </c>
      <c r="L349" s="6" t="str" cm="1">
        <f t="array" ref="L349" xml:space="preserve"> _xlfn.LET(
_xlpm.x, _xlfn.SWITCH( $F349, "£bn", 6, "'000s", 3, 0 ),
IFERROR( CUBEVALUE( "ThisWorkbookDataModel", "[Measures].[Output]", $D$1, $D349, "[Seq].[Seq].&amp;[" &amp; L$3 &amp; "]" ) * 0.1^_xlpm.x, "" ) )</f>
        <v/>
      </c>
      <c r="M349" s="6" t="str" cm="1">
        <f t="array" ref="M349" xml:space="preserve"> _xlfn.LET(
_xlpm.x, _xlfn.SWITCH( $F349, "£bn", 6, "'000s", 3, 0 ),
IFERROR( CUBEVALUE( "ThisWorkbookDataModel", "[Measures].[Output]", $D$1, $D349, "[Seq].[Seq].&amp;[" &amp; M$3 &amp; "]" ) * 0.1^_xlpm.x, "" ) )</f>
        <v/>
      </c>
      <c r="N349" s="6" t="str" cm="1">
        <f t="array" ref="N349" xml:space="preserve"> _xlfn.LET(
_xlpm.x, _xlfn.SWITCH( $F349, "£bn", 6, "'000s", 3, 0 ),
IFERROR( CUBEVALUE( "ThisWorkbookDataModel", "[Measures].[Output]", $D$1, $D349, "[Seq].[Seq].&amp;[" &amp; N$3 &amp; "]" ) * 0.1^_xlpm.x, "" ) )</f>
        <v/>
      </c>
      <c r="O349" s="6" t="str" cm="1">
        <f t="array" ref="O349" xml:space="preserve"> _xlfn.LET(
_xlpm.x, _xlfn.SWITCH( $F349, "£bn", 6, "'000s", 3, 0 ),
IFERROR( CUBEVALUE( "ThisWorkbookDataModel", "[Measures].[Output]", $D$1, $D349, "[Seq].[Seq].&amp;[" &amp; O$3 &amp; "]" ) * 0.1^_xlpm.x, "" ) )</f>
        <v/>
      </c>
      <c r="P349" s="6" t="str" cm="1">
        <f t="array" ref="P349" xml:space="preserve"> _xlfn.LET(
_xlpm.x, _xlfn.SWITCH( $F349, "£bn", 6, "'000s", 3, 0 ),
IFERROR( CUBEVALUE( "ThisWorkbookDataModel", "[Measures].[Output]", $D$1, $D349, "[Seq].[Seq].&amp;[" &amp; P$3 &amp; "]" ) * 0.1^_xlpm.x, "" ) )</f>
        <v/>
      </c>
      <c r="Q349" s="6" t="str" cm="1">
        <f t="array" ref="Q349" xml:space="preserve"> _xlfn.LET(
_xlpm.x, _xlfn.SWITCH( $F349, "£bn", 6, "'000s", 3, 0 ),
IFERROR( CUBEVALUE( "ThisWorkbookDataModel", "[Measures].[Output]", $D$1, $D349, "[Seq].[Seq].&amp;[" &amp; Q$3 &amp; "]" ) * 0.1^_xlpm.x, "" ) )</f>
        <v/>
      </c>
      <c r="R349" s="6" t="str" cm="1">
        <f t="array" ref="R349" xml:space="preserve"> _xlfn.LET(
_xlpm.x, _xlfn.SWITCH( $F349, "£bn", 6, "'000s", 3, 0 ),
IFERROR( CUBEVALUE( "ThisWorkbookDataModel", "[Measures].[Output]", $D$1, $D349, "[Seq].[Seq].&amp;[" &amp; R$3 &amp; "]" ) * 0.1^_xlpm.x, "" ) )</f>
        <v/>
      </c>
      <c r="S349" s="6" t="str" cm="1">
        <f t="array" ref="S349" xml:space="preserve"> _xlfn.LET(
_xlpm.x, _xlfn.SWITCH( $F349, "£bn", 6, "'000s", 3, 0 ),
IFERROR( CUBEVALUE( "ThisWorkbookDataModel", "[Measures].[Output]", $D$1, $D349, "[Seq].[Seq].&amp;[" &amp; S$3 &amp; "]" ) * 0.1^_xlpm.x, "" ) )</f>
        <v/>
      </c>
      <c r="T349" s="6" t="str" cm="1">
        <f t="array" ref="T349" xml:space="preserve"> _xlfn.LET(
_xlpm.x, _xlfn.SWITCH( $F349, "£bn", 6, "'000s", 3, 0 ),
IFERROR( CUBEVALUE( "ThisWorkbookDataModel", "[Measures].[Output]", $D$1, $D349, "[Seq].[Seq].&amp;[" &amp; T$3 &amp; "]" ) * 0.1^_xlpm.x, "" ) )</f>
        <v/>
      </c>
      <c r="U349" s="6" t="str" cm="1">
        <f t="array" ref="U349" xml:space="preserve"> _xlfn.LET(
_xlpm.x, _xlfn.SWITCH( $F349, "£bn", 6, "'000s", 3, 0 ),
IFERROR( CUBEVALUE( "ThisWorkbookDataModel", "[Measures].[Output]", $D$1, $D349, "[Seq].[Seq].&amp;[" &amp; U$3 &amp; "]" ) * 0.1^_xlpm.x, "" ) )</f>
        <v/>
      </c>
      <c r="V349" s="6" t="str" cm="1">
        <f t="array" ref="V349" xml:space="preserve"> _xlfn.LET(
_xlpm.x, _xlfn.SWITCH( $F349, "£bn", 6, "'000s", 3, 0 ),
IFERROR( CUBEVALUE( "ThisWorkbookDataModel", "[Measures].[Output]", $D$1, $D349, "[Seq].[Seq].&amp;[" &amp; V$3 &amp; "]" ) * 0.1^_xlpm.x, "" ) )</f>
        <v/>
      </c>
      <c r="W349" s="6" t="str" cm="1">
        <f t="array" ref="W349" xml:space="preserve"> _xlfn.LET(
_xlpm.x, _xlfn.SWITCH( $F349, "£bn", 6, "'000s", 3, 0 ),
IFERROR( CUBEVALUE( "ThisWorkbookDataModel", "[Measures].[Output]", $D$1, $D349, "[Seq].[Seq].&amp;[" &amp; W$3 &amp; "]" ) * 0.1^_xlpm.x, "" ) )</f>
        <v/>
      </c>
      <c r="X349" s="6" t="str" cm="1">
        <f t="array" ref="X349" xml:space="preserve"> _xlfn.LET(
_xlpm.x, _xlfn.SWITCH( $F349, "£bn", 6, "'000s", 3, 0 ),
IFERROR( CUBEVALUE( "ThisWorkbookDataModel", "[Measures].[Output]", $D$1, $D349, "[Seq].[Seq].&amp;[" &amp; X$3 &amp; "]" ) * 0.1^_xlpm.x, "" ) )</f>
        <v/>
      </c>
      <c r="Y349" s="6" t="str" cm="1">
        <f t="array" ref="Y349" xml:space="preserve"> _xlfn.LET(
_xlpm.x, _xlfn.SWITCH( $F349, "£bn", 6, "'000s", 3, 0 ),
IFERROR( CUBEVALUE( "ThisWorkbookDataModel", "[Measures].[Output]", $D$1, $D349, "[Seq].[Seq].&amp;[" &amp; Y$3 &amp; "]" ) * 0.1^_xlpm.x, "" ) )</f>
        <v/>
      </c>
      <c r="Z349" s="6" t="str" cm="1">
        <f t="array" ref="Z349" xml:space="preserve"> _xlfn.LET(
_xlpm.x, _xlfn.SWITCH( $F349, "£bn", 6, "'000s", 3, 0 ),
IFERROR( CUBEVALUE( "ThisWorkbookDataModel", "[Measures].[Output]", $D$1, $D349, "[Seq].[Seq].&amp;[" &amp; Z$3 &amp; "]" ) * 0.1^_xlpm.x, "" ) )</f>
        <v/>
      </c>
      <c r="AA349" s="6" t="str" cm="1">
        <f t="array" ref="AA349" xml:space="preserve"> _xlfn.LET(
_xlpm.x, _xlfn.SWITCH( $F349, "£bn", 6, "'000s", 3, 0 ),
IFERROR( CUBEVALUE( "ThisWorkbookDataModel", "[Measures].[Output]", $D$1, $D349, "[Seq].[Seq].&amp;[" &amp; AA$3 &amp; "]" ) * 0.1^_xlpm.x, "" ) )</f>
        <v/>
      </c>
      <c r="AB349" s="6" t="str" cm="1">
        <f t="array" ref="AB349" xml:space="preserve"> _xlfn.LET(
_xlpm.x, _xlfn.SWITCH( $F349, "£bn", 6, "'000s", 3, 0 ),
IFERROR( CUBEVALUE( "ThisWorkbookDataModel", "[Measures].[Output]", $D$1, $D349, "[Seq].[Seq].&amp;[" &amp; AB$3 &amp; "]" ) * 0.1^_xlpm.x, "" ) )</f>
        <v/>
      </c>
      <c r="AC349" s="6" t="str" cm="1">
        <f t="array" ref="AC349" xml:space="preserve"> _xlfn.LET(
_xlpm.x, _xlfn.SWITCH( $F349, "£bn", 6, "'000s", 3, 0 ),
IFERROR( CUBEVALUE( "ThisWorkbookDataModel", "[Measures].[Output]", $D$1, $D349, "[Seq].[Seq].&amp;[" &amp; AC$3 &amp; "]" ) * 0.1^_xlpm.x, "" ) )</f>
        <v/>
      </c>
      <c r="AD349" s="6" t="str" cm="1">
        <f t="array" ref="AD349" xml:space="preserve"> _xlfn.LET(
_xlpm.x, _xlfn.SWITCH( $F349, "£bn", 6, "'000s", 3, 0 ),
IFERROR( CUBEVALUE( "ThisWorkbookDataModel", "[Measures].[Output]", $D$1, $D349, "[Seq].[Seq].&amp;[" &amp; AD$3 &amp; "]" ) * 0.1^_xlpm.x, "" ) )</f>
        <v/>
      </c>
      <c r="AE349" s="6" t="str" cm="1">
        <f t="array" ref="AE349" xml:space="preserve"> _xlfn.LET(
_xlpm.x, _xlfn.SWITCH( $F349, "£bn", 6, "'000s", 3, 0 ),
IFERROR( CUBEVALUE( "ThisWorkbookDataModel", "[Measures].[Output]", $D$1, $D349, "[Seq].[Seq].&amp;[" &amp; AE$3 &amp; "]" ) * 0.1^_xlpm.x, "" ) )</f>
        <v/>
      </c>
      <c r="AF349" s="6" t="str" cm="1">
        <f t="array" ref="AF349" xml:space="preserve"> _xlfn.LET(
_xlpm.x, _xlfn.SWITCH( $F349, "£bn", 6, "'000s", 3, 0 ),
IFERROR( CUBEVALUE( "ThisWorkbookDataModel", "[Measures].[Output]", $D$1, $D349, "[Seq].[Seq].&amp;[" &amp; AF$3 &amp; "]" ) * 0.1^_xlpm.x, "" ) )</f>
        <v/>
      </c>
      <c r="AG349" s="6" t="str" cm="1">
        <f t="array" ref="AG349" xml:space="preserve"> _xlfn.LET(
_xlpm.x, _xlfn.SWITCH( $F349, "£bn", 6, "'000s", 3, 0 ),
IFERROR( CUBEVALUE( "ThisWorkbookDataModel", "[Measures].[Output]", $D$1, $D349, "[Seq].[Seq].&amp;[" &amp; AG$3 &amp; "]" ) * 0.1^_xlpm.x, "" ) )</f>
        <v/>
      </c>
      <c r="AH349" s="6" t="str" cm="1">
        <f t="array" ref="AH349" xml:space="preserve"> _xlfn.LET(
_xlpm.x, _xlfn.SWITCH( $F349, "£bn", 6, "'000s", 3, 0 ),
IFERROR( CUBEVALUE( "ThisWorkbookDataModel", "[Measures].[Output]", $D$1, $D349, "[Seq].[Seq].&amp;[" &amp; AH$3 &amp; "]" ) * 0.1^_xlpm.x, "" ) )</f>
        <v/>
      </c>
      <c r="AI349" s="6" t="str" cm="1">
        <f t="array" ref="AI349" xml:space="preserve"> _xlfn.LET(
_xlpm.x, _xlfn.SWITCH( $F349, "£bn", 6, "'000s", 3, 0 ),
IFERROR( CUBEVALUE( "ThisWorkbookDataModel", "[Measures].[Output]", $D$1, $D349, "[Seq].[Seq].&amp;[" &amp; AI$3 &amp; "]" ) * 0.1^_xlpm.x, "" ) )</f>
        <v/>
      </c>
      <c r="AJ349" s="6" t="str" cm="1">
        <f t="array" ref="AJ349" xml:space="preserve"> _xlfn.LET(
_xlpm.x, _xlfn.SWITCH( $F349, "£bn", 6, "'000s", 3, 0 ),
IFERROR( CUBEVALUE( "ThisWorkbookDataModel", "[Measures].[Output]", $D$1, $D349, "[Seq].[Seq].&amp;[" &amp; AJ$3 &amp; "]" ) * 0.1^_xlpm.x, "" ) )</f>
        <v/>
      </c>
    </row>
    <row r="351" spans="1:36" ht="13.9" x14ac:dyDescent="0.4">
      <c r="B351" s="11" t="s">
        <v>508</v>
      </c>
      <c r="C351" s="11"/>
      <c r="D351" s="11"/>
      <c r="E351" s="11"/>
      <c r="F351" s="11"/>
      <c r="G351" s="17" t="str" cm="1">
        <f t="array" ref="G351" xml:space="preserve"> _xlfn.LET(
_xlpm.x, _xlfn.SWITCH( $F351, "£bn", 6, "'000s", 3, 0 ),
IFERROR( CUBEVALUE( "ThisWorkbookDataModel", "[Measures].[Output]", $D$1, $D351, "[Seq].[Seq].&amp;[" &amp; G$3 &amp; "]" ) * 0.1^_xlpm.x, "" ) )</f>
        <v/>
      </c>
      <c r="H351" s="17" t="str" cm="1">
        <f t="array" ref="H351" xml:space="preserve"> _xlfn.LET(
_xlpm.x, _xlfn.SWITCH( $F351, "£bn", 6, "'000s", 3, 0 ),
IFERROR( CUBEVALUE( "ThisWorkbookDataModel", "[Measures].[Output]", $D$1, $D351, "[Seq].[Seq].&amp;[" &amp; H$3 &amp; "]" ) * 0.1^_xlpm.x, "" ) )</f>
        <v/>
      </c>
      <c r="I351" s="17" t="str" cm="1">
        <f t="array" ref="I351" xml:space="preserve"> _xlfn.LET(
_xlpm.x, _xlfn.SWITCH( $F351, "£bn", 6, "'000s", 3, 0 ),
IFERROR( CUBEVALUE( "ThisWorkbookDataModel", "[Measures].[Output]", $D$1, $D351, "[Seq].[Seq].&amp;[" &amp; I$3 &amp; "]" ) * 0.1^_xlpm.x, "" ) )</f>
        <v/>
      </c>
      <c r="J351" s="17" t="str" cm="1">
        <f t="array" ref="J351" xml:space="preserve"> _xlfn.LET(
_xlpm.x, _xlfn.SWITCH( $F351, "£bn", 6, "'000s", 3, 0 ),
IFERROR( CUBEVALUE( "ThisWorkbookDataModel", "[Measures].[Output]", $D$1, $D351, "[Seq].[Seq].&amp;[" &amp; J$3 &amp; "]" ) * 0.1^_xlpm.x, "" ) )</f>
        <v/>
      </c>
      <c r="K351" s="17" t="str" cm="1">
        <f t="array" ref="K351" xml:space="preserve"> _xlfn.LET(
_xlpm.x, _xlfn.SWITCH( $F351, "£bn", 6, "'000s", 3, 0 ),
IFERROR( CUBEVALUE( "ThisWorkbookDataModel", "[Measures].[Output]", $D$1, $D351, "[Seq].[Seq].&amp;[" &amp; K$3 &amp; "]" ) * 0.1^_xlpm.x, "" ) )</f>
        <v/>
      </c>
      <c r="L351" s="17" t="str" cm="1">
        <f t="array" ref="L351" xml:space="preserve"> _xlfn.LET(
_xlpm.x, _xlfn.SWITCH( $F351, "£bn", 6, "'000s", 3, 0 ),
IFERROR( CUBEVALUE( "ThisWorkbookDataModel", "[Measures].[Output]", $D$1, $D351, "[Seq].[Seq].&amp;[" &amp; L$3 &amp; "]" ) * 0.1^_xlpm.x, "" ) )</f>
        <v/>
      </c>
      <c r="M351" s="17" t="str" cm="1">
        <f t="array" ref="M351" xml:space="preserve"> _xlfn.LET(
_xlpm.x, _xlfn.SWITCH( $F351, "£bn", 6, "'000s", 3, 0 ),
IFERROR( CUBEVALUE( "ThisWorkbookDataModel", "[Measures].[Output]", $D$1, $D351, "[Seq].[Seq].&amp;[" &amp; M$3 &amp; "]" ) * 0.1^_xlpm.x, "" ) )</f>
        <v/>
      </c>
      <c r="N351" s="17" t="str" cm="1">
        <f t="array" ref="N351" xml:space="preserve"> _xlfn.LET(
_xlpm.x, _xlfn.SWITCH( $F351, "£bn", 6, "'000s", 3, 0 ),
IFERROR( CUBEVALUE( "ThisWorkbookDataModel", "[Measures].[Output]", $D$1, $D351, "[Seq].[Seq].&amp;[" &amp; N$3 &amp; "]" ) * 0.1^_xlpm.x, "" ) )</f>
        <v/>
      </c>
      <c r="O351" s="17" t="str" cm="1">
        <f t="array" ref="O351" xml:space="preserve"> _xlfn.LET(
_xlpm.x, _xlfn.SWITCH( $F351, "£bn", 6, "'000s", 3, 0 ),
IFERROR( CUBEVALUE( "ThisWorkbookDataModel", "[Measures].[Output]", $D$1, $D351, "[Seq].[Seq].&amp;[" &amp; O$3 &amp; "]" ) * 0.1^_xlpm.x, "" ) )</f>
        <v/>
      </c>
      <c r="P351" s="17" t="str" cm="1">
        <f t="array" ref="P351" xml:space="preserve"> _xlfn.LET(
_xlpm.x, _xlfn.SWITCH( $F351, "£bn", 6, "'000s", 3, 0 ),
IFERROR( CUBEVALUE( "ThisWorkbookDataModel", "[Measures].[Output]", $D$1, $D351, "[Seq].[Seq].&amp;[" &amp; P$3 &amp; "]" ) * 0.1^_xlpm.x, "" ) )</f>
        <v/>
      </c>
      <c r="Q351" s="17" t="str" cm="1">
        <f t="array" ref="Q351" xml:space="preserve"> _xlfn.LET(
_xlpm.x, _xlfn.SWITCH( $F351, "£bn", 6, "'000s", 3, 0 ),
IFERROR( CUBEVALUE( "ThisWorkbookDataModel", "[Measures].[Output]", $D$1, $D351, "[Seq].[Seq].&amp;[" &amp; Q$3 &amp; "]" ) * 0.1^_xlpm.x, "" ) )</f>
        <v/>
      </c>
      <c r="R351" s="17" t="str" cm="1">
        <f t="array" ref="R351" xml:space="preserve"> _xlfn.LET(
_xlpm.x, _xlfn.SWITCH( $F351, "£bn", 6, "'000s", 3, 0 ),
IFERROR( CUBEVALUE( "ThisWorkbookDataModel", "[Measures].[Output]", $D$1, $D351, "[Seq].[Seq].&amp;[" &amp; R$3 &amp; "]" ) * 0.1^_xlpm.x, "" ) )</f>
        <v/>
      </c>
      <c r="S351" s="17" t="str" cm="1">
        <f t="array" ref="S351" xml:space="preserve"> _xlfn.LET(
_xlpm.x, _xlfn.SWITCH( $F351, "£bn", 6, "'000s", 3, 0 ),
IFERROR( CUBEVALUE( "ThisWorkbookDataModel", "[Measures].[Output]", $D$1, $D351, "[Seq].[Seq].&amp;[" &amp; S$3 &amp; "]" ) * 0.1^_xlpm.x, "" ) )</f>
        <v/>
      </c>
      <c r="T351" s="17" t="str" cm="1">
        <f t="array" ref="T351" xml:space="preserve"> _xlfn.LET(
_xlpm.x, _xlfn.SWITCH( $F351, "£bn", 6, "'000s", 3, 0 ),
IFERROR( CUBEVALUE( "ThisWorkbookDataModel", "[Measures].[Output]", $D$1, $D351, "[Seq].[Seq].&amp;[" &amp; T$3 &amp; "]" ) * 0.1^_xlpm.x, "" ) )</f>
        <v/>
      </c>
      <c r="U351" s="17" t="str" cm="1">
        <f t="array" ref="U351" xml:space="preserve"> _xlfn.LET(
_xlpm.x, _xlfn.SWITCH( $F351, "£bn", 6, "'000s", 3, 0 ),
IFERROR( CUBEVALUE( "ThisWorkbookDataModel", "[Measures].[Output]", $D$1, $D351, "[Seq].[Seq].&amp;[" &amp; U$3 &amp; "]" ) * 0.1^_xlpm.x, "" ) )</f>
        <v/>
      </c>
      <c r="V351" s="17" t="str" cm="1">
        <f t="array" ref="V351" xml:space="preserve"> _xlfn.LET(
_xlpm.x, _xlfn.SWITCH( $F351, "£bn", 6, "'000s", 3, 0 ),
IFERROR( CUBEVALUE( "ThisWorkbookDataModel", "[Measures].[Output]", $D$1, $D351, "[Seq].[Seq].&amp;[" &amp; V$3 &amp; "]" ) * 0.1^_xlpm.x, "" ) )</f>
        <v/>
      </c>
      <c r="W351" s="17" t="str" cm="1">
        <f t="array" ref="W351" xml:space="preserve"> _xlfn.LET(
_xlpm.x, _xlfn.SWITCH( $F351, "£bn", 6, "'000s", 3, 0 ),
IFERROR( CUBEVALUE( "ThisWorkbookDataModel", "[Measures].[Output]", $D$1, $D351, "[Seq].[Seq].&amp;[" &amp; W$3 &amp; "]" ) * 0.1^_xlpm.x, "" ) )</f>
        <v/>
      </c>
      <c r="X351" s="17" t="str" cm="1">
        <f t="array" ref="X351" xml:space="preserve"> _xlfn.LET(
_xlpm.x, _xlfn.SWITCH( $F351, "£bn", 6, "'000s", 3, 0 ),
IFERROR( CUBEVALUE( "ThisWorkbookDataModel", "[Measures].[Output]", $D$1, $D351, "[Seq].[Seq].&amp;[" &amp; X$3 &amp; "]" ) * 0.1^_xlpm.x, "" ) )</f>
        <v/>
      </c>
      <c r="Y351" s="17" t="str" cm="1">
        <f t="array" ref="Y351" xml:space="preserve"> _xlfn.LET(
_xlpm.x, _xlfn.SWITCH( $F351, "£bn", 6, "'000s", 3, 0 ),
IFERROR( CUBEVALUE( "ThisWorkbookDataModel", "[Measures].[Output]", $D$1, $D351, "[Seq].[Seq].&amp;[" &amp; Y$3 &amp; "]" ) * 0.1^_xlpm.x, "" ) )</f>
        <v/>
      </c>
      <c r="Z351" s="17" t="str" cm="1">
        <f t="array" ref="Z351" xml:space="preserve"> _xlfn.LET(
_xlpm.x, _xlfn.SWITCH( $F351, "£bn", 6, "'000s", 3, 0 ),
IFERROR( CUBEVALUE( "ThisWorkbookDataModel", "[Measures].[Output]", $D$1, $D351, "[Seq].[Seq].&amp;[" &amp; Z$3 &amp; "]" ) * 0.1^_xlpm.x, "" ) )</f>
        <v/>
      </c>
      <c r="AA351" s="17" t="str" cm="1">
        <f t="array" ref="AA351" xml:space="preserve"> _xlfn.LET(
_xlpm.x, _xlfn.SWITCH( $F351, "£bn", 6, "'000s", 3, 0 ),
IFERROR( CUBEVALUE( "ThisWorkbookDataModel", "[Measures].[Output]", $D$1, $D351, "[Seq].[Seq].&amp;[" &amp; AA$3 &amp; "]" ) * 0.1^_xlpm.x, "" ) )</f>
        <v/>
      </c>
      <c r="AB351" s="17" t="str" cm="1">
        <f t="array" ref="AB351" xml:space="preserve"> _xlfn.LET(
_xlpm.x, _xlfn.SWITCH( $F351, "£bn", 6, "'000s", 3, 0 ),
IFERROR( CUBEVALUE( "ThisWorkbookDataModel", "[Measures].[Output]", $D$1, $D351, "[Seq].[Seq].&amp;[" &amp; AB$3 &amp; "]" ) * 0.1^_xlpm.x, "" ) )</f>
        <v/>
      </c>
      <c r="AC351" s="17" t="str" cm="1">
        <f t="array" ref="AC351" xml:space="preserve"> _xlfn.LET(
_xlpm.x, _xlfn.SWITCH( $F351, "£bn", 6, "'000s", 3, 0 ),
IFERROR( CUBEVALUE( "ThisWorkbookDataModel", "[Measures].[Output]", $D$1, $D351, "[Seq].[Seq].&amp;[" &amp; AC$3 &amp; "]" ) * 0.1^_xlpm.x, "" ) )</f>
        <v/>
      </c>
      <c r="AD351" s="17" t="str" cm="1">
        <f t="array" ref="AD351" xml:space="preserve"> _xlfn.LET(
_xlpm.x, _xlfn.SWITCH( $F351, "£bn", 6, "'000s", 3, 0 ),
IFERROR( CUBEVALUE( "ThisWorkbookDataModel", "[Measures].[Output]", $D$1, $D351, "[Seq].[Seq].&amp;[" &amp; AD$3 &amp; "]" ) * 0.1^_xlpm.x, "" ) )</f>
        <v/>
      </c>
      <c r="AE351" s="17" t="str" cm="1">
        <f t="array" ref="AE351" xml:space="preserve"> _xlfn.LET(
_xlpm.x, _xlfn.SWITCH( $F351, "£bn", 6, "'000s", 3, 0 ),
IFERROR( CUBEVALUE( "ThisWorkbookDataModel", "[Measures].[Output]", $D$1, $D351, "[Seq].[Seq].&amp;[" &amp; AE$3 &amp; "]" ) * 0.1^_xlpm.x, "" ) )</f>
        <v/>
      </c>
      <c r="AF351" s="17" t="str" cm="1">
        <f t="array" ref="AF351" xml:space="preserve"> _xlfn.LET(
_xlpm.x, _xlfn.SWITCH( $F351, "£bn", 6, "'000s", 3, 0 ),
IFERROR( CUBEVALUE( "ThisWorkbookDataModel", "[Measures].[Output]", $D$1, $D351, "[Seq].[Seq].&amp;[" &amp; AF$3 &amp; "]" ) * 0.1^_xlpm.x, "" ) )</f>
        <v/>
      </c>
      <c r="AG351" s="17" t="str" cm="1">
        <f t="array" ref="AG351" xml:space="preserve"> _xlfn.LET(
_xlpm.x, _xlfn.SWITCH( $F351, "£bn", 6, "'000s", 3, 0 ),
IFERROR( CUBEVALUE( "ThisWorkbookDataModel", "[Measures].[Output]", $D$1, $D351, "[Seq].[Seq].&amp;[" &amp; AG$3 &amp; "]" ) * 0.1^_xlpm.x, "" ) )</f>
        <v/>
      </c>
      <c r="AH351" s="17" t="str" cm="1">
        <f t="array" ref="AH351" xml:space="preserve"> _xlfn.LET(
_xlpm.x, _xlfn.SWITCH( $F351, "£bn", 6, "'000s", 3, 0 ),
IFERROR( CUBEVALUE( "ThisWorkbookDataModel", "[Measures].[Output]", $D$1, $D351, "[Seq].[Seq].&amp;[" &amp; AH$3 &amp; "]" ) * 0.1^_xlpm.x, "" ) )</f>
        <v/>
      </c>
      <c r="AI351" s="17" t="str" cm="1">
        <f t="array" ref="AI351" xml:space="preserve"> _xlfn.LET(
_xlpm.x, _xlfn.SWITCH( $F351, "£bn", 6, "'000s", 3, 0 ),
IFERROR( CUBEVALUE( "ThisWorkbookDataModel", "[Measures].[Output]", $D$1, $D351, "[Seq].[Seq].&amp;[" &amp; AI$3 &amp; "]" ) * 0.1^_xlpm.x, "" ) )</f>
        <v/>
      </c>
      <c r="AJ351" s="17" t="str" cm="1">
        <f t="array" ref="AJ351" xml:space="preserve"> _xlfn.LET(
_xlpm.x, _xlfn.SWITCH( $F351, "£bn", 6, "'000s", 3, 0 ),
IFERROR( CUBEVALUE( "ThisWorkbookDataModel", "[Measures].[Output]", $D$1, $D351, "[Seq].[Seq].&amp;[" &amp; AJ$3 &amp; "]" ) * 0.1^_xlpm.x, "" ) )</f>
        <v/>
      </c>
    </row>
    <row r="352" spans="1:36" x14ac:dyDescent="0.35">
      <c r="D352" s="1" t="s">
        <v>509</v>
      </c>
      <c r="F352" s="1" t="s">
        <v>14</v>
      </c>
      <c r="G352" s="10">
        <f xml:space="preserve"> SUM( G21, G123 )</f>
        <v>28.981989000000009</v>
      </c>
      <c r="H352" s="10">
        <f t="shared" ref="H352:AJ352" si="0" xml:space="preserve"> SUM( H21, H123 )</f>
        <v>30.483176700000005</v>
      </c>
      <c r="I352" s="10">
        <f t="shared" si="0"/>
        <v>31.636049600000021</v>
      </c>
      <c r="J352" s="10">
        <f t="shared" si="0"/>
        <v>32.802947800000048</v>
      </c>
      <c r="K352" s="10">
        <f t="shared" si="0"/>
        <v>33.712298400000023</v>
      </c>
      <c r="L352" s="10">
        <f t="shared" si="0"/>
        <v>34.760068200000006</v>
      </c>
      <c r="M352" s="10">
        <f t="shared" si="0"/>
        <v>35.839770200000011</v>
      </c>
      <c r="N352" s="10">
        <f t="shared" si="0"/>
        <v>36.942968800000003</v>
      </c>
      <c r="O352" s="10">
        <f t="shared" si="0"/>
        <v>38.139646100000029</v>
      </c>
      <c r="P352" s="10">
        <f t="shared" si="0"/>
        <v>39.44605190000005</v>
      </c>
      <c r="Q352" s="10">
        <f t="shared" si="0"/>
        <v>39.838389200000016</v>
      </c>
      <c r="R352" s="10">
        <f t="shared" si="0"/>
        <v>40.818434600000003</v>
      </c>
      <c r="S352" s="10">
        <f t="shared" si="0"/>
        <v>41.828962300000029</v>
      </c>
      <c r="T352" s="10">
        <f t="shared" si="0"/>
        <v>42.794277899999983</v>
      </c>
      <c r="U352" s="10">
        <f t="shared" si="0"/>
        <v>43.857495600000007</v>
      </c>
      <c r="V352" s="10">
        <f t="shared" si="0"/>
        <v>44.287192400000023</v>
      </c>
      <c r="W352" s="10">
        <f t="shared" si="0"/>
        <v>45.428637500000029</v>
      </c>
      <c r="X352" s="10">
        <f t="shared" si="0"/>
        <v>46.476583900000044</v>
      </c>
      <c r="Y352" s="10">
        <f t="shared" si="0"/>
        <v>47.424312400000048</v>
      </c>
      <c r="Z352" s="10">
        <f t="shared" si="0"/>
        <v>48.539499900000045</v>
      </c>
      <c r="AA352" s="10">
        <f t="shared" si="0"/>
        <v>49.613603099999999</v>
      </c>
      <c r="AB352" s="10">
        <f t="shared" si="0"/>
        <v>50.905160200000076</v>
      </c>
      <c r="AC352" s="10">
        <f t="shared" si="0"/>
        <v>51.986596900000045</v>
      </c>
      <c r="AD352" s="10">
        <f t="shared" si="0"/>
        <v>53.234853000000044</v>
      </c>
      <c r="AE352" s="10">
        <f t="shared" si="0"/>
        <v>54.510475800000044</v>
      </c>
      <c r="AF352" s="10">
        <f t="shared" si="0"/>
        <v>55.929992600000027</v>
      </c>
      <c r="AG352" s="10">
        <f t="shared" si="0"/>
        <v>57.182543100000025</v>
      </c>
      <c r="AH352" s="10">
        <f t="shared" si="0"/>
        <v>58.566561400000055</v>
      </c>
      <c r="AI352" s="10">
        <f t="shared" si="0"/>
        <v>59.936461900000033</v>
      </c>
      <c r="AJ352" s="10">
        <f t="shared" si="0"/>
        <v>60.990763000000072</v>
      </c>
    </row>
    <row r="353" spans="2:36" x14ac:dyDescent="0.35">
      <c r="D353" s="1" t="s">
        <v>510</v>
      </c>
      <c r="F353" s="1" t="s">
        <v>14</v>
      </c>
      <c r="G353" s="18">
        <f xml:space="preserve"> SUM( G39, G123, G47, G118 ) - SUM( G64:G65 )</f>
        <v>4.6135388000000033</v>
      </c>
      <c r="H353" s="18">
        <f t="shared" ref="H353:AJ353" si="1" xml:space="preserve"> SUM( H39, H123, H47, H118 ) - SUM( H64:H65 )</f>
        <v>5.6378090000000052</v>
      </c>
      <c r="I353" s="18">
        <f t="shared" si="1"/>
        <v>6.3181451000000104</v>
      </c>
      <c r="J353" s="18">
        <f t="shared" si="1"/>
        <v>7.0235837000000005</v>
      </c>
      <c r="K353" s="18">
        <f t="shared" si="1"/>
        <v>7.6141616000000099</v>
      </c>
      <c r="L353" s="18">
        <f t="shared" si="1"/>
        <v>8.2837643000000067</v>
      </c>
      <c r="M353" s="18">
        <f t="shared" si="1"/>
        <v>8.7456755999999984</v>
      </c>
      <c r="N353" s="18">
        <f t="shared" si="1"/>
        <v>9.2764472000000122</v>
      </c>
      <c r="O353" s="18">
        <f t="shared" si="1"/>
        <v>9.8067335000000071</v>
      </c>
      <c r="P353" s="18">
        <f t="shared" si="1"/>
        <v>10.409719400000007</v>
      </c>
      <c r="Q353" s="18">
        <f t="shared" si="1"/>
        <v>10.881269100000003</v>
      </c>
      <c r="R353" s="18">
        <f t="shared" si="1"/>
        <v>11.222911900000001</v>
      </c>
      <c r="S353" s="18">
        <f t="shared" si="1"/>
        <v>11.454642099999999</v>
      </c>
      <c r="T353" s="18">
        <f t="shared" si="1"/>
        <v>11.782080900000008</v>
      </c>
      <c r="U353" s="18">
        <f t="shared" si="1"/>
        <v>12.117885100000009</v>
      </c>
      <c r="V353" s="18">
        <f t="shared" si="1"/>
        <v>12.438986600000012</v>
      </c>
      <c r="W353" s="18">
        <f t="shared" si="1"/>
        <v>12.854876099999998</v>
      </c>
      <c r="X353" s="18">
        <f t="shared" si="1"/>
        <v>13.21876240000001</v>
      </c>
      <c r="Y353" s="18">
        <f t="shared" si="1"/>
        <v>13.360188200000014</v>
      </c>
      <c r="Z353" s="18">
        <f t="shared" si="1"/>
        <v>13.929505600000009</v>
      </c>
      <c r="AA353" s="18">
        <f t="shared" si="1"/>
        <v>14.430859500000016</v>
      </c>
      <c r="AB353" s="18">
        <f t="shared" si="1"/>
        <v>15.078354700000006</v>
      </c>
      <c r="AC353" s="18">
        <f t="shared" si="1"/>
        <v>15.36065550000002</v>
      </c>
      <c r="AD353" s="18">
        <f t="shared" si="1"/>
        <v>15.916304300000007</v>
      </c>
      <c r="AE353" s="18">
        <f t="shared" si="1"/>
        <v>17.27395540000002</v>
      </c>
      <c r="AF353" s="18">
        <f t="shared" si="1"/>
        <v>18.745140400000011</v>
      </c>
      <c r="AG353" s="18">
        <f t="shared" si="1"/>
        <v>19.300186800000013</v>
      </c>
      <c r="AH353" s="18">
        <f t="shared" si="1"/>
        <v>20.08973240000001</v>
      </c>
      <c r="AI353" s="18">
        <f t="shared" si="1"/>
        <v>20.672872900000009</v>
      </c>
      <c r="AJ353" s="18">
        <f t="shared" si="1"/>
        <v>21.623990500000019</v>
      </c>
    </row>
    <row r="354" spans="2:36" x14ac:dyDescent="0.35">
      <c r="D354" s="1" t="s">
        <v>511</v>
      </c>
      <c r="F354" s="1" t="s">
        <v>14</v>
      </c>
      <c r="G354" s="10">
        <f xml:space="preserve"> SUM( G87, G93:G94 )</f>
        <v>115.92960510000003</v>
      </c>
      <c r="H354" s="10">
        <f t="shared" ref="H354:AJ354" si="2" xml:space="preserve"> SUM( H87, H93:H94 )</f>
        <v>121.72736800000001</v>
      </c>
      <c r="I354" s="10">
        <f t="shared" si="2"/>
        <v>126.25933040000011</v>
      </c>
      <c r="J354" s="10">
        <f t="shared" si="2"/>
        <v>130.7468487000001</v>
      </c>
      <c r="K354" s="10">
        <f t="shared" si="2"/>
        <v>134.57588390000009</v>
      </c>
      <c r="L354" s="10">
        <f t="shared" si="2"/>
        <v>137.96413340000007</v>
      </c>
      <c r="M354" s="10">
        <f t="shared" si="2"/>
        <v>140.72456250000019</v>
      </c>
      <c r="N354" s="10">
        <f t="shared" si="2"/>
        <v>142.98255450000016</v>
      </c>
      <c r="O354" s="10">
        <f t="shared" si="2"/>
        <v>145.1881674</v>
      </c>
      <c r="P354" s="10">
        <f t="shared" si="2"/>
        <v>145.67227790000004</v>
      </c>
      <c r="Q354" s="10">
        <f t="shared" si="2"/>
        <v>144.72845700000008</v>
      </c>
      <c r="R354" s="10">
        <f t="shared" si="2"/>
        <v>143.7279994000001</v>
      </c>
      <c r="S354" s="10">
        <f t="shared" si="2"/>
        <v>142.10399750000005</v>
      </c>
      <c r="T354" s="10">
        <f t="shared" si="2"/>
        <v>139.74347930000008</v>
      </c>
      <c r="U354" s="10">
        <f t="shared" si="2"/>
        <v>135.84721150000004</v>
      </c>
      <c r="V354" s="10">
        <f t="shared" si="2"/>
        <v>131.89604780000008</v>
      </c>
      <c r="W354" s="10">
        <f t="shared" si="2"/>
        <v>127.2045997000001</v>
      </c>
      <c r="X354" s="10">
        <f t="shared" si="2"/>
        <v>122.93779710000011</v>
      </c>
      <c r="Y354" s="10">
        <f t="shared" si="2"/>
        <v>119.0995238000001</v>
      </c>
      <c r="Z354" s="10">
        <f t="shared" si="2"/>
        <v>114.76245250000007</v>
      </c>
      <c r="AA354" s="10">
        <f t="shared" si="2"/>
        <v>110.19691680000005</v>
      </c>
      <c r="AB354" s="10">
        <f t="shared" si="2"/>
        <v>104.03521170000005</v>
      </c>
      <c r="AC354" s="10">
        <f t="shared" si="2"/>
        <v>98.683788500000063</v>
      </c>
      <c r="AD354" s="10">
        <f t="shared" si="2"/>
        <v>94.009865700000049</v>
      </c>
      <c r="AE354" s="10">
        <f t="shared" si="2"/>
        <v>88.137706000000009</v>
      </c>
      <c r="AF354" s="10">
        <f t="shared" si="2"/>
        <v>82.026656300000027</v>
      </c>
      <c r="AG354" s="10">
        <f t="shared" si="2"/>
        <v>76.106569800000045</v>
      </c>
      <c r="AH354" s="10">
        <f t="shared" si="2"/>
        <v>70.613921800000071</v>
      </c>
      <c r="AI354" s="10">
        <f t="shared" si="2"/>
        <v>65.17937540000004</v>
      </c>
      <c r="AJ354" s="10">
        <f t="shared" si="2"/>
        <v>59.747887800000058</v>
      </c>
    </row>
    <row r="355" spans="2:36" x14ac:dyDescent="0.35">
      <c r="D355" s="1" t="s">
        <v>512</v>
      </c>
      <c r="F355" s="1" t="s">
        <v>14</v>
      </c>
      <c r="G355" s="10">
        <f xml:space="preserve"> G354 - G85</f>
        <v>111.77127600000003</v>
      </c>
      <c r="H355" s="10">
        <f t="shared" ref="H355:AJ355" si="3" xml:space="preserve"> H354 - H85</f>
        <v>118.26980040000001</v>
      </c>
      <c r="I355" s="10">
        <f t="shared" si="3"/>
        <v>123.28766610000011</v>
      </c>
      <c r="J355" s="10">
        <f t="shared" si="3"/>
        <v>127.8031296000001</v>
      </c>
      <c r="K355" s="10">
        <f t="shared" si="3"/>
        <v>131.4136736000001</v>
      </c>
      <c r="L355" s="10">
        <f t="shared" si="3"/>
        <v>134.78573800000007</v>
      </c>
      <c r="M355" s="10">
        <f t="shared" si="3"/>
        <v>137.65261630000018</v>
      </c>
      <c r="N355" s="10">
        <f t="shared" si="3"/>
        <v>139.47697470000017</v>
      </c>
      <c r="O355" s="10">
        <f t="shared" si="3"/>
        <v>141.23546379999999</v>
      </c>
      <c r="P355" s="10">
        <f t="shared" si="3"/>
        <v>141.53243870000003</v>
      </c>
      <c r="Q355" s="10">
        <f t="shared" si="3"/>
        <v>140.20159540000009</v>
      </c>
      <c r="R355" s="10">
        <f t="shared" si="3"/>
        <v>138.6404390000001</v>
      </c>
      <c r="S355" s="10">
        <f t="shared" si="3"/>
        <v>136.64469320000003</v>
      </c>
      <c r="T355" s="10">
        <f t="shared" si="3"/>
        <v>133.77208600000006</v>
      </c>
      <c r="U355" s="10">
        <f t="shared" si="3"/>
        <v>129.28066160000003</v>
      </c>
      <c r="V355" s="10">
        <f t="shared" si="3"/>
        <v>124.28073580000007</v>
      </c>
      <c r="W355" s="10">
        <f t="shared" si="3"/>
        <v>118.43849470000009</v>
      </c>
      <c r="X355" s="10">
        <f t="shared" si="3"/>
        <v>112.20893240000009</v>
      </c>
      <c r="Y355" s="10">
        <f t="shared" si="3"/>
        <v>105.70831870000009</v>
      </c>
      <c r="Z355" s="10">
        <f t="shared" si="3"/>
        <v>98.303059000000061</v>
      </c>
      <c r="AA355" s="10">
        <f t="shared" si="3"/>
        <v>90.338665100000043</v>
      </c>
      <c r="AB355" s="10">
        <f t="shared" si="3"/>
        <v>81.595819800000044</v>
      </c>
      <c r="AC355" s="10">
        <f t="shared" si="3"/>
        <v>72.406781900000041</v>
      </c>
      <c r="AD355" s="10">
        <f t="shared" si="3"/>
        <v>62.501104200000022</v>
      </c>
      <c r="AE355" s="10">
        <f t="shared" si="3"/>
        <v>51.107778799999984</v>
      </c>
      <c r="AF355" s="10">
        <f t="shared" si="3"/>
        <v>38.174068399999982</v>
      </c>
      <c r="AG355" s="10">
        <f t="shared" si="3"/>
        <v>24.332227800000005</v>
      </c>
      <c r="AH355" s="10">
        <f t="shared" si="3"/>
        <v>9.4427079000000447</v>
      </c>
      <c r="AI355" s="10">
        <f t="shared" si="3"/>
        <v>-6.3479992999999837</v>
      </c>
      <c r="AJ355" s="10">
        <f t="shared" si="3"/>
        <v>-24.166077399999978</v>
      </c>
    </row>
    <row r="356" spans="2:36" x14ac:dyDescent="0.35">
      <c r="D356" s="1" t="s">
        <v>513</v>
      </c>
      <c r="F356" s="1" t="s">
        <v>14</v>
      </c>
      <c r="G356" s="10">
        <f xml:space="preserve"> SUM( - G48, G63 )</f>
        <v>5.2231198999999995</v>
      </c>
      <c r="H356" s="10">
        <f t="shared" ref="H356:AJ356" si="4" xml:space="preserve"> SUM( - H48, H63 )</f>
        <v>5.5154242000000027</v>
      </c>
      <c r="I356" s="10">
        <f t="shared" si="4"/>
        <v>5.8760055000000033</v>
      </c>
      <c r="J356" s="10">
        <f t="shared" si="4"/>
        <v>6.1649466000000022</v>
      </c>
      <c r="K356" s="10">
        <f t="shared" si="4"/>
        <v>6.4885772000000035</v>
      </c>
      <c r="L356" s="10">
        <f t="shared" si="4"/>
        <v>6.7884104000000001</v>
      </c>
      <c r="M356" s="10">
        <f t="shared" si="4"/>
        <v>7.0243455000000061</v>
      </c>
      <c r="N356" s="10">
        <f t="shared" si="4"/>
        <v>7.2524006000000059</v>
      </c>
      <c r="O356" s="10">
        <f t="shared" si="4"/>
        <v>7.4551909000000034</v>
      </c>
      <c r="P356" s="10">
        <f t="shared" si="4"/>
        <v>7.6169486000000068</v>
      </c>
      <c r="Q356" s="10">
        <f t="shared" si="4"/>
        <v>7.672073000000001</v>
      </c>
      <c r="R356" s="10">
        <f t="shared" si="4"/>
        <v>7.6572867000000056</v>
      </c>
      <c r="S356" s="10">
        <f t="shared" si="4"/>
        <v>7.6223933000000015</v>
      </c>
      <c r="T356" s="10">
        <f t="shared" si="4"/>
        <v>7.5560534000000059</v>
      </c>
      <c r="U356" s="10">
        <f t="shared" si="4"/>
        <v>7.3925599000000064</v>
      </c>
      <c r="V356" s="10">
        <f t="shared" si="4"/>
        <v>7.1525022000000078</v>
      </c>
      <c r="W356" s="10">
        <f t="shared" si="4"/>
        <v>6.9400268000000072</v>
      </c>
      <c r="X356" s="10">
        <f t="shared" si="4"/>
        <v>6.7752079000000034</v>
      </c>
      <c r="Y356" s="10">
        <f t="shared" si="4"/>
        <v>6.6168595000000048</v>
      </c>
      <c r="Z356" s="10">
        <f t="shared" si="4"/>
        <v>6.4120649000000043</v>
      </c>
      <c r="AA356" s="10">
        <f t="shared" si="4"/>
        <v>6.1624568000000011</v>
      </c>
      <c r="AB356" s="10">
        <f t="shared" si="4"/>
        <v>5.8810267000000049</v>
      </c>
      <c r="AC356" s="10">
        <f t="shared" si="4"/>
        <v>5.6139975000000009</v>
      </c>
      <c r="AD356" s="10">
        <f t="shared" si="4"/>
        <v>5.4150152000000018</v>
      </c>
      <c r="AE356" s="10">
        <f t="shared" si="4"/>
        <v>5.1389505000000044</v>
      </c>
      <c r="AF356" s="10">
        <f t="shared" si="4"/>
        <v>4.8347734000000022</v>
      </c>
      <c r="AG356" s="10">
        <f t="shared" si="4"/>
        <v>4.5193142000000019</v>
      </c>
      <c r="AH356" s="10">
        <f t="shared" si="4"/>
        <v>4.2202636000000009</v>
      </c>
      <c r="AI356" s="10">
        <f t="shared" si="4"/>
        <v>3.9309674000000023</v>
      </c>
      <c r="AJ356" s="10">
        <f t="shared" si="4"/>
        <v>3.6633719000000018</v>
      </c>
    </row>
    <row r="357" spans="2:36" x14ac:dyDescent="0.35">
      <c r="D357" s="1" t="s">
        <v>514</v>
      </c>
      <c r="F357" s="1" t="s">
        <v>14</v>
      </c>
      <c r="G357" s="10">
        <f xml:space="preserve"> SUM( G72:G73, G75 )</f>
        <v>226.83253190000008</v>
      </c>
      <c r="H357" s="10">
        <f t="shared" ref="H357:AJ357" si="5" xml:space="preserve"> SUM( H72:H73, H75 )</f>
        <v>239.08465350000009</v>
      </c>
      <c r="I357" s="10">
        <f t="shared" si="5"/>
        <v>250.76841489999995</v>
      </c>
      <c r="J357" s="10">
        <f t="shared" si="5"/>
        <v>262.48983460000011</v>
      </c>
      <c r="K357" s="10">
        <f t="shared" si="5"/>
        <v>273.50995390000014</v>
      </c>
      <c r="L357" s="10">
        <f t="shared" si="5"/>
        <v>283.50981180000025</v>
      </c>
      <c r="M357" s="10">
        <f t="shared" si="5"/>
        <v>292.71631310000015</v>
      </c>
      <c r="N357" s="10">
        <f t="shared" si="5"/>
        <v>300.78397200000029</v>
      </c>
      <c r="O357" s="10">
        <f t="shared" si="5"/>
        <v>308.89663100000013</v>
      </c>
      <c r="P357" s="10">
        <f t="shared" si="5"/>
        <v>315.90354140000039</v>
      </c>
      <c r="Q357" s="10">
        <f t="shared" si="5"/>
        <v>320.69772700000021</v>
      </c>
      <c r="R357" s="10">
        <f t="shared" si="5"/>
        <v>325.32723509999988</v>
      </c>
      <c r="S357" s="10">
        <f t="shared" si="5"/>
        <v>330.03171050000032</v>
      </c>
      <c r="T357" s="10">
        <f t="shared" si="5"/>
        <v>334.05235240000036</v>
      </c>
      <c r="U357" s="10">
        <f t="shared" si="5"/>
        <v>337.14673330000028</v>
      </c>
      <c r="V357" s="10">
        <f t="shared" si="5"/>
        <v>339.37020090000033</v>
      </c>
      <c r="W357" s="10">
        <f t="shared" si="5"/>
        <v>341.54164949999995</v>
      </c>
      <c r="X357" s="10">
        <f t="shared" si="5"/>
        <v>343.8093425000003</v>
      </c>
      <c r="Y357" s="10">
        <f t="shared" si="5"/>
        <v>346.27698250000043</v>
      </c>
      <c r="Z357" s="10">
        <f t="shared" si="5"/>
        <v>348.68428130000035</v>
      </c>
      <c r="AA357" s="10">
        <f t="shared" si="5"/>
        <v>351.14794610000013</v>
      </c>
      <c r="AB357" s="10">
        <f t="shared" si="5"/>
        <v>353.65436549999993</v>
      </c>
      <c r="AC357" s="10">
        <f t="shared" si="5"/>
        <v>356.27826200000027</v>
      </c>
      <c r="AD357" s="10">
        <f t="shared" si="5"/>
        <v>358.99033200000008</v>
      </c>
      <c r="AE357" s="10">
        <f t="shared" si="5"/>
        <v>361.03985890000047</v>
      </c>
      <c r="AF357" s="10">
        <f t="shared" si="5"/>
        <v>362.36060590000034</v>
      </c>
      <c r="AG357" s="10">
        <f t="shared" si="5"/>
        <v>363.78344940000039</v>
      </c>
      <c r="AH357" s="10">
        <f t="shared" si="5"/>
        <v>365.22367100000019</v>
      </c>
      <c r="AI357" s="10">
        <f t="shared" si="5"/>
        <v>366.90451810000036</v>
      </c>
      <c r="AJ357" s="10">
        <f t="shared" si="5"/>
        <v>367.68688649999984</v>
      </c>
    </row>
    <row r="359" spans="2:36" x14ac:dyDescent="0.35">
      <c r="D359" s="1" t="s">
        <v>515</v>
      </c>
      <c r="G359" s="19">
        <f xml:space="preserve"> G353 / G352</f>
        <v>0.15918641056692148</v>
      </c>
      <c r="H359" s="19">
        <f t="shared" ref="H359:AJ359" si="6" xml:space="preserve"> H353 / H352</f>
        <v>0.18494821112262896</v>
      </c>
      <c r="I359" s="19">
        <f t="shared" si="6"/>
        <v>0.19971346548906682</v>
      </c>
      <c r="J359" s="19">
        <f t="shared" si="6"/>
        <v>0.21411440651074629</v>
      </c>
      <c r="K359" s="19">
        <f t="shared" si="6"/>
        <v>0.22585708958959633</v>
      </c>
      <c r="L359" s="19">
        <f t="shared" si="6"/>
        <v>0.23831265958218129</v>
      </c>
      <c r="M359" s="19">
        <f t="shared" si="6"/>
        <v>0.24402153114251821</v>
      </c>
      <c r="N359" s="19">
        <f t="shared" si="6"/>
        <v>0.25110183348339921</v>
      </c>
      <c r="O359" s="19">
        <f t="shared" si="6"/>
        <v>0.25712701880576705</v>
      </c>
      <c r="P359" s="19">
        <f t="shared" si="6"/>
        <v>0.26389762469485556</v>
      </c>
      <c r="Q359" s="19">
        <f t="shared" si="6"/>
        <v>0.27313526772814395</v>
      </c>
      <c r="R359" s="19">
        <f t="shared" si="6"/>
        <v>0.27494714116253738</v>
      </c>
      <c r="S359" s="19">
        <f t="shared" si="6"/>
        <v>0.27384475899369826</v>
      </c>
      <c r="T359" s="19">
        <f t="shared" si="6"/>
        <v>0.27531907250618692</v>
      </c>
      <c r="U359" s="19">
        <f t="shared" si="6"/>
        <v>0.27630134676454277</v>
      </c>
      <c r="V359" s="19">
        <f t="shared" si="6"/>
        <v>0.28087096801376837</v>
      </c>
      <c r="W359" s="19">
        <f t="shared" si="6"/>
        <v>0.2829685592045324</v>
      </c>
      <c r="X359" s="19">
        <f t="shared" si="6"/>
        <v>0.28441768500976244</v>
      </c>
      <c r="Y359" s="19">
        <f t="shared" si="6"/>
        <v>0.28171601281877523</v>
      </c>
      <c r="Z359" s="19">
        <f t="shared" si="6"/>
        <v>0.28697258168496287</v>
      </c>
      <c r="AA359" s="19">
        <f t="shared" si="6"/>
        <v>0.29086497650480087</v>
      </c>
      <c r="AB359" s="19">
        <f t="shared" si="6"/>
        <v>0.29620483740271153</v>
      </c>
      <c r="AC359" s="19">
        <f t="shared" si="6"/>
        <v>0.29547337998575562</v>
      </c>
      <c r="AD359" s="19">
        <f t="shared" si="6"/>
        <v>0.2989827791954266</v>
      </c>
      <c r="AE359" s="19">
        <f t="shared" si="6"/>
        <v>0.3168923981397353</v>
      </c>
      <c r="AF359" s="19">
        <f t="shared" si="6"/>
        <v>0.33515363633357609</v>
      </c>
      <c r="AG359" s="19">
        <f t="shared" si="6"/>
        <v>0.33751886071677711</v>
      </c>
      <c r="AH359" s="19">
        <f t="shared" si="6"/>
        <v>0.34302393583926527</v>
      </c>
      <c r="AI359" s="19">
        <f t="shared" si="6"/>
        <v>0.34491313375306187</v>
      </c>
      <c r="AJ359" s="19">
        <f t="shared" si="6"/>
        <v>0.35454533500425289</v>
      </c>
    </row>
    <row r="360" spans="2:36" x14ac:dyDescent="0.35">
      <c r="D360" s="1" t="s">
        <v>516</v>
      </c>
      <c r="G360" s="20">
        <f xml:space="preserve"> G354 / G352</f>
        <v>4.0000569008565972</v>
      </c>
      <c r="H360" s="20">
        <f t="shared" ref="H360:AJ360" si="7" xml:space="preserve"> H354 / H352</f>
        <v>3.9932638647861132</v>
      </c>
      <c r="I360" s="20">
        <f t="shared" si="7"/>
        <v>3.9909954623411648</v>
      </c>
      <c r="J360" s="20">
        <f t="shared" si="7"/>
        <v>3.985826197607762</v>
      </c>
      <c r="K360" s="20">
        <f t="shared" si="7"/>
        <v>3.9918928784754706</v>
      </c>
      <c r="L360" s="20">
        <f t="shared" si="7"/>
        <v>3.9690409295572109</v>
      </c>
      <c r="M360" s="20">
        <f t="shared" si="7"/>
        <v>3.9264917636106982</v>
      </c>
      <c r="N360" s="20">
        <f t="shared" si="7"/>
        <v>3.8703590735783031</v>
      </c>
      <c r="O360" s="20">
        <f t="shared" si="7"/>
        <v>3.806751825104111</v>
      </c>
      <c r="P360" s="20">
        <f t="shared" si="7"/>
        <v>3.692949506563922</v>
      </c>
      <c r="Q360" s="20">
        <f t="shared" si="7"/>
        <v>3.6328892785655102</v>
      </c>
      <c r="R360" s="20">
        <f t="shared" si="7"/>
        <v>3.5211541257880596</v>
      </c>
      <c r="S360" s="20">
        <f t="shared" si="7"/>
        <v>3.3972632761200474</v>
      </c>
      <c r="T360" s="20">
        <f t="shared" si="7"/>
        <v>3.2654711367381228</v>
      </c>
      <c r="U360" s="20">
        <f t="shared" si="7"/>
        <v>3.0974685088949769</v>
      </c>
      <c r="V360" s="20">
        <f t="shared" si="7"/>
        <v>2.9781984508911883</v>
      </c>
      <c r="W360" s="20">
        <f t="shared" si="7"/>
        <v>2.8000971787894811</v>
      </c>
      <c r="X360" s="20">
        <f t="shared" si="7"/>
        <v>2.6451556199680155</v>
      </c>
      <c r="Y360" s="20">
        <f t="shared" si="7"/>
        <v>2.5113600550590163</v>
      </c>
      <c r="Z360" s="20">
        <f t="shared" si="7"/>
        <v>2.3643105663723567</v>
      </c>
      <c r="AA360" s="20">
        <f t="shared" si="7"/>
        <v>2.221102881358763</v>
      </c>
      <c r="AB360" s="20">
        <f t="shared" si="7"/>
        <v>2.043706596566214</v>
      </c>
      <c r="AC360" s="20">
        <f t="shared" si="7"/>
        <v>1.8982544421945029</v>
      </c>
      <c r="AD360" s="20">
        <f t="shared" si="7"/>
        <v>1.7659458118537488</v>
      </c>
      <c r="AE360" s="20">
        <f t="shared" si="7"/>
        <v>1.616894820793326</v>
      </c>
      <c r="AF360" s="20">
        <f t="shared" si="7"/>
        <v>1.4665951573896683</v>
      </c>
      <c r="AG360" s="20">
        <f t="shared" si="7"/>
        <v>1.3309406275776499</v>
      </c>
      <c r="AH360" s="20">
        <f t="shared" si="7"/>
        <v>1.2057037345545782</v>
      </c>
      <c r="AI360" s="20">
        <f t="shared" si="7"/>
        <v>1.0874745244179989</v>
      </c>
      <c r="AJ360" s="20">
        <f t="shared" si="7"/>
        <v>0.97962191094412099</v>
      </c>
    </row>
    <row r="361" spans="2:36" x14ac:dyDescent="0.35">
      <c r="D361" s="1" t="s">
        <v>517</v>
      </c>
      <c r="G361" s="19">
        <f xml:space="preserve"> G356 / G354</f>
        <v>4.5054236969879903E-2</v>
      </c>
      <c r="H361" s="19">
        <f t="shared" ref="H361:AJ361" si="8" xml:space="preserve"> H356 / H354</f>
        <v>4.5309648032478632E-2</v>
      </c>
      <c r="I361" s="19">
        <f t="shared" si="8"/>
        <v>4.6539178382970406E-2</v>
      </c>
      <c r="J361" s="19">
        <f t="shared" si="8"/>
        <v>4.7151779651267399E-2</v>
      </c>
      <c r="K361" s="19">
        <f t="shared" si="8"/>
        <v>4.8215007116888045E-2</v>
      </c>
      <c r="L361" s="19">
        <f t="shared" si="8"/>
        <v>4.9204168016033049E-2</v>
      </c>
      <c r="M361" s="19">
        <f t="shared" si="8"/>
        <v>4.9915561116063135E-2</v>
      </c>
      <c r="N361" s="19">
        <f t="shared" si="8"/>
        <v>5.0722276052215853E-2</v>
      </c>
      <c r="O361" s="19">
        <f t="shared" si="8"/>
        <v>5.1348474421201377E-2</v>
      </c>
      <c r="P361" s="19">
        <f t="shared" si="8"/>
        <v>5.2288250790097683E-2</v>
      </c>
      <c r="Q361" s="19">
        <f t="shared" si="8"/>
        <v>5.301012087761011E-2</v>
      </c>
      <c r="R361" s="19">
        <f t="shared" si="8"/>
        <v>5.327623519401746E-2</v>
      </c>
      <c r="S361" s="19">
        <f t="shared" si="8"/>
        <v>5.3639541702547804E-2</v>
      </c>
      <c r="T361" s="19">
        <f t="shared" si="8"/>
        <v>5.4070883577893011E-2</v>
      </c>
      <c r="U361" s="19">
        <f t="shared" si="8"/>
        <v>5.4418193928110217E-2</v>
      </c>
      <c r="V361" s="19">
        <f t="shared" si="8"/>
        <v>5.4228328439724513E-2</v>
      </c>
      <c r="W361" s="19">
        <f t="shared" si="8"/>
        <v>5.4557986239235037E-2</v>
      </c>
      <c r="X361" s="19">
        <f t="shared" si="8"/>
        <v>5.5110861426034101E-2</v>
      </c>
      <c r="Y361" s="19">
        <f t="shared" si="8"/>
        <v>5.5557396779448744E-2</v>
      </c>
      <c r="Z361" s="19">
        <f t="shared" si="8"/>
        <v>5.5872498019332591E-2</v>
      </c>
      <c r="AA361" s="19">
        <f t="shared" si="8"/>
        <v>5.5922225221459176E-2</v>
      </c>
      <c r="AB361" s="19">
        <f t="shared" si="8"/>
        <v>5.6529194336228779E-2</v>
      </c>
      <c r="AC361" s="19">
        <f t="shared" si="8"/>
        <v>5.6888751286641143E-2</v>
      </c>
      <c r="AD361" s="19">
        <f t="shared" si="8"/>
        <v>5.7600499263344859E-2</v>
      </c>
      <c r="AE361" s="19">
        <f t="shared" si="8"/>
        <v>5.8305925275613638E-2</v>
      </c>
      <c r="AF361" s="19">
        <f t="shared" si="8"/>
        <v>5.8941490706600957E-2</v>
      </c>
      <c r="AG361" s="19">
        <f t="shared" si="8"/>
        <v>5.9381393904314413E-2</v>
      </c>
      <c r="AH361" s="19">
        <f t="shared" si="8"/>
        <v>5.9765319535049481E-2</v>
      </c>
      <c r="AI361" s="19">
        <f t="shared" si="8"/>
        <v>6.0309988794400138E-2</v>
      </c>
      <c r="AJ361" s="19">
        <f t="shared" si="8"/>
        <v>6.1313831080736521E-2</v>
      </c>
    </row>
    <row r="362" spans="2:36" x14ac:dyDescent="0.35">
      <c r="D362" s="1" t="s">
        <v>518</v>
      </c>
      <c r="G362" s="19">
        <f xml:space="preserve"> G359 / ( G360 * G361 )</f>
        <v>0.88329176590413039</v>
      </c>
      <c r="H362" s="19">
        <f t="shared" ref="H362:AJ362" si="9" xml:space="preserve"> H359 / ( H360 * H361 )</f>
        <v>1.0221895534345304</v>
      </c>
      <c r="I362" s="19">
        <f t="shared" si="9"/>
        <v>1.0752449261662549</v>
      </c>
      <c r="J362" s="19">
        <f t="shared" si="9"/>
        <v>1.1392772972275216</v>
      </c>
      <c r="K362" s="19">
        <f t="shared" si="9"/>
        <v>1.1734716818966113</v>
      </c>
      <c r="L362" s="19">
        <f t="shared" si="9"/>
        <v>1.2202804208773244</v>
      </c>
      <c r="M362" s="19">
        <f t="shared" si="9"/>
        <v>1.2450520265553553</v>
      </c>
      <c r="N362" s="19">
        <f t="shared" si="9"/>
        <v>1.2790864310501551</v>
      </c>
      <c r="O362" s="19">
        <f t="shared" si="9"/>
        <v>1.3154235259086393</v>
      </c>
      <c r="P362" s="19">
        <f t="shared" si="9"/>
        <v>1.3666521788003136</v>
      </c>
      <c r="Q362" s="19">
        <f t="shared" si="9"/>
        <v>1.4182958243489083</v>
      </c>
      <c r="R362" s="19">
        <f t="shared" si="9"/>
        <v>1.4656512599952662</v>
      </c>
      <c r="S362" s="19">
        <f t="shared" si="9"/>
        <v>1.5027618818881985</v>
      </c>
      <c r="T362" s="19">
        <f t="shared" si="9"/>
        <v>1.5592903168206831</v>
      </c>
      <c r="U362" s="19">
        <f t="shared" si="9"/>
        <v>1.6392001233564575</v>
      </c>
      <c r="V362" s="19">
        <f t="shared" si="9"/>
        <v>1.7391097901374988</v>
      </c>
      <c r="W362" s="19">
        <f t="shared" si="9"/>
        <v>1.8522804695797408</v>
      </c>
      <c r="X362" s="19">
        <f t="shared" si="9"/>
        <v>1.9510489707629495</v>
      </c>
      <c r="Y362" s="19">
        <f t="shared" si="9"/>
        <v>2.0191131759711696</v>
      </c>
      <c r="Z362" s="19">
        <f t="shared" si="9"/>
        <v>2.172389989377681</v>
      </c>
      <c r="AA362" s="19">
        <f t="shared" si="9"/>
        <v>2.3417380386342037</v>
      </c>
      <c r="AB362" s="19">
        <f t="shared" si="9"/>
        <v>2.5638983580877115</v>
      </c>
      <c r="AC362" s="19">
        <f t="shared" si="9"/>
        <v>2.7361350802169073</v>
      </c>
      <c r="AD362" s="19">
        <f t="shared" si="9"/>
        <v>2.9392907890637132</v>
      </c>
      <c r="AE362" s="19">
        <f t="shared" si="9"/>
        <v>3.3613780479107565</v>
      </c>
      <c r="AF362" s="19">
        <f t="shared" si="9"/>
        <v>3.877149733635914</v>
      </c>
      <c r="AG362" s="19">
        <f t="shared" si="9"/>
        <v>4.2706007915979827</v>
      </c>
      <c r="AH362" s="19">
        <f t="shared" si="9"/>
        <v>4.7603027450702378</v>
      </c>
      <c r="AI362" s="19">
        <f t="shared" si="9"/>
        <v>5.2589784641816149</v>
      </c>
      <c r="AJ362" s="19">
        <f t="shared" si="9"/>
        <v>5.9027560101118883</v>
      </c>
    </row>
    <row r="363" spans="2:36" x14ac:dyDescent="0.35">
      <c r="D363" s="1" t="s">
        <v>519</v>
      </c>
      <c r="G363" s="21">
        <f xml:space="preserve"> G355 / G357</f>
        <v>0.49274799811023046</v>
      </c>
      <c r="H363" s="21">
        <f t="shared" ref="H363:AJ363" si="10" xml:space="preserve"> H355 / H357</f>
        <v>0.49467750718680054</v>
      </c>
      <c r="I363" s="21">
        <f t="shared" si="10"/>
        <v>0.49163953183324177</v>
      </c>
      <c r="J363" s="21">
        <f t="shared" si="10"/>
        <v>0.48688792003985687</v>
      </c>
      <c r="K363" s="21">
        <f t="shared" si="10"/>
        <v>0.4804712652178178</v>
      </c>
      <c r="L363" s="21">
        <f t="shared" si="10"/>
        <v>0.47541824794086351</v>
      </c>
      <c r="M363" s="21">
        <f t="shared" si="10"/>
        <v>0.47025946330833346</v>
      </c>
      <c r="N363" s="21">
        <f t="shared" si="10"/>
        <v>0.46371145966514477</v>
      </c>
      <c r="O363" s="21">
        <f t="shared" si="10"/>
        <v>0.45722565294018996</v>
      </c>
      <c r="P363" s="21">
        <f t="shared" si="10"/>
        <v>0.44802422306747797</v>
      </c>
      <c r="Q363" s="21">
        <f t="shared" si="10"/>
        <v>0.43717676676891443</v>
      </c>
      <c r="R363" s="21">
        <f t="shared" si="10"/>
        <v>0.42615687849615314</v>
      </c>
      <c r="S363" s="21">
        <f t="shared" si="10"/>
        <v>0.4140350422478567</v>
      </c>
      <c r="T363" s="21">
        <f t="shared" si="10"/>
        <v>0.40045245913975464</v>
      </c>
      <c r="U363" s="21">
        <f t="shared" si="10"/>
        <v>0.38345518087806407</v>
      </c>
      <c r="V363" s="21">
        <f t="shared" si="10"/>
        <v>0.36620992494453258</v>
      </c>
      <c r="W363" s="21">
        <f t="shared" si="10"/>
        <v>0.3467761395232124</v>
      </c>
      <c r="X363" s="21">
        <f t="shared" si="10"/>
        <v>0.32636964308205207</v>
      </c>
      <c r="Y363" s="21">
        <f t="shared" si="10"/>
        <v>0.30527099415278047</v>
      </c>
      <c r="Z363" s="21">
        <f t="shared" si="10"/>
        <v>0.28192569688973806</v>
      </c>
      <c r="AA363" s="21">
        <f t="shared" si="10"/>
        <v>0.25726667663399444</v>
      </c>
      <c r="AB363" s="21">
        <f t="shared" si="10"/>
        <v>0.23072193576527492</v>
      </c>
      <c r="AC363" s="21">
        <f t="shared" si="10"/>
        <v>0.20323098438152812</v>
      </c>
      <c r="AD363" s="21">
        <f t="shared" si="10"/>
        <v>0.17410247192952263</v>
      </c>
      <c r="AE363" s="21">
        <f t="shared" si="10"/>
        <v>0.14155716478427838</v>
      </c>
      <c r="AF363" s="21">
        <f t="shared" si="10"/>
        <v>0.10534828504656706</v>
      </c>
      <c r="AG363" s="21">
        <f t="shared" si="10"/>
        <v>6.6886571778160667E-2</v>
      </c>
      <c r="AH363" s="21">
        <f t="shared" si="10"/>
        <v>2.5854588981446495E-2</v>
      </c>
      <c r="AI363" s="21">
        <f t="shared" si="10"/>
        <v>-1.7301502126146694E-2</v>
      </c>
      <c r="AJ363" s="21">
        <f t="shared" si="10"/>
        <v>-6.572461049681734E-2</v>
      </c>
    </row>
    <row r="364" spans="2:36" x14ac:dyDescent="0.35">
      <c r="G364" s="19"/>
    </row>
    <row r="365" spans="2:36" ht="13.9" x14ac:dyDescent="0.4">
      <c r="B365" s="11" t="s">
        <v>520</v>
      </c>
      <c r="C365" s="11"/>
      <c r="D365" s="11"/>
      <c r="E365" s="11"/>
      <c r="F365" s="11"/>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row>
    <row r="366" spans="2:36" x14ac:dyDescent="0.35">
      <c r="D366" s="1" t="s">
        <v>521</v>
      </c>
      <c r="F366" s="1" t="s">
        <v>135</v>
      </c>
      <c r="G366" s="10">
        <f xml:space="preserve"> SUM( G190, G198, G219, G243, G251, G272 )</f>
        <v>47.243000000000009</v>
      </c>
      <c r="H366" s="10">
        <f t="shared" ref="H366:AJ367" si="11" xml:space="preserve"> SUM( H190, H198, H219, H243, H251, H272 )</f>
        <v>36.737000000000009</v>
      </c>
      <c r="I366" s="10">
        <f t="shared" si="11"/>
        <v>19.561000000000003</v>
      </c>
      <c r="J366" s="10">
        <f t="shared" si="11"/>
        <v>9.8120000000000029</v>
      </c>
      <c r="K366" s="10">
        <f t="shared" si="11"/>
        <v>5.9930000000000021</v>
      </c>
      <c r="L366" s="10">
        <f t="shared" si="11"/>
        <v>2.0920000000000005</v>
      </c>
      <c r="M366" s="10">
        <f t="shared" si="11"/>
        <v>1.4350000000000005</v>
      </c>
      <c r="N366" s="10">
        <f t="shared" si="11"/>
        <v>0.52200000000000013</v>
      </c>
      <c r="O366" s="10">
        <f t="shared" si="11"/>
        <v>0.44100000000000011</v>
      </c>
      <c r="P366" s="10">
        <f t="shared" si="11"/>
        <v>0.29400000000000009</v>
      </c>
      <c r="Q366" s="10">
        <f t="shared" si="11"/>
        <v>0.34400000000000003</v>
      </c>
      <c r="R366" s="10">
        <f t="shared" si="11"/>
        <v>0.13600000000000004</v>
      </c>
      <c r="S366" s="10">
        <f t="shared" si="11"/>
        <v>0.11200000000000002</v>
      </c>
      <c r="T366" s="10">
        <f t="shared" si="11"/>
        <v>7.400000000000001E-2</v>
      </c>
      <c r="U366" s="10">
        <f t="shared" si="11"/>
        <v>0.31600000000000011</v>
      </c>
      <c r="V366" s="10">
        <f t="shared" si="11"/>
        <v>2.4000000000000007E-2</v>
      </c>
      <c r="W366" s="10">
        <f t="shared" si="11"/>
        <v>2.4000000000000007E-2</v>
      </c>
      <c r="X366" s="10">
        <f t="shared" si="11"/>
        <v>2.4000000000000007E-2</v>
      </c>
      <c r="Y366" s="10">
        <f t="shared" si="11"/>
        <v>2.4000000000000007E-2</v>
      </c>
      <c r="Z366" s="10">
        <f t="shared" si="11"/>
        <v>2.4000000000000007E-2</v>
      </c>
      <c r="AA366" s="10">
        <f t="shared" si="11"/>
        <v>2.4000000000000007E-2</v>
      </c>
      <c r="AB366" s="10">
        <f t="shared" si="11"/>
        <v>2.4000000000000007E-2</v>
      </c>
      <c r="AC366" s="10">
        <f t="shared" si="11"/>
        <v>2.4000000000000007E-2</v>
      </c>
      <c r="AD366" s="10">
        <f t="shared" si="11"/>
        <v>2.4000000000000007E-2</v>
      </c>
      <c r="AE366" s="10">
        <f t="shared" si="11"/>
        <v>2.4000000000000007E-2</v>
      </c>
      <c r="AF366" s="10">
        <f t="shared" si="11"/>
        <v>2.4000000000000007E-2</v>
      </c>
      <c r="AG366" s="10">
        <f t="shared" si="11"/>
        <v>2.4000000000000007E-2</v>
      </c>
      <c r="AH366" s="10">
        <f t="shared" si="11"/>
        <v>2.4000000000000007E-2</v>
      </c>
      <c r="AI366" s="10">
        <f t="shared" si="11"/>
        <v>2.4000000000000007E-2</v>
      </c>
      <c r="AJ366" s="10">
        <f t="shared" si="11"/>
        <v>2.4000000000000007E-2</v>
      </c>
    </row>
    <row r="367" spans="2:36" x14ac:dyDescent="0.35">
      <c r="D367" s="1" t="s">
        <v>522</v>
      </c>
      <c r="F367" s="1" t="s">
        <v>135</v>
      </c>
      <c r="G367" s="10">
        <f xml:space="preserve"> SUM( G191, G199, G220, G244, G252, G273 )</f>
        <v>7.1210000000000022</v>
      </c>
      <c r="H367" s="10">
        <f t="shared" si="11"/>
        <v>21.793000000000006</v>
      </c>
      <c r="I367" s="10">
        <f t="shared" si="11"/>
        <v>37.984000000000016</v>
      </c>
      <c r="J367" s="10">
        <f t="shared" si="11"/>
        <v>41.209000000000017</v>
      </c>
      <c r="K367" s="10">
        <f t="shared" si="11"/>
        <v>40.794000000000011</v>
      </c>
      <c r="L367" s="10">
        <f t="shared" si="11"/>
        <v>35.921000000000006</v>
      </c>
      <c r="M367" s="10">
        <f t="shared" si="11"/>
        <v>33.340000000000003</v>
      </c>
      <c r="N367" s="10">
        <f t="shared" si="11"/>
        <v>32.279000000000011</v>
      </c>
      <c r="O367" s="10">
        <f t="shared" si="11"/>
        <v>29.963000000000005</v>
      </c>
      <c r="P367" s="10">
        <f t="shared" si="11"/>
        <v>29.356000000000009</v>
      </c>
      <c r="Q367" s="10">
        <f t="shared" si="11"/>
        <v>18.300000000000008</v>
      </c>
      <c r="R367" s="10">
        <f t="shared" si="11"/>
        <v>16.740000000000002</v>
      </c>
      <c r="S367" s="10">
        <f t="shared" si="11"/>
        <v>16.937000000000005</v>
      </c>
      <c r="T367" s="10">
        <f t="shared" si="11"/>
        <v>15.853000000000003</v>
      </c>
      <c r="U367" s="10">
        <f t="shared" si="11"/>
        <v>15.900000000000004</v>
      </c>
      <c r="V367" s="10">
        <f t="shared" si="11"/>
        <v>9.0960000000000019</v>
      </c>
      <c r="W367" s="10">
        <f t="shared" si="11"/>
        <v>9.2570000000000032</v>
      </c>
      <c r="X367" s="10">
        <f t="shared" si="11"/>
        <v>8.9730000000000008</v>
      </c>
      <c r="Y367" s="10">
        <f t="shared" si="11"/>
        <v>8.947000000000001</v>
      </c>
      <c r="Z367" s="10">
        <f t="shared" si="11"/>
        <v>8.9500000000000011</v>
      </c>
      <c r="AA367" s="10">
        <f t="shared" si="11"/>
        <v>8.9550000000000018</v>
      </c>
      <c r="AB367" s="10">
        <f t="shared" si="11"/>
        <v>9.0030000000000019</v>
      </c>
      <c r="AC367" s="10">
        <f t="shared" si="11"/>
        <v>8.9650000000000016</v>
      </c>
      <c r="AD367" s="10">
        <f t="shared" si="11"/>
        <v>8.9620000000000033</v>
      </c>
      <c r="AE367" s="10">
        <f t="shared" si="11"/>
        <v>8.8190000000000008</v>
      </c>
      <c r="AF367" s="10">
        <f t="shared" si="11"/>
        <v>8.7940000000000005</v>
      </c>
      <c r="AG367" s="10">
        <f t="shared" si="11"/>
        <v>8.7920000000000016</v>
      </c>
      <c r="AH367" s="10">
        <f t="shared" si="11"/>
        <v>8.7910000000000021</v>
      </c>
      <c r="AI367" s="10">
        <f t="shared" si="11"/>
        <v>8.7330000000000005</v>
      </c>
      <c r="AJ367" s="10">
        <f t="shared" si="11"/>
        <v>7.5490000000000013</v>
      </c>
    </row>
    <row r="368" spans="2:36" ht="13.9" x14ac:dyDescent="0.4">
      <c r="D368" s="22" t="s">
        <v>523</v>
      </c>
      <c r="E368" s="22"/>
      <c r="F368" s="22" t="s">
        <v>135</v>
      </c>
      <c r="G368" s="23">
        <f xml:space="preserve"> SUBTOTAL( 9, G366:G367 )</f>
        <v>54.364000000000011</v>
      </c>
      <c r="H368" s="23">
        <f t="shared" ref="H368:AJ368" si="12" xml:space="preserve"> SUBTOTAL( 9, H366:H367 )</f>
        <v>58.530000000000015</v>
      </c>
      <c r="I368" s="23">
        <f t="shared" si="12"/>
        <v>57.545000000000016</v>
      </c>
      <c r="J368" s="23">
        <f t="shared" si="12"/>
        <v>51.021000000000022</v>
      </c>
      <c r="K368" s="23">
        <f t="shared" si="12"/>
        <v>46.787000000000013</v>
      </c>
      <c r="L368" s="23">
        <f t="shared" si="12"/>
        <v>38.013000000000005</v>
      </c>
      <c r="M368" s="23">
        <f t="shared" si="12"/>
        <v>34.775000000000006</v>
      </c>
      <c r="N368" s="23">
        <f t="shared" si="12"/>
        <v>32.801000000000009</v>
      </c>
      <c r="O368" s="23">
        <f t="shared" si="12"/>
        <v>30.404000000000003</v>
      </c>
      <c r="P368" s="23">
        <f t="shared" si="12"/>
        <v>29.650000000000009</v>
      </c>
      <c r="Q368" s="23">
        <f t="shared" si="12"/>
        <v>18.644000000000009</v>
      </c>
      <c r="R368" s="23">
        <f t="shared" si="12"/>
        <v>16.876000000000001</v>
      </c>
      <c r="S368" s="23">
        <f t="shared" si="12"/>
        <v>17.049000000000003</v>
      </c>
      <c r="T368" s="23">
        <f t="shared" si="12"/>
        <v>15.927000000000003</v>
      </c>
      <c r="U368" s="23">
        <f t="shared" si="12"/>
        <v>16.216000000000005</v>
      </c>
      <c r="V368" s="23">
        <f t="shared" si="12"/>
        <v>9.120000000000001</v>
      </c>
      <c r="W368" s="23">
        <f t="shared" si="12"/>
        <v>9.2810000000000024</v>
      </c>
      <c r="X368" s="23">
        <f t="shared" si="12"/>
        <v>8.9969999999999999</v>
      </c>
      <c r="Y368" s="23">
        <f t="shared" si="12"/>
        <v>8.9710000000000001</v>
      </c>
      <c r="Z368" s="23">
        <f t="shared" si="12"/>
        <v>8.9740000000000002</v>
      </c>
      <c r="AA368" s="23">
        <f t="shared" si="12"/>
        <v>8.979000000000001</v>
      </c>
      <c r="AB368" s="23">
        <f t="shared" si="12"/>
        <v>9.027000000000001</v>
      </c>
      <c r="AC368" s="23">
        <f t="shared" si="12"/>
        <v>8.9890000000000008</v>
      </c>
      <c r="AD368" s="23">
        <f t="shared" si="12"/>
        <v>8.9860000000000024</v>
      </c>
      <c r="AE368" s="23">
        <f t="shared" si="12"/>
        <v>8.843</v>
      </c>
      <c r="AF368" s="23">
        <f t="shared" si="12"/>
        <v>8.8179999999999996</v>
      </c>
      <c r="AG368" s="23">
        <f t="shared" si="12"/>
        <v>8.8160000000000007</v>
      </c>
      <c r="AH368" s="23">
        <f t="shared" si="12"/>
        <v>8.8150000000000013</v>
      </c>
      <c r="AI368" s="23">
        <f t="shared" si="12"/>
        <v>8.7569999999999997</v>
      </c>
      <c r="AJ368" s="23">
        <f t="shared" si="12"/>
        <v>7.5730000000000013</v>
      </c>
    </row>
    <row r="369" spans="2:36" x14ac:dyDescent="0.35">
      <c r="D369" s="1" t="s">
        <v>524</v>
      </c>
      <c r="F369" s="1" t="s">
        <v>135</v>
      </c>
      <c r="G369" s="10">
        <f xml:space="preserve"> SUM( G290, G303 )</f>
        <v>3.572000000000001</v>
      </c>
      <c r="H369" s="10">
        <f t="shared" ref="H369:AJ370" si="13" xml:space="preserve"> SUM( H290, H303 )</f>
        <v>1.9570000000000003</v>
      </c>
      <c r="I369" s="10">
        <f t="shared" si="13"/>
        <v>1.6960000000000004</v>
      </c>
      <c r="J369" s="10">
        <f t="shared" si="13"/>
        <v>1.2060000000000002</v>
      </c>
      <c r="K369" s="10">
        <f t="shared" si="13"/>
        <v>0.6090000000000001</v>
      </c>
      <c r="L369" s="10">
        <f t="shared" si="13"/>
        <v>0.52400000000000013</v>
      </c>
      <c r="M369" s="10">
        <f t="shared" si="13"/>
        <v>0.33400000000000007</v>
      </c>
      <c r="N369" s="10">
        <f t="shared" si="13"/>
        <v>0.21200000000000005</v>
      </c>
      <c r="O369" s="10">
        <f t="shared" si="13"/>
        <v>0.13800000000000004</v>
      </c>
      <c r="P369" s="10">
        <f t="shared" si="13"/>
        <v>0.16500000000000004</v>
      </c>
      <c r="Q369" s="10">
        <f t="shared" si="13"/>
        <v>0.13100000000000003</v>
      </c>
      <c r="R369" s="10">
        <f t="shared" si="13"/>
        <v>8.7000000000000022E-2</v>
      </c>
      <c r="S369" s="10">
        <f t="shared" si="13"/>
        <v>7.2000000000000022E-2</v>
      </c>
      <c r="T369" s="10">
        <f t="shared" si="13"/>
        <v>7.7000000000000013E-2</v>
      </c>
      <c r="U369" s="10">
        <f t="shared" si="13"/>
        <v>5.2000000000000011E-2</v>
      </c>
      <c r="V369" s="10">
        <f t="shared" si="13"/>
        <v>4.6000000000000013E-2</v>
      </c>
      <c r="W369" s="10">
        <f t="shared" si="13"/>
        <v>4.1000000000000009E-2</v>
      </c>
      <c r="X369" s="10">
        <f t="shared" si="13"/>
        <v>6.0000000000000012E-2</v>
      </c>
      <c r="Y369" s="10">
        <f t="shared" si="13"/>
        <v>4.4000000000000011E-2</v>
      </c>
      <c r="Z369" s="10">
        <f t="shared" si="13"/>
        <v>0</v>
      </c>
      <c r="AA369" s="10">
        <f t="shared" si="13"/>
        <v>0</v>
      </c>
      <c r="AB369" s="10">
        <f t="shared" si="13"/>
        <v>0</v>
      </c>
      <c r="AC369" s="10">
        <f t="shared" si="13"/>
        <v>0</v>
      </c>
      <c r="AD369" s="10">
        <f t="shared" si="13"/>
        <v>0</v>
      </c>
      <c r="AE369" s="10">
        <f t="shared" si="13"/>
        <v>0</v>
      </c>
      <c r="AF369" s="10">
        <f t="shared" si="13"/>
        <v>0</v>
      </c>
      <c r="AG369" s="10">
        <f t="shared" si="13"/>
        <v>0</v>
      </c>
      <c r="AH369" s="10">
        <f t="shared" si="13"/>
        <v>0</v>
      </c>
      <c r="AI369" s="10">
        <f t="shared" si="13"/>
        <v>0</v>
      </c>
      <c r="AJ369" s="10">
        <f t="shared" si="13"/>
        <v>0</v>
      </c>
    </row>
    <row r="370" spans="2:36" x14ac:dyDescent="0.35">
      <c r="D370" s="1" t="s">
        <v>525</v>
      </c>
      <c r="F370" s="1" t="s">
        <v>135</v>
      </c>
      <c r="G370" s="10">
        <f xml:space="preserve"> SUM( G291, G304 )</f>
        <v>0.41500000000000015</v>
      </c>
      <c r="H370" s="10">
        <f t="shared" si="13"/>
        <v>0.70600000000000018</v>
      </c>
      <c r="I370" s="10">
        <f t="shared" si="13"/>
        <v>1.5700000000000003</v>
      </c>
      <c r="J370" s="10">
        <f t="shared" si="13"/>
        <v>2.4180000000000006</v>
      </c>
      <c r="K370" s="10">
        <f t="shared" si="13"/>
        <v>2.7000000000000006</v>
      </c>
      <c r="L370" s="10">
        <f t="shared" si="13"/>
        <v>2.8670000000000004</v>
      </c>
      <c r="M370" s="10">
        <f t="shared" si="13"/>
        <v>2.8890000000000007</v>
      </c>
      <c r="N370" s="10">
        <f t="shared" si="13"/>
        <v>2.6230000000000007</v>
      </c>
      <c r="O370" s="10">
        <f t="shared" si="13"/>
        <v>2.826000000000001</v>
      </c>
      <c r="P370" s="10">
        <f t="shared" si="13"/>
        <v>2.4290000000000007</v>
      </c>
      <c r="Q370" s="10">
        <f t="shared" si="13"/>
        <v>2.3840000000000008</v>
      </c>
      <c r="R370" s="10">
        <f t="shared" si="13"/>
        <v>2.2800000000000002</v>
      </c>
      <c r="S370" s="10">
        <f t="shared" si="13"/>
        <v>2.3760000000000008</v>
      </c>
      <c r="T370" s="10">
        <f t="shared" si="13"/>
        <v>2.1130000000000004</v>
      </c>
      <c r="U370" s="10">
        <f t="shared" si="13"/>
        <v>2.2420000000000004</v>
      </c>
      <c r="V370" s="10">
        <f t="shared" si="13"/>
        <v>1.5090000000000003</v>
      </c>
      <c r="W370" s="10">
        <f t="shared" si="13"/>
        <v>1.3940000000000001</v>
      </c>
      <c r="X370" s="10">
        <f t="shared" si="13"/>
        <v>1.3420000000000005</v>
      </c>
      <c r="Y370" s="10">
        <f t="shared" si="13"/>
        <v>1.3420000000000005</v>
      </c>
      <c r="Z370" s="10">
        <f t="shared" si="13"/>
        <v>1.3420000000000005</v>
      </c>
      <c r="AA370" s="10">
        <f t="shared" si="13"/>
        <v>1.3420000000000005</v>
      </c>
      <c r="AB370" s="10">
        <f t="shared" si="13"/>
        <v>1.3420000000000005</v>
      </c>
      <c r="AC370" s="10">
        <f t="shared" si="13"/>
        <v>1.3410000000000002</v>
      </c>
      <c r="AD370" s="10">
        <f t="shared" si="13"/>
        <v>1.3410000000000002</v>
      </c>
      <c r="AE370" s="10">
        <f t="shared" si="13"/>
        <v>1.3410000000000002</v>
      </c>
      <c r="AF370" s="10">
        <f t="shared" si="13"/>
        <v>1.3410000000000002</v>
      </c>
      <c r="AG370" s="10">
        <f t="shared" si="13"/>
        <v>1.3410000000000002</v>
      </c>
      <c r="AH370" s="10">
        <f t="shared" si="13"/>
        <v>1.3410000000000002</v>
      </c>
      <c r="AI370" s="10">
        <f t="shared" si="13"/>
        <v>1.3410000000000002</v>
      </c>
      <c r="AJ370" s="10">
        <f t="shared" si="13"/>
        <v>1.0410000000000004</v>
      </c>
    </row>
    <row r="371" spans="2:36" ht="13.9" x14ac:dyDescent="0.4">
      <c r="D371" s="22" t="s">
        <v>526</v>
      </c>
      <c r="E371" s="22"/>
      <c r="F371" s="22" t="s">
        <v>135</v>
      </c>
      <c r="G371" s="23">
        <f xml:space="preserve"> SUBTOTAL( 9, G369:G370 )</f>
        <v>3.987000000000001</v>
      </c>
      <c r="H371" s="23">
        <f t="shared" ref="H371:AJ371" si="14" xml:space="preserve"> SUBTOTAL( 9, H369:H370 )</f>
        <v>2.6630000000000003</v>
      </c>
      <c r="I371" s="23">
        <f t="shared" si="14"/>
        <v>3.2660000000000009</v>
      </c>
      <c r="J371" s="23">
        <f t="shared" si="14"/>
        <v>3.6240000000000006</v>
      </c>
      <c r="K371" s="23">
        <f t="shared" si="14"/>
        <v>3.3090000000000006</v>
      </c>
      <c r="L371" s="23">
        <f t="shared" si="14"/>
        <v>3.3910000000000005</v>
      </c>
      <c r="M371" s="23">
        <f t="shared" si="14"/>
        <v>3.2230000000000008</v>
      </c>
      <c r="N371" s="23">
        <f t="shared" si="14"/>
        <v>2.8350000000000009</v>
      </c>
      <c r="O371" s="23">
        <f t="shared" si="14"/>
        <v>2.9640000000000009</v>
      </c>
      <c r="P371" s="23">
        <f t="shared" si="14"/>
        <v>2.5940000000000007</v>
      </c>
      <c r="Q371" s="23">
        <f t="shared" si="14"/>
        <v>2.515000000000001</v>
      </c>
      <c r="R371" s="23">
        <f t="shared" si="14"/>
        <v>2.3670000000000004</v>
      </c>
      <c r="S371" s="23">
        <f t="shared" si="14"/>
        <v>2.4480000000000008</v>
      </c>
      <c r="T371" s="23">
        <f t="shared" si="14"/>
        <v>2.1900000000000004</v>
      </c>
      <c r="U371" s="23">
        <f t="shared" si="14"/>
        <v>2.2940000000000005</v>
      </c>
      <c r="V371" s="23">
        <f t="shared" si="14"/>
        <v>1.5550000000000004</v>
      </c>
      <c r="W371" s="23">
        <f t="shared" si="14"/>
        <v>1.4350000000000001</v>
      </c>
      <c r="X371" s="23">
        <f t="shared" si="14"/>
        <v>1.4020000000000006</v>
      </c>
      <c r="Y371" s="23">
        <f t="shared" si="14"/>
        <v>1.3860000000000006</v>
      </c>
      <c r="Z371" s="23">
        <f t="shared" si="14"/>
        <v>1.3420000000000005</v>
      </c>
      <c r="AA371" s="23">
        <f t="shared" si="14"/>
        <v>1.3420000000000005</v>
      </c>
      <c r="AB371" s="23">
        <f t="shared" si="14"/>
        <v>1.3420000000000005</v>
      </c>
      <c r="AC371" s="23">
        <f t="shared" si="14"/>
        <v>1.3410000000000002</v>
      </c>
      <c r="AD371" s="23">
        <f t="shared" si="14"/>
        <v>1.3410000000000002</v>
      </c>
      <c r="AE371" s="23">
        <f t="shared" si="14"/>
        <v>1.3410000000000002</v>
      </c>
      <c r="AF371" s="23">
        <f t="shared" si="14"/>
        <v>1.3410000000000002</v>
      </c>
      <c r="AG371" s="23">
        <f t="shared" si="14"/>
        <v>1.3410000000000002</v>
      </c>
      <c r="AH371" s="23">
        <f t="shared" si="14"/>
        <v>1.3410000000000002</v>
      </c>
      <c r="AI371" s="23">
        <f t="shared" si="14"/>
        <v>1.3410000000000002</v>
      </c>
      <c r="AJ371" s="23">
        <f t="shared" si="14"/>
        <v>1.0410000000000004</v>
      </c>
    </row>
    <row r="373" spans="2:36" ht="13.9" x14ac:dyDescent="0.4">
      <c r="D373" s="22" t="s">
        <v>527</v>
      </c>
      <c r="E373" s="22"/>
      <c r="F373" s="22" t="s">
        <v>135</v>
      </c>
      <c r="G373" s="24">
        <f xml:space="preserve"> SUBTOTAL( 9, G366:G371 )</f>
        <v>58.351000000000013</v>
      </c>
      <c r="H373" s="24">
        <f xml:space="preserve"> SUBTOTAL( 9, H366:H371 )</f>
        <v>61.193000000000019</v>
      </c>
      <c r="I373" s="24">
        <f xml:space="preserve"> SUBTOTAL( 9, I366:I371 )</f>
        <v>60.811000000000014</v>
      </c>
      <c r="J373" s="24">
        <f xml:space="preserve"> SUBTOTAL( 9, J366:J371 )</f>
        <v>54.645000000000024</v>
      </c>
      <c r="K373" s="24">
        <f xml:space="preserve"> SUBTOTAL( 9, K366:K371 )</f>
        <v>50.096000000000018</v>
      </c>
      <c r="L373" s="24">
        <f t="shared" ref="L373:AJ373" si="15" xml:space="preserve"> SUBTOTAL( 9, L366:L371 )</f>
        <v>41.404000000000003</v>
      </c>
      <c r="M373" s="24">
        <f t="shared" si="15"/>
        <v>37.998000000000012</v>
      </c>
      <c r="N373" s="24">
        <f t="shared" si="15"/>
        <v>35.63600000000001</v>
      </c>
      <c r="O373" s="24">
        <f t="shared" si="15"/>
        <v>33.368000000000009</v>
      </c>
      <c r="P373" s="24">
        <f t="shared" si="15"/>
        <v>32.244000000000007</v>
      </c>
      <c r="Q373" s="24">
        <f t="shared" si="15"/>
        <v>21.15900000000001</v>
      </c>
      <c r="R373" s="24">
        <f t="shared" si="15"/>
        <v>19.243000000000002</v>
      </c>
      <c r="S373" s="24">
        <f t="shared" si="15"/>
        <v>19.497000000000003</v>
      </c>
      <c r="T373" s="24">
        <f t="shared" si="15"/>
        <v>18.117000000000004</v>
      </c>
      <c r="U373" s="24">
        <f t="shared" si="15"/>
        <v>18.510000000000005</v>
      </c>
      <c r="V373" s="24">
        <f t="shared" si="15"/>
        <v>10.675000000000001</v>
      </c>
      <c r="W373" s="24">
        <f t="shared" si="15"/>
        <v>10.716000000000003</v>
      </c>
      <c r="X373" s="24">
        <f t="shared" si="15"/>
        <v>10.399000000000001</v>
      </c>
      <c r="Y373" s="24">
        <f t="shared" si="15"/>
        <v>10.357000000000001</v>
      </c>
      <c r="Z373" s="24">
        <f t="shared" si="15"/>
        <v>10.316000000000001</v>
      </c>
      <c r="AA373" s="24">
        <f t="shared" si="15"/>
        <v>10.321000000000002</v>
      </c>
      <c r="AB373" s="24">
        <f t="shared" si="15"/>
        <v>10.369000000000002</v>
      </c>
      <c r="AC373" s="24">
        <f t="shared" si="15"/>
        <v>10.330000000000002</v>
      </c>
      <c r="AD373" s="24">
        <f t="shared" si="15"/>
        <v>10.327000000000002</v>
      </c>
      <c r="AE373" s="24">
        <f t="shared" si="15"/>
        <v>10.184000000000001</v>
      </c>
      <c r="AF373" s="24">
        <f t="shared" si="15"/>
        <v>10.158999999999999</v>
      </c>
      <c r="AG373" s="24">
        <f t="shared" si="15"/>
        <v>10.157</v>
      </c>
      <c r="AH373" s="24">
        <f t="shared" si="15"/>
        <v>10.156000000000002</v>
      </c>
      <c r="AI373" s="24">
        <f t="shared" si="15"/>
        <v>10.097999999999999</v>
      </c>
      <c r="AJ373" s="24">
        <f t="shared" si="15"/>
        <v>8.6140000000000008</v>
      </c>
    </row>
    <row r="375" spans="2:36" ht="13.9" x14ac:dyDescent="0.4">
      <c r="B375" s="11" t="s">
        <v>528</v>
      </c>
      <c r="C375" s="11"/>
      <c r="D375" s="11"/>
      <c r="E375" s="11"/>
      <c r="F375" s="11"/>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row>
    <row r="376" spans="2:36" x14ac:dyDescent="0.35">
      <c r="D376" s="1" t="s" vm="433">
        <v>529</v>
      </c>
      <c r="F376" s="1" t="s">
        <v>14</v>
      </c>
      <c r="G376" s="10">
        <f t="shared" ref="G376:K377" si="16" xml:space="preserve"> - G24</f>
        <v>5.1986816000000013</v>
      </c>
      <c r="H376" s="10">
        <f t="shared" si="16"/>
        <v>5.2654979000000051</v>
      </c>
      <c r="I376" s="10">
        <f t="shared" si="16"/>
        <v>5.3778503999999998</v>
      </c>
      <c r="J376" s="10">
        <f t="shared" si="16"/>
        <v>5.5132569000000027</v>
      </c>
      <c r="K376" s="10">
        <f t="shared" si="16"/>
        <v>5.6202292000000043</v>
      </c>
      <c r="L376" s="10">
        <f t="shared" ref="L376:AJ377" si="17" xml:space="preserve"> - L24</f>
        <v>5.7491797000000018</v>
      </c>
      <c r="M376" s="10">
        <f t="shared" si="17"/>
        <v>5.8860688000000048</v>
      </c>
      <c r="N376" s="10">
        <f t="shared" si="17"/>
        <v>6.0406143000000023</v>
      </c>
      <c r="O376" s="10">
        <f t="shared" si="17"/>
        <v>6.1893498000000049</v>
      </c>
      <c r="P376" s="10">
        <f t="shared" si="17"/>
        <v>6.2960156000000023</v>
      </c>
      <c r="Q376" s="10">
        <f t="shared" si="17"/>
        <v>6.4432485000000073</v>
      </c>
      <c r="R376" s="10">
        <f t="shared" si="17"/>
        <v>6.5946602000000007</v>
      </c>
      <c r="S376" s="10">
        <f t="shared" si="17"/>
        <v>6.7560709999999995</v>
      </c>
      <c r="T376" s="10">
        <f t="shared" si="17"/>
        <v>6.9127859000000074</v>
      </c>
      <c r="U376" s="10">
        <f t="shared" si="17"/>
        <v>7.0658541000000046</v>
      </c>
      <c r="V376" s="10">
        <f t="shared" si="17"/>
        <v>7.2344874000000088</v>
      </c>
      <c r="W376" s="10">
        <f t="shared" si="17"/>
        <v>7.3932855000000046</v>
      </c>
      <c r="X376" s="10">
        <f t="shared" si="17"/>
        <v>7.5676225000000112</v>
      </c>
      <c r="Y376" s="10">
        <f t="shared" si="17"/>
        <v>7.7453771000000078</v>
      </c>
      <c r="Z376" s="10">
        <f t="shared" si="17"/>
        <v>7.9123993000000015</v>
      </c>
      <c r="AA376" s="10">
        <f t="shared" si="17"/>
        <v>8.0863282000000041</v>
      </c>
      <c r="AB376" s="10">
        <f t="shared" si="17"/>
        <v>8.2656240000000061</v>
      </c>
      <c r="AC376" s="10">
        <f t="shared" si="17"/>
        <v>8.4530906000000083</v>
      </c>
      <c r="AD376" s="10">
        <f t="shared" si="17"/>
        <v>8.6282394000000036</v>
      </c>
      <c r="AE376" s="10">
        <f t="shared" si="17"/>
        <v>8.8220347000000032</v>
      </c>
      <c r="AF376" s="10">
        <f t="shared" si="17"/>
        <v>9.041974200000011</v>
      </c>
      <c r="AG376" s="10">
        <f t="shared" si="17"/>
        <v>9.227317700000004</v>
      </c>
      <c r="AH376" s="10">
        <f t="shared" si="17"/>
        <v>9.4712981000000074</v>
      </c>
      <c r="AI376" s="10">
        <f t="shared" si="17"/>
        <v>9.6855889000000026</v>
      </c>
      <c r="AJ376" s="10">
        <f t="shared" si="17"/>
        <v>9.9196109000000039</v>
      </c>
    </row>
    <row r="377" spans="2:36" x14ac:dyDescent="0.35">
      <c r="D377" s="1" t="s" vm="434">
        <v>50</v>
      </c>
      <c r="F377" s="1" t="s">
        <v>14</v>
      </c>
      <c r="G377" s="10">
        <f t="shared" si="16"/>
        <v>1.0233242000000005</v>
      </c>
      <c r="H377" s="10">
        <f t="shared" si="16"/>
        <v>1.0910237000000007</v>
      </c>
      <c r="I377" s="10">
        <f t="shared" si="16"/>
        <v>1.084071100000001</v>
      </c>
      <c r="J377" s="10">
        <f t="shared" si="16"/>
        <v>1.0172011000000007</v>
      </c>
      <c r="K377" s="10">
        <f t="shared" si="16"/>
        <v>1.0020559000000004</v>
      </c>
      <c r="L377" s="10">
        <f t="shared" si="17"/>
        <v>1.0374470000000007</v>
      </c>
      <c r="M377" s="10">
        <f t="shared" si="17"/>
        <v>1.0519062000000006</v>
      </c>
      <c r="N377" s="10">
        <f t="shared" si="17"/>
        <v>1.0766024000000005</v>
      </c>
      <c r="O377" s="10">
        <f t="shared" si="17"/>
        <v>1.1066603999999998</v>
      </c>
      <c r="P377" s="10">
        <f t="shared" si="17"/>
        <v>1.1448232000000005</v>
      </c>
      <c r="Q377" s="10">
        <f t="shared" si="17"/>
        <v>1.1014886000000006</v>
      </c>
      <c r="R377" s="10">
        <f t="shared" si="17"/>
        <v>1.1215981000000002</v>
      </c>
      <c r="S377" s="10">
        <f t="shared" si="17"/>
        <v>1.153024</v>
      </c>
      <c r="T377" s="10">
        <f t="shared" si="17"/>
        <v>1.1917579000000005</v>
      </c>
      <c r="U377" s="10">
        <f t="shared" si="17"/>
        <v>1.2348197000000005</v>
      </c>
      <c r="V377" s="10">
        <f t="shared" si="17"/>
        <v>1.2700562000000004</v>
      </c>
      <c r="W377" s="10">
        <f t="shared" si="17"/>
        <v>1.2927978000000009</v>
      </c>
      <c r="X377" s="10">
        <f t="shared" si="17"/>
        <v>1.3254549000000004</v>
      </c>
      <c r="Y377" s="10">
        <f t="shared" si="17"/>
        <v>1.371102500000001</v>
      </c>
      <c r="Z377" s="10">
        <f t="shared" si="17"/>
        <v>1.3914994000000014</v>
      </c>
      <c r="AA377" s="10">
        <f t="shared" si="17"/>
        <v>1.4194509000000017</v>
      </c>
      <c r="AB377" s="10">
        <f t="shared" si="17"/>
        <v>1.4424752000000003</v>
      </c>
      <c r="AC377" s="10">
        <f t="shared" si="17"/>
        <v>1.4751048000000013</v>
      </c>
      <c r="AD377" s="10">
        <f t="shared" si="17"/>
        <v>1.4868580000000009</v>
      </c>
      <c r="AE377" s="10">
        <f t="shared" si="17"/>
        <v>1.4615974000000007</v>
      </c>
      <c r="AF377" s="10">
        <f t="shared" si="17"/>
        <v>1.4551500000000008</v>
      </c>
      <c r="AG377" s="10">
        <f t="shared" si="17"/>
        <v>1.480600300000001</v>
      </c>
      <c r="AH377" s="10">
        <f t="shared" si="17"/>
        <v>1.5015578000000009</v>
      </c>
      <c r="AI377" s="10">
        <f t="shared" si="17"/>
        <v>1.5404496000000008</v>
      </c>
      <c r="AJ377" s="10">
        <f t="shared" si="17"/>
        <v>1.5636511000000011</v>
      </c>
    </row>
    <row r="378" spans="2:36" x14ac:dyDescent="0.35">
      <c r="D378" s="1" t="s" vm="435">
        <v>530</v>
      </c>
      <c r="F378" s="1" t="s">
        <v>14</v>
      </c>
      <c r="G378" s="10">
        <f xml:space="preserve"> G64</f>
        <v>4.9979791000000047</v>
      </c>
      <c r="H378" s="10">
        <f t="shared" ref="H378:AJ378" si="18" xml:space="preserve"> H64</f>
        <v>5.2860380999999981</v>
      </c>
      <c r="I378" s="10">
        <f t="shared" si="18"/>
        <v>5.3618286000000026</v>
      </c>
      <c r="J378" s="10">
        <f t="shared" si="18"/>
        <v>5.3847946000000029</v>
      </c>
      <c r="K378" s="10">
        <f t="shared" si="18"/>
        <v>5.491562199999998</v>
      </c>
      <c r="L378" s="10">
        <f t="shared" si="18"/>
        <v>5.5643039000000005</v>
      </c>
      <c r="M378" s="10">
        <f t="shared" si="18"/>
        <v>5.8338942000000014</v>
      </c>
      <c r="N378" s="10">
        <f t="shared" si="18"/>
        <v>6.003061200000003</v>
      </c>
      <c r="O378" s="10">
        <f t="shared" si="18"/>
        <v>6.2706654000000031</v>
      </c>
      <c r="P378" s="10">
        <f t="shared" si="18"/>
        <v>6.5627935000000024</v>
      </c>
      <c r="Q378" s="10">
        <f t="shared" si="18"/>
        <v>6.5998267000000013</v>
      </c>
      <c r="R378" s="10">
        <f t="shared" si="18"/>
        <v>6.7767086000000072</v>
      </c>
      <c r="S378" s="10">
        <f t="shared" si="18"/>
        <v>7.0726754000000067</v>
      </c>
      <c r="T378" s="10">
        <f t="shared" si="18"/>
        <v>7.3028187000000022</v>
      </c>
      <c r="U378" s="10">
        <f t="shared" si="18"/>
        <v>7.5078696000000047</v>
      </c>
      <c r="V378" s="10">
        <f t="shared" si="18"/>
        <v>7.6429946000000042</v>
      </c>
      <c r="W378" s="10">
        <f t="shared" si="18"/>
        <v>7.8088127000000025</v>
      </c>
      <c r="X378" s="10">
        <f t="shared" si="18"/>
        <v>8.0733992000000026</v>
      </c>
      <c r="Y378" s="10">
        <f t="shared" si="18"/>
        <v>8.4361146000000069</v>
      </c>
      <c r="Z378" s="10">
        <f t="shared" si="18"/>
        <v>8.5553484000000051</v>
      </c>
      <c r="AA378" s="10">
        <f t="shared" si="18"/>
        <v>8.7338539000000051</v>
      </c>
      <c r="AB378" s="10">
        <f t="shared" si="18"/>
        <v>8.9012722000000064</v>
      </c>
      <c r="AC378" s="10">
        <f t="shared" si="18"/>
        <v>9.2100518000000058</v>
      </c>
      <c r="AD378" s="10">
        <f t="shared" si="18"/>
        <v>9.4247494000000049</v>
      </c>
      <c r="AE378" s="10">
        <f t="shared" si="18"/>
        <v>8.8367111000000076</v>
      </c>
      <c r="AF378" s="10">
        <f t="shared" si="18"/>
        <v>8.248111600000005</v>
      </c>
      <c r="AG378" s="10">
        <f t="shared" si="18"/>
        <v>8.4724919000000067</v>
      </c>
      <c r="AH378" s="10">
        <f t="shared" si="18"/>
        <v>8.6025039000000039</v>
      </c>
      <c r="AI378" s="10">
        <f t="shared" si="18"/>
        <v>8.9730584000000047</v>
      </c>
      <c r="AJ378" s="10">
        <f t="shared" si="18"/>
        <v>8.9875971000000074</v>
      </c>
    </row>
    <row r="379" spans="2:36" ht="13.9" x14ac:dyDescent="0.4">
      <c r="D379" s="22" t="s">
        <v>531</v>
      </c>
      <c r="E379" s="22"/>
      <c r="F379" s="22" t="s">
        <v>14</v>
      </c>
      <c r="G379" s="24">
        <f xml:space="preserve"> SUM( G376:G378 )</f>
        <v>11.219984900000007</v>
      </c>
      <c r="H379" s="24">
        <f t="shared" ref="H379:AJ379" si="19" xml:space="preserve"> SUM( H376:H378 )</f>
        <v>11.642559700000003</v>
      </c>
      <c r="I379" s="24">
        <f t="shared" si="19"/>
        <v>11.823750100000003</v>
      </c>
      <c r="J379" s="24">
        <f t="shared" si="19"/>
        <v>11.915252600000006</v>
      </c>
      <c r="K379" s="24">
        <f t="shared" si="19"/>
        <v>12.113847300000003</v>
      </c>
      <c r="L379" s="24">
        <f t="shared" si="19"/>
        <v>12.350930600000003</v>
      </c>
      <c r="M379" s="24">
        <f t="shared" si="19"/>
        <v>12.771869200000006</v>
      </c>
      <c r="N379" s="24">
        <f t="shared" si="19"/>
        <v>13.120277900000005</v>
      </c>
      <c r="O379" s="24">
        <f t="shared" si="19"/>
        <v>13.566675600000007</v>
      </c>
      <c r="P379" s="24">
        <f t="shared" si="19"/>
        <v>14.003632300000005</v>
      </c>
      <c r="Q379" s="24">
        <f t="shared" si="19"/>
        <v>14.144563800000009</v>
      </c>
      <c r="R379" s="24">
        <f t="shared" si="19"/>
        <v>14.492966900000008</v>
      </c>
      <c r="S379" s="24">
        <f t="shared" si="19"/>
        <v>14.981770400000006</v>
      </c>
      <c r="T379" s="24">
        <f t="shared" si="19"/>
        <v>15.407362500000009</v>
      </c>
      <c r="U379" s="24">
        <f t="shared" si="19"/>
        <v>15.80854340000001</v>
      </c>
      <c r="V379" s="24">
        <f t="shared" si="19"/>
        <v>16.147538200000014</v>
      </c>
      <c r="W379" s="24">
        <f t="shared" si="19"/>
        <v>16.494896000000008</v>
      </c>
      <c r="X379" s="24">
        <f t="shared" si="19"/>
        <v>16.966476600000014</v>
      </c>
      <c r="Y379" s="24">
        <f t="shared" si="19"/>
        <v>17.552594200000016</v>
      </c>
      <c r="Z379" s="24">
        <f t="shared" si="19"/>
        <v>17.859247100000008</v>
      </c>
      <c r="AA379" s="24">
        <f t="shared" si="19"/>
        <v>18.239633000000012</v>
      </c>
      <c r="AB379" s="24">
        <f t="shared" si="19"/>
        <v>18.609371400000015</v>
      </c>
      <c r="AC379" s="24">
        <f t="shared" si="19"/>
        <v>19.138247200000016</v>
      </c>
      <c r="AD379" s="24">
        <f t="shared" si="19"/>
        <v>19.53984680000001</v>
      </c>
      <c r="AE379" s="24">
        <f t="shared" si="19"/>
        <v>19.120343200000011</v>
      </c>
      <c r="AF379" s="24">
        <f t="shared" si="19"/>
        <v>18.745235800000017</v>
      </c>
      <c r="AG379" s="24">
        <f t="shared" si="19"/>
        <v>19.180409900000011</v>
      </c>
      <c r="AH379" s="24">
        <f t="shared" si="19"/>
        <v>19.575359800000012</v>
      </c>
      <c r="AI379" s="24">
        <f t="shared" si="19"/>
        <v>20.199096900000008</v>
      </c>
      <c r="AJ379" s="24">
        <f t="shared" si="19"/>
        <v>20.470859100000013</v>
      </c>
    </row>
  </sheetData>
  <conditionalFormatting sqref="E5:AJ347">
    <cfRule type="expression" dxfId="34" priority="1">
      <formula xml:space="preserve"> ( $E5 &lt;&gt; "SUM" ) * ( LEN( $E5 ) &gt; 0 )</formula>
    </cfRule>
  </conditionalFormatting>
  <conditionalFormatting sqref="E349:AJ349">
    <cfRule type="expression" dxfId="33" priority="5">
      <formula xml:space="preserve"> ( $E349 &lt;&gt; "SUM" ) * ( LEN( $E349 ) &gt; 0 )</formula>
    </cfRule>
  </conditionalFormatting>
  <conditionalFormatting sqref="E351:AJ351">
    <cfRule type="expression" dxfId="32" priority="4">
      <formula xml:space="preserve"> ( $E351 &lt;&gt; "SUM" ) * ( LEN( $E351 ) &gt; 0 )</formula>
    </cfRule>
  </conditionalFormatting>
  <conditionalFormatting sqref="E365:AJ365">
    <cfRule type="expression" dxfId="31" priority="3">
      <formula xml:space="preserve"> ( $E365 &lt;&gt; "SUM" ) * ( LEN( $E365 ) &gt; 0 )</formula>
    </cfRule>
  </conditionalFormatting>
  <conditionalFormatting sqref="E375:AJ375">
    <cfRule type="expression" dxfId="30" priority="2">
      <formula xml:space="preserve"> ( $E375 &lt;&gt; "SUM" ) * ( LEN( $E375 ) &gt; 0 )</formula>
    </cfRule>
  </conditionalFormatting>
  <conditionalFormatting sqref="F352:F357">
    <cfRule type="expression" dxfId="29" priority="7">
      <formula xml:space="preserve"> ( $E352 &lt;&gt; "SUM" ) * ( LEN( $E352 ) &gt; 0 )</formula>
    </cfRule>
  </conditionalFormatting>
  <conditionalFormatting sqref="F376:F379">
    <cfRule type="expression" dxfId="28" priority="6">
      <formula xml:space="preserve"> ( $E377 &lt;&gt; "SUM" ) * ( LEN( $E377 ) &gt; 0 )</formula>
    </cfRule>
  </conditionalFormatting>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680F-2218-45A7-AAAB-E66B2B0B6E49}">
  <sheetPr>
    <tabColor theme="5"/>
  </sheetPr>
  <dimension ref="A1:AJ379"/>
  <sheetViews>
    <sheetView showGridLines="0" workbookViewId="0">
      <pane xSplit="6" ySplit="3" topLeftCell="G4" activePane="bottomRight" state="frozen"/>
      <selection pane="topRight" activeCell="G1" sqref="G1"/>
      <selection pane="bottomLeft" activeCell="A4" sqref="A4"/>
      <selection pane="bottomRight" activeCell="G7" sqref="G7"/>
    </sheetView>
  </sheetViews>
  <sheetFormatPr defaultColWidth="9.1328125" defaultRowHeight="13.5" x14ac:dyDescent="0.35"/>
  <cols>
    <col min="1" max="2" width="1.86328125" style="1" customWidth="1"/>
    <col min="3" max="3" width="5.1328125" style="1" customWidth="1"/>
    <col min="4" max="4" width="64.73046875" style="1" bestFit="1" customWidth="1"/>
    <col min="5" max="6" width="7.3984375" style="1" customWidth="1"/>
    <col min="7" max="7" width="9.1328125" style="1"/>
    <col min="8" max="18" width="9.73046875" style="1" bestFit="1" customWidth="1"/>
    <col min="19" max="36" width="10.3984375" style="1" bestFit="1" customWidth="1"/>
    <col min="37" max="16384" width="9.1328125" style="1"/>
  </cols>
  <sheetData>
    <row r="1" spans="1:36" ht="25.15" x14ac:dyDescent="0.7">
      <c r="D1" s="4" t="s">
        <v>532</v>
      </c>
    </row>
    <row r="2" spans="1:36" ht="13.9" x14ac:dyDescent="0.4">
      <c r="D2" s="1" t="s">
        <v>542</v>
      </c>
      <c r="F2" s="28" t="s">
        <v>3</v>
      </c>
      <c r="G2" s="28">
        <v>2027</v>
      </c>
      <c r="H2" s="28">
        <v>2028</v>
      </c>
      <c r="I2" s="28">
        <v>2029</v>
      </c>
      <c r="J2" s="28">
        <v>2030</v>
      </c>
      <c r="K2" s="28">
        <v>2031</v>
      </c>
      <c r="L2" s="28">
        <v>2032</v>
      </c>
      <c r="M2" s="28">
        <v>2033</v>
      </c>
      <c r="N2" s="28">
        <v>2034</v>
      </c>
      <c r="O2" s="28">
        <v>2035</v>
      </c>
      <c r="P2" s="28">
        <v>2036</v>
      </c>
      <c r="Q2" s="28">
        <v>2037</v>
      </c>
      <c r="R2" s="28">
        <v>2038</v>
      </c>
      <c r="S2" s="28">
        <v>2039</v>
      </c>
      <c r="T2" s="28">
        <v>2040</v>
      </c>
      <c r="U2" s="28">
        <v>2041</v>
      </c>
      <c r="V2" s="28">
        <v>2042</v>
      </c>
      <c r="W2" s="28">
        <v>2043</v>
      </c>
      <c r="X2" s="28">
        <v>2044</v>
      </c>
      <c r="Y2" s="28">
        <v>2045</v>
      </c>
      <c r="Z2" s="28">
        <v>2046</v>
      </c>
      <c r="AA2" s="28">
        <v>2047</v>
      </c>
      <c r="AB2" s="28">
        <v>2048</v>
      </c>
      <c r="AC2" s="28">
        <v>2049</v>
      </c>
      <c r="AD2" s="28">
        <v>2050</v>
      </c>
      <c r="AE2" s="28">
        <v>2051</v>
      </c>
      <c r="AF2" s="28">
        <v>2052</v>
      </c>
      <c r="AG2" s="28">
        <v>2053</v>
      </c>
      <c r="AH2" s="28">
        <v>2054</v>
      </c>
      <c r="AI2" s="28">
        <v>2055</v>
      </c>
      <c r="AJ2" s="28">
        <v>2056</v>
      </c>
    </row>
    <row r="3" spans="1:36" ht="13.9" x14ac:dyDescent="0.4">
      <c r="D3" s="34" t="s">
        <v>539</v>
      </c>
      <c r="F3" s="28" t="s">
        <v>4</v>
      </c>
      <c r="G3" s="28">
        <v>1</v>
      </c>
      <c r="H3" s="28">
        <v>2</v>
      </c>
      <c r="I3" s="28">
        <v>3</v>
      </c>
      <c r="J3" s="28">
        <v>4</v>
      </c>
      <c r="K3" s="28">
        <v>5</v>
      </c>
      <c r="L3" s="28">
        <v>6</v>
      </c>
      <c r="M3" s="28">
        <v>7</v>
      </c>
      <c r="N3" s="28">
        <v>8</v>
      </c>
      <c r="O3" s="28">
        <v>9</v>
      </c>
      <c r="P3" s="28">
        <v>10</v>
      </c>
      <c r="Q3" s="28">
        <v>11</v>
      </c>
      <c r="R3" s="28">
        <v>12</v>
      </c>
      <c r="S3" s="28">
        <v>13</v>
      </c>
      <c r="T3" s="28">
        <v>14</v>
      </c>
      <c r="U3" s="28">
        <v>15</v>
      </c>
      <c r="V3" s="28">
        <v>16</v>
      </c>
      <c r="W3" s="28">
        <v>17</v>
      </c>
      <c r="X3" s="28">
        <v>18</v>
      </c>
      <c r="Y3" s="28">
        <v>19</v>
      </c>
      <c r="Z3" s="28">
        <v>20</v>
      </c>
      <c r="AA3" s="28">
        <v>21</v>
      </c>
      <c r="AB3" s="28">
        <v>22</v>
      </c>
      <c r="AC3" s="28">
        <v>23</v>
      </c>
      <c r="AD3" s="28">
        <v>24</v>
      </c>
      <c r="AE3" s="28">
        <v>25</v>
      </c>
      <c r="AF3" s="28">
        <v>26</v>
      </c>
      <c r="AG3" s="28">
        <v>27</v>
      </c>
      <c r="AH3" s="28">
        <v>28</v>
      </c>
      <c r="AI3" s="28">
        <v>29</v>
      </c>
      <c r="AJ3" s="28">
        <v>30</v>
      </c>
    </row>
    <row r="4" spans="1:36" x14ac:dyDescent="0.35">
      <c r="C4" s="1" t="s">
        <v>5</v>
      </c>
      <c r="D4" s="1" t="s">
        <v>6</v>
      </c>
      <c r="E4" s="1" t="s">
        <v>7</v>
      </c>
      <c r="F4" s="1" t="s">
        <v>8</v>
      </c>
    </row>
    <row r="5" spans="1:36" s="7" customFormat="1" ht="22.5" x14ac:dyDescent="0.6">
      <c r="A5" s="32" t="s">
        <v>9</v>
      </c>
      <c r="B5" s="32"/>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row>
    <row r="6" spans="1:36" s="9" customFormat="1" ht="20.25" x14ac:dyDescent="0.55000000000000004">
      <c r="A6" s="33"/>
      <c r="B6" s="33" t="s">
        <v>10</v>
      </c>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row>
    <row r="7" spans="1:36" x14ac:dyDescent="0.35">
      <c r="C7" s="1" t="s">
        <v>11</v>
      </c>
      <c r="D7" s="1" t="s" vm="2">
        <v>12</v>
      </c>
      <c r="E7" s="1" t="s">
        <v>13</v>
      </c>
      <c r="F7" s="1" t="s">
        <v>14</v>
      </c>
      <c r="G7" s="10">
        <v>9.837838800000009</v>
      </c>
      <c r="H7" s="10">
        <v>10.314856600000004</v>
      </c>
      <c r="I7" s="10">
        <v>10.712842900000007</v>
      </c>
      <c r="J7" s="10">
        <v>11.152814900000008</v>
      </c>
      <c r="K7" s="10">
        <v>11.590637200000009</v>
      </c>
      <c r="L7" s="10">
        <v>12.060290800000008</v>
      </c>
      <c r="M7" s="10">
        <v>12.488645200000004</v>
      </c>
      <c r="N7" s="10">
        <v>12.975462700000008</v>
      </c>
      <c r="O7" s="10">
        <v>13.481750100000008</v>
      </c>
      <c r="P7" s="10">
        <v>14.037452300000007</v>
      </c>
      <c r="Q7" s="10">
        <v>14.467641500000008</v>
      </c>
      <c r="R7" s="10">
        <v>14.87922250000001</v>
      </c>
      <c r="S7" s="10">
        <v>15.314825200000008</v>
      </c>
      <c r="T7" s="10">
        <v>15.783443000000009</v>
      </c>
      <c r="U7" s="10">
        <v>16.205263800000012</v>
      </c>
      <c r="V7" s="10">
        <v>16.630880700000009</v>
      </c>
      <c r="W7" s="10">
        <v>17.024947900000008</v>
      </c>
      <c r="X7" s="10">
        <v>17.45070230000001</v>
      </c>
      <c r="Y7" s="10">
        <v>17.79834150000001</v>
      </c>
      <c r="Z7" s="10">
        <v>18.228962800000009</v>
      </c>
      <c r="AA7" s="10">
        <v>18.630094000000007</v>
      </c>
      <c r="AB7" s="10">
        <v>19.096164900000009</v>
      </c>
      <c r="AC7" s="10">
        <v>19.499862500000006</v>
      </c>
      <c r="AD7" s="10">
        <v>19.952201100000011</v>
      </c>
      <c r="AE7" s="10">
        <v>20.418587100000014</v>
      </c>
      <c r="AF7" s="10">
        <v>20.950339400000004</v>
      </c>
      <c r="AG7" s="10">
        <v>21.392259200000016</v>
      </c>
      <c r="AH7" s="10">
        <v>21.898169900000013</v>
      </c>
      <c r="AI7" s="10">
        <v>22.364714100000011</v>
      </c>
      <c r="AJ7" s="10">
        <v>22.94007950000001</v>
      </c>
    </row>
    <row r="8" spans="1:36" x14ac:dyDescent="0.35">
      <c r="C8" s="1" t="s">
        <v>15</v>
      </c>
      <c r="D8" s="1" t="s" vm="3">
        <v>16</v>
      </c>
      <c r="E8" s="1" t="s">
        <v>13</v>
      </c>
      <c r="F8" s="1" t="s">
        <v>14</v>
      </c>
      <c r="G8" s="10">
        <v>1.2505060000000006</v>
      </c>
      <c r="H8" s="10">
        <v>1.3008455000000005</v>
      </c>
      <c r="I8" s="10">
        <v>1.3404680000000007</v>
      </c>
      <c r="J8" s="10">
        <v>1.3808342000000007</v>
      </c>
      <c r="K8" s="10">
        <v>1.410416400000001</v>
      </c>
      <c r="L8" s="10">
        <v>1.4404458000000007</v>
      </c>
      <c r="M8" s="10">
        <v>1.4760731000000009</v>
      </c>
      <c r="N8" s="10">
        <v>1.5133258000000009</v>
      </c>
      <c r="O8" s="10">
        <v>1.5516378000000006</v>
      </c>
      <c r="P8" s="10">
        <v>1.5872957000000008</v>
      </c>
      <c r="Q8" s="10">
        <v>1.6212230000000005</v>
      </c>
      <c r="R8" s="10">
        <v>1.6576807000000013</v>
      </c>
      <c r="S8" s="10">
        <v>1.6923489000000009</v>
      </c>
      <c r="T8" s="10">
        <v>1.7329399000000012</v>
      </c>
      <c r="U8" s="10">
        <v>1.7733858000000011</v>
      </c>
      <c r="V8" s="10">
        <v>1.8059693000000014</v>
      </c>
      <c r="W8" s="10">
        <v>1.8548290000000012</v>
      </c>
      <c r="X8" s="10">
        <v>1.9003334000000007</v>
      </c>
      <c r="Y8" s="10">
        <v>1.9382824000000012</v>
      </c>
      <c r="Z8" s="10">
        <v>1.9815377000000016</v>
      </c>
      <c r="AA8" s="10">
        <v>2.0239412000000012</v>
      </c>
      <c r="AB8" s="10">
        <v>2.071517500000001</v>
      </c>
      <c r="AC8" s="10">
        <v>2.1157983000000016</v>
      </c>
      <c r="AD8" s="10">
        <v>2.1620199000000011</v>
      </c>
      <c r="AE8" s="10">
        <v>2.2111440000000013</v>
      </c>
      <c r="AF8" s="10">
        <v>2.2603753000000015</v>
      </c>
      <c r="AG8" s="10">
        <v>2.3090262000000017</v>
      </c>
      <c r="AH8" s="10">
        <v>2.3596866000000021</v>
      </c>
      <c r="AI8" s="10">
        <v>2.4114998000000019</v>
      </c>
      <c r="AJ8" s="10">
        <v>2.467808600000001</v>
      </c>
    </row>
    <row r="9" spans="1:36" x14ac:dyDescent="0.35">
      <c r="C9" s="1" t="s">
        <v>17</v>
      </c>
      <c r="D9" s="1" t="s" vm="4">
        <v>18</v>
      </c>
      <c r="E9" s="1" t="s">
        <v>13</v>
      </c>
      <c r="F9" s="1" t="s">
        <v>14</v>
      </c>
      <c r="G9" s="10">
        <v>-0.14664110000000008</v>
      </c>
      <c r="H9" s="10">
        <v>-0.14881030000000009</v>
      </c>
      <c r="I9" s="10">
        <v>-0.1528049000000001</v>
      </c>
      <c r="J9" s="10">
        <v>-0.15808880000000006</v>
      </c>
      <c r="K9" s="10">
        <v>-0.1639867000000001</v>
      </c>
      <c r="L9" s="10">
        <v>-0.16988370000000011</v>
      </c>
      <c r="M9" s="10">
        <v>-0.17520840000000013</v>
      </c>
      <c r="N9" s="10">
        <v>-0.1808570000000001</v>
      </c>
      <c r="O9" s="10">
        <v>-0.18697710000000015</v>
      </c>
      <c r="P9" s="10">
        <v>-0.19392090000000015</v>
      </c>
      <c r="Q9" s="10">
        <v>-0.19918600000000011</v>
      </c>
      <c r="R9" s="10">
        <v>-0.2051679000000001</v>
      </c>
      <c r="S9" s="10">
        <v>-0.21094890000000011</v>
      </c>
      <c r="T9" s="10">
        <v>-0.21697780000000014</v>
      </c>
      <c r="U9" s="10">
        <v>-0.22250550000000013</v>
      </c>
      <c r="V9" s="10">
        <v>-0.22819390000000017</v>
      </c>
      <c r="W9" s="10">
        <v>-0.23375460000000012</v>
      </c>
      <c r="X9" s="10">
        <v>-0.23972620000000017</v>
      </c>
      <c r="Y9" s="10">
        <v>-0.24475800000000017</v>
      </c>
      <c r="Z9" s="10">
        <v>-0.25100420000000018</v>
      </c>
      <c r="AA9" s="10">
        <v>-0.25689370000000017</v>
      </c>
      <c r="AB9" s="10">
        <v>-0.26355220000000018</v>
      </c>
      <c r="AC9" s="10">
        <v>-0.26943340000000016</v>
      </c>
      <c r="AD9" s="10">
        <v>-0.27593730000000022</v>
      </c>
      <c r="AE9" s="10">
        <v>-0.28263120000000014</v>
      </c>
      <c r="AF9" s="10">
        <v>-0.29020240000000014</v>
      </c>
      <c r="AG9" s="10">
        <v>-0.29658230000000019</v>
      </c>
      <c r="AH9" s="10">
        <v>-0.30382540000000019</v>
      </c>
      <c r="AI9" s="10">
        <v>-0.31125170000000013</v>
      </c>
      <c r="AJ9" s="10">
        <v>-0.31883340000000016</v>
      </c>
    </row>
    <row r="10" spans="1:36" x14ac:dyDescent="0.35">
      <c r="C10" s="1" t="s">
        <v>19</v>
      </c>
      <c r="D10" s="1" t="s" vm="5">
        <v>20</v>
      </c>
      <c r="E10" s="1" t="s">
        <v>13</v>
      </c>
      <c r="F10" s="1" t="s">
        <v>14</v>
      </c>
      <c r="G10" s="10">
        <v>0.28012120000000013</v>
      </c>
      <c r="H10" s="10">
        <v>0.28807560000000021</v>
      </c>
      <c r="I10" s="10">
        <v>0.3006597000000002</v>
      </c>
      <c r="J10" s="10">
        <v>0.31500560000000016</v>
      </c>
      <c r="K10" s="10">
        <v>0.3307358000000003</v>
      </c>
      <c r="L10" s="10">
        <v>0.34501920000000019</v>
      </c>
      <c r="M10" s="10">
        <v>0.35824350000000027</v>
      </c>
      <c r="N10" s="10">
        <v>0.37342070000000022</v>
      </c>
      <c r="O10" s="10">
        <v>0.38918350000000018</v>
      </c>
      <c r="P10" s="10">
        <v>0.40458610000000028</v>
      </c>
      <c r="Q10" s="10">
        <v>0.41905050000000033</v>
      </c>
      <c r="R10" s="10">
        <v>0.4314393000000003</v>
      </c>
      <c r="S10" s="10">
        <v>0.44502140000000029</v>
      </c>
      <c r="T10" s="10">
        <v>0.45784460000000032</v>
      </c>
      <c r="U10" s="10">
        <v>0.46956530000000041</v>
      </c>
      <c r="V10" s="10">
        <v>0.47881780000000029</v>
      </c>
      <c r="W10" s="10">
        <v>0.48595160000000021</v>
      </c>
      <c r="X10" s="10">
        <v>0.4923910000000003</v>
      </c>
      <c r="Y10" s="10">
        <v>0.49882240000000033</v>
      </c>
      <c r="Z10" s="10">
        <v>0.50345520000000021</v>
      </c>
      <c r="AA10" s="10">
        <v>0.50928790000000035</v>
      </c>
      <c r="AB10" s="10">
        <v>0.51516200000000034</v>
      </c>
      <c r="AC10" s="10">
        <v>0.52230960000000026</v>
      </c>
      <c r="AD10" s="10">
        <v>0.53000710000000029</v>
      </c>
      <c r="AE10" s="10">
        <v>0.53769400000000034</v>
      </c>
      <c r="AF10" s="10">
        <v>0.54462700000000019</v>
      </c>
      <c r="AG10" s="10">
        <v>0.55158570000000029</v>
      </c>
      <c r="AH10" s="10">
        <v>0.55874890000000033</v>
      </c>
      <c r="AI10" s="10">
        <v>0.56589760000000033</v>
      </c>
      <c r="AJ10" s="10">
        <v>0.57362780000000024</v>
      </c>
    </row>
    <row r="11" spans="1:36" x14ac:dyDescent="0.35">
      <c r="C11" s="1" t="s">
        <v>21</v>
      </c>
      <c r="D11" s="1" t="s" vm="6">
        <v>22</v>
      </c>
      <c r="E11" s="1" t="s">
        <v>13</v>
      </c>
      <c r="F11" s="1" t="s">
        <v>14</v>
      </c>
      <c r="G11" s="10">
        <v>7.0300000000000042E-5</v>
      </c>
      <c r="H11" s="10">
        <v>1.8534000000000011E-3</v>
      </c>
      <c r="I11" s="10">
        <v>3.0760000000000021E-4</v>
      </c>
      <c r="J11" s="10">
        <v>7.6300000000000039E-5</v>
      </c>
      <c r="K11" s="10">
        <v>7.8400000000000049E-5</v>
      </c>
      <c r="L11" s="10">
        <v>8.0000000000000047E-5</v>
      </c>
      <c r="M11" s="10">
        <v>8.1600000000000045E-5</v>
      </c>
      <c r="N11" s="10">
        <v>8.3200000000000057E-5</v>
      </c>
      <c r="O11" s="10">
        <v>8.4900000000000058E-5</v>
      </c>
      <c r="P11" s="10">
        <v>8.6600000000000045E-5</v>
      </c>
      <c r="Q11" s="10">
        <v>8.8300000000000046E-5</v>
      </c>
      <c r="R11" s="10">
        <v>9.0100000000000049E-5</v>
      </c>
      <c r="S11" s="10">
        <v>9.1900000000000065E-5</v>
      </c>
      <c r="T11" s="10">
        <v>9.3700000000000055E-5</v>
      </c>
      <c r="U11" s="10">
        <v>9.5600000000000047E-5</v>
      </c>
      <c r="V11" s="10">
        <v>4.8591000000000033E-3</v>
      </c>
      <c r="W11" s="10">
        <v>9.9400000000000058E-5</v>
      </c>
      <c r="X11" s="10">
        <v>1.0140000000000007E-4</v>
      </c>
      <c r="Y11" s="10">
        <v>1.0350000000000006E-4</v>
      </c>
      <c r="Z11" s="10">
        <v>1.0550000000000006E-4</v>
      </c>
      <c r="AA11" s="10">
        <v>1.0760000000000005E-4</v>
      </c>
      <c r="AB11" s="10">
        <v>1.0980000000000007E-4</v>
      </c>
      <c r="AC11" s="10">
        <v>1.1200000000000007E-4</v>
      </c>
      <c r="AD11" s="10">
        <v>1.1420000000000007E-4</v>
      </c>
      <c r="AE11" s="10">
        <v>1.1650000000000007E-4</v>
      </c>
      <c r="AF11" s="10">
        <v>1.1880000000000007E-4</v>
      </c>
      <c r="AG11" s="10">
        <v>1.2120000000000007E-4</v>
      </c>
      <c r="AH11" s="10">
        <v>1.2360000000000008E-4</v>
      </c>
      <c r="AI11" s="10">
        <v>1.2610000000000006E-4</v>
      </c>
      <c r="AJ11" s="10">
        <v>1.2860000000000006E-4</v>
      </c>
    </row>
    <row r="12" spans="1:36" x14ac:dyDescent="0.35">
      <c r="C12" s="1" t="s">
        <v>23</v>
      </c>
      <c r="D12" s="1" t="s" vm="7">
        <v>24</v>
      </c>
      <c r="E12" s="1" t="s">
        <v>13</v>
      </c>
      <c r="F12" s="1" t="s">
        <v>14</v>
      </c>
      <c r="G12" s="10">
        <v>2.8479600000000015E-2</v>
      </c>
      <c r="H12" s="10">
        <v>5.2511600000000026E-2</v>
      </c>
      <c r="I12" s="10">
        <v>1.5420100000000008E-2</v>
      </c>
      <c r="J12" s="10">
        <v>1.1546500000000006E-2</v>
      </c>
      <c r="K12" s="10">
        <v>6.9682000000000043E-3</v>
      </c>
      <c r="L12" s="10">
        <v>7.0988000000000041E-3</v>
      </c>
      <c r="M12" s="10">
        <v>7.2423000000000045E-3</v>
      </c>
      <c r="N12" s="10">
        <v>7.3886000000000047E-3</v>
      </c>
      <c r="O12" s="10">
        <v>7.5379000000000045E-3</v>
      </c>
      <c r="P12" s="10">
        <v>7.6902000000000047E-3</v>
      </c>
      <c r="Q12" s="10">
        <v>7.8457000000000041E-3</v>
      </c>
      <c r="R12" s="10">
        <v>8.0043000000000041E-3</v>
      </c>
      <c r="S12" s="10">
        <v>8.1661000000000043E-3</v>
      </c>
      <c r="T12" s="10">
        <v>8.3312000000000056E-3</v>
      </c>
      <c r="U12" s="10">
        <v>8.4995000000000053E-3</v>
      </c>
      <c r="V12" s="10">
        <v>8.6714000000000045E-3</v>
      </c>
      <c r="W12" s="10">
        <v>8.8466000000000048E-3</v>
      </c>
      <c r="X12" s="10">
        <v>9.0254000000000046E-3</v>
      </c>
      <c r="Y12" s="10">
        <v>9.207900000000005E-3</v>
      </c>
      <c r="Z12" s="10">
        <v>9.3941000000000042E-3</v>
      </c>
      <c r="AA12" s="10">
        <v>9.5840000000000074E-3</v>
      </c>
      <c r="AB12" s="10">
        <v>9.777900000000006E-3</v>
      </c>
      <c r="AC12" s="10">
        <v>9.9755000000000052E-3</v>
      </c>
      <c r="AD12" s="10">
        <v>1.0177300000000005E-2</v>
      </c>
      <c r="AE12" s="10">
        <v>1.0383100000000006E-2</v>
      </c>
      <c r="AF12" s="10">
        <v>1.0593000000000007E-2</v>
      </c>
      <c r="AG12" s="10">
        <v>1.0807300000000008E-2</v>
      </c>
      <c r="AH12" s="10">
        <v>1.1025800000000006E-2</v>
      </c>
      <c r="AI12" s="10">
        <v>1.1248700000000006E-2</v>
      </c>
      <c r="AJ12" s="10">
        <v>1.1476400000000006E-2</v>
      </c>
    </row>
    <row r="13" spans="1:36" x14ac:dyDescent="0.35">
      <c r="C13" s="1" t="s">
        <v>25</v>
      </c>
      <c r="D13" s="1" t="s" vm="8">
        <v>26</v>
      </c>
      <c r="E13" s="1" t="s">
        <v>13</v>
      </c>
      <c r="F13" s="1" t="s">
        <v>14</v>
      </c>
      <c r="G13" s="10">
        <v>5.1454900000000033E-2</v>
      </c>
      <c r="H13" s="10">
        <v>0.11059490000000008</v>
      </c>
      <c r="I13" s="10">
        <v>0.11769040000000007</v>
      </c>
      <c r="J13" s="10">
        <v>6.2832000000000041E-2</v>
      </c>
      <c r="K13" s="10">
        <v>2.2133900000000015E-2</v>
      </c>
      <c r="L13" s="10">
        <v>1.5646900000000009E-2</v>
      </c>
      <c r="M13" s="10">
        <v>1.6457100000000009E-2</v>
      </c>
      <c r="N13" s="10">
        <v>1.6777400000000012E-2</v>
      </c>
      <c r="O13" s="10">
        <v>1.8751600000000011E-2</v>
      </c>
      <c r="P13" s="10">
        <v>3.0010700000000019E-2</v>
      </c>
      <c r="Q13" s="10">
        <v>2.9717700000000017E-2</v>
      </c>
      <c r="R13" s="10">
        <v>2.9823000000000016E-2</v>
      </c>
      <c r="S13" s="10">
        <v>3.0393400000000018E-2</v>
      </c>
      <c r="T13" s="10">
        <v>2.1488200000000013E-2</v>
      </c>
      <c r="U13" s="10">
        <v>2.0794000000000014E-2</v>
      </c>
      <c r="V13" s="10">
        <v>2.0570600000000012E-2</v>
      </c>
      <c r="W13" s="10">
        <v>2.0292700000000014E-2</v>
      </c>
      <c r="X13" s="10">
        <v>2.1063900000000014E-2</v>
      </c>
      <c r="Y13" s="10">
        <v>2.1496300000000013E-2</v>
      </c>
      <c r="Z13" s="10">
        <v>2.1385300000000013E-2</v>
      </c>
      <c r="AA13" s="10">
        <v>2.1506700000000014E-2</v>
      </c>
      <c r="AB13" s="10">
        <v>2.1661100000000013E-2</v>
      </c>
      <c r="AC13" s="10">
        <v>2.2316200000000015E-2</v>
      </c>
      <c r="AD13" s="10">
        <v>2.2214500000000012E-2</v>
      </c>
      <c r="AE13" s="10">
        <v>1.4713500000000008E-2</v>
      </c>
      <c r="AF13" s="10">
        <v>1.5007800000000009E-2</v>
      </c>
      <c r="AG13" s="10">
        <v>1.5307900000000008E-2</v>
      </c>
      <c r="AH13" s="10">
        <v>1.5614100000000009E-2</v>
      </c>
      <c r="AI13" s="10">
        <v>1.5926400000000011E-2</v>
      </c>
      <c r="AJ13" s="10">
        <v>1.624490000000001E-2</v>
      </c>
    </row>
    <row r="14" spans="1:36" x14ac:dyDescent="0.35">
      <c r="C14" s="1" t="s">
        <v>27</v>
      </c>
      <c r="D14" s="1" t="s" vm="9">
        <v>28</v>
      </c>
      <c r="E14" s="1" t="s">
        <v>13</v>
      </c>
      <c r="F14" s="1" t="s">
        <v>14</v>
      </c>
      <c r="G14" s="10">
        <v>8.6742800000000037E-2</v>
      </c>
      <c r="H14" s="10">
        <v>9.5843100000000042E-2</v>
      </c>
      <c r="I14" s="10">
        <v>9.8723000000000061E-2</v>
      </c>
      <c r="J14" s="10">
        <v>9.8754900000000048E-2</v>
      </c>
      <c r="K14" s="10">
        <v>0.10079410000000005</v>
      </c>
      <c r="L14" s="10">
        <v>0.10292930000000006</v>
      </c>
      <c r="M14" s="10">
        <v>0.10514390000000007</v>
      </c>
      <c r="N14" s="10">
        <v>0.10746770000000005</v>
      </c>
      <c r="O14" s="10">
        <v>0.10984030000000007</v>
      </c>
      <c r="P14" s="10">
        <v>0.11224040000000006</v>
      </c>
      <c r="Q14" s="10">
        <v>0.11270740000000005</v>
      </c>
      <c r="R14" s="10">
        <v>0.11507590000000006</v>
      </c>
      <c r="S14" s="10">
        <v>0.11712170000000006</v>
      </c>
      <c r="T14" s="10">
        <v>0.11751830000000006</v>
      </c>
      <c r="U14" s="10">
        <v>0.11997470000000009</v>
      </c>
      <c r="V14" s="10">
        <v>0.12249440000000007</v>
      </c>
      <c r="W14" s="10">
        <v>0.12513870000000007</v>
      </c>
      <c r="X14" s="10">
        <v>0.12784210000000007</v>
      </c>
      <c r="Y14" s="10">
        <v>0.13053570000000006</v>
      </c>
      <c r="Z14" s="10">
        <v>0.13329810000000009</v>
      </c>
      <c r="AA14" s="10">
        <v>0.13612450000000009</v>
      </c>
      <c r="AB14" s="10">
        <v>0.13902460000000011</v>
      </c>
      <c r="AC14" s="10">
        <v>0.14197570000000007</v>
      </c>
      <c r="AD14" s="10">
        <v>0.14500290000000007</v>
      </c>
      <c r="AE14" s="10">
        <v>0.1481002000000001</v>
      </c>
      <c r="AF14" s="10">
        <v>0.15127790000000008</v>
      </c>
      <c r="AG14" s="10">
        <v>0.15402830000000012</v>
      </c>
      <c r="AH14" s="10">
        <v>0.15715570000000006</v>
      </c>
      <c r="AI14" s="10">
        <v>0.16055000000000008</v>
      </c>
      <c r="AJ14" s="10">
        <v>0.16403070000000011</v>
      </c>
    </row>
    <row r="15" spans="1:36" ht="13.9" x14ac:dyDescent="0.4">
      <c r="C15" s="29" t="s">
        <v>29</v>
      </c>
      <c r="D15" s="29" t="s" vm="10">
        <v>30</v>
      </c>
      <c r="E15" s="29" t="s">
        <v>13</v>
      </c>
      <c r="F15" s="29" t="s">
        <v>14</v>
      </c>
      <c r="G15" s="30">
        <v>11.388572500000008</v>
      </c>
      <c r="H15" s="30">
        <v>12.015770400000006</v>
      </c>
      <c r="I15" s="30">
        <v>12.433306800000008</v>
      </c>
      <c r="J15" s="30">
        <v>12.863775600000006</v>
      </c>
      <c r="K15" s="30">
        <v>13.297777300000007</v>
      </c>
      <c r="L15" s="30">
        <v>13.80162710000001</v>
      </c>
      <c r="M15" s="30">
        <v>14.276678300000009</v>
      </c>
      <c r="N15" s="30">
        <v>14.813069100000012</v>
      </c>
      <c r="O15" s="30">
        <v>15.371809000000011</v>
      </c>
      <c r="P15" s="30">
        <v>15.98544110000001</v>
      </c>
      <c r="Q15" s="30">
        <v>16.459088100000013</v>
      </c>
      <c r="R15" s="30">
        <v>16.916167900000008</v>
      </c>
      <c r="S15" s="30">
        <v>17.397019700000012</v>
      </c>
      <c r="T15" s="30">
        <v>17.904681100000012</v>
      </c>
      <c r="U15" s="30">
        <v>18.37507320000001</v>
      </c>
      <c r="V15" s="30">
        <v>18.844069400000013</v>
      </c>
      <c r="W15" s="30">
        <v>19.286351300000018</v>
      </c>
      <c r="X15" s="30">
        <v>19.761733300000014</v>
      </c>
      <c r="Y15" s="30">
        <v>20.152031700000016</v>
      </c>
      <c r="Z15" s="30">
        <v>20.627134500000015</v>
      </c>
      <c r="AA15" s="30">
        <v>21.073752200000015</v>
      </c>
      <c r="AB15" s="30">
        <v>21.58986560000001</v>
      </c>
      <c r="AC15" s="30">
        <v>22.04291640000001</v>
      </c>
      <c r="AD15" s="30">
        <v>22.545799700000018</v>
      </c>
      <c r="AE15" s="30">
        <v>23.058107200000013</v>
      </c>
      <c r="AF15" s="30">
        <v>23.64213680000001</v>
      </c>
      <c r="AG15" s="30">
        <v>24.136553500000016</v>
      </c>
      <c r="AH15" s="30">
        <v>24.696699200000019</v>
      </c>
      <c r="AI15" s="30">
        <v>25.218711000000013</v>
      </c>
      <c r="AJ15" s="30">
        <v>25.854563100000018</v>
      </c>
    </row>
    <row r="16" spans="1:36" x14ac:dyDescent="0.35">
      <c r="C16" s="1" t="s">
        <v>31</v>
      </c>
      <c r="D16" s="1" t="s" vm="11">
        <v>32</v>
      </c>
      <c r="E16" s="1" t="s">
        <v>13</v>
      </c>
      <c r="F16" s="1" t="s">
        <v>14</v>
      </c>
      <c r="G16" s="10">
        <v>0.21299170000000017</v>
      </c>
      <c r="H16" s="10">
        <v>0.21198380000000014</v>
      </c>
      <c r="I16" s="10">
        <v>0.21150000000000013</v>
      </c>
      <c r="J16" s="10">
        <v>0.21811590000000008</v>
      </c>
      <c r="K16" s="10">
        <v>0.22705380000000014</v>
      </c>
      <c r="L16" s="10">
        <v>0.23618360000000013</v>
      </c>
      <c r="M16" s="10">
        <v>0.24230700000000011</v>
      </c>
      <c r="N16" s="10">
        <v>0.24868710000000019</v>
      </c>
      <c r="O16" s="10">
        <v>0.2556630000000002</v>
      </c>
      <c r="P16" s="10">
        <v>0.26321070000000019</v>
      </c>
      <c r="Q16" s="10">
        <v>0.27008400000000016</v>
      </c>
      <c r="R16" s="10">
        <v>0.27669250000000012</v>
      </c>
      <c r="S16" s="10">
        <v>0.28338770000000019</v>
      </c>
      <c r="T16" s="10">
        <v>0.29026940000000018</v>
      </c>
      <c r="U16" s="10">
        <v>0.2967276000000002</v>
      </c>
      <c r="V16" s="10">
        <v>0.30317160000000021</v>
      </c>
      <c r="W16" s="10">
        <v>0.30950370000000021</v>
      </c>
      <c r="X16" s="10">
        <v>0.31616920000000021</v>
      </c>
      <c r="Y16" s="10">
        <v>0.32254610000000022</v>
      </c>
      <c r="Z16" s="10">
        <v>0.32926270000000019</v>
      </c>
      <c r="AA16" s="10">
        <v>0.33611490000000016</v>
      </c>
      <c r="AB16" s="10">
        <v>0.34333100000000022</v>
      </c>
      <c r="AC16" s="10">
        <v>0.35022320000000023</v>
      </c>
      <c r="AD16" s="10">
        <v>0.35757450000000029</v>
      </c>
      <c r="AE16" s="10">
        <v>0.36531510000000023</v>
      </c>
      <c r="AF16" s="10">
        <v>0.37356010000000023</v>
      </c>
      <c r="AG16" s="10">
        <v>0.38154220000000022</v>
      </c>
      <c r="AH16" s="10">
        <v>0.3899567000000001</v>
      </c>
      <c r="AI16" s="10">
        <v>0.39855960000000007</v>
      </c>
      <c r="AJ16" s="10">
        <v>0.4076720000000002</v>
      </c>
    </row>
    <row r="17" spans="3:36" x14ac:dyDescent="0.35">
      <c r="C17" s="1" t="s">
        <v>33</v>
      </c>
      <c r="D17" s="1" t="s" vm="12">
        <v>34</v>
      </c>
      <c r="E17" s="1" t="s">
        <v>13</v>
      </c>
      <c r="F17" s="1" t="s">
        <v>14</v>
      </c>
      <c r="G17" s="10">
        <v>0.89996670000000056</v>
      </c>
      <c r="H17" s="10">
        <v>0.95163420000000076</v>
      </c>
      <c r="I17" s="10">
        <v>0.89152040000000055</v>
      </c>
      <c r="J17" s="10">
        <v>0.88725550000000053</v>
      </c>
      <c r="K17" s="10">
        <v>0.80738430000000028</v>
      </c>
      <c r="L17" s="10">
        <v>0.77781210000000045</v>
      </c>
      <c r="M17" s="10">
        <v>0.82398790000000044</v>
      </c>
      <c r="N17" s="10">
        <v>0.82088690000000042</v>
      </c>
      <c r="O17" s="10">
        <v>0.81209010000000037</v>
      </c>
      <c r="P17" s="10">
        <v>0.86400100000000046</v>
      </c>
      <c r="Q17" s="10">
        <v>0.52349820000000025</v>
      </c>
      <c r="R17" s="10">
        <v>0.48819930000000028</v>
      </c>
      <c r="S17" s="10">
        <v>0.5215656000000003</v>
      </c>
      <c r="T17" s="10">
        <v>0.52551550000000036</v>
      </c>
      <c r="U17" s="10">
        <v>0.50936900000000029</v>
      </c>
      <c r="V17" s="10">
        <v>0.26499270000000014</v>
      </c>
      <c r="W17" s="10">
        <v>0.24936100000000014</v>
      </c>
      <c r="X17" s="10">
        <v>0.22323620000000011</v>
      </c>
      <c r="Y17" s="10">
        <v>0.22487000000000013</v>
      </c>
      <c r="Z17" s="10">
        <v>0.22979190000000013</v>
      </c>
      <c r="AA17" s="10">
        <v>0.22755290000000014</v>
      </c>
      <c r="AB17" s="10">
        <v>0.23249480000000011</v>
      </c>
      <c r="AC17" s="10">
        <v>0.23754490000000017</v>
      </c>
      <c r="AD17" s="10">
        <v>0.24270550000000013</v>
      </c>
      <c r="AE17" s="10">
        <v>0.24797910000000015</v>
      </c>
      <c r="AF17" s="10">
        <v>0.25336800000000015</v>
      </c>
      <c r="AG17" s="10">
        <v>0.25887520000000014</v>
      </c>
      <c r="AH17" s="10">
        <v>0.26450280000000015</v>
      </c>
      <c r="AI17" s="10">
        <v>0.2702539000000001</v>
      </c>
      <c r="AJ17" s="10">
        <v>0.27613100000000018</v>
      </c>
    </row>
    <row r="18" spans="3:36" x14ac:dyDescent="0.35">
      <c r="C18" s="1" t="s">
        <v>35</v>
      </c>
      <c r="D18" s="1" t="s" vm="13">
        <v>36</v>
      </c>
      <c r="E18" s="1" t="s">
        <v>13</v>
      </c>
      <c r="F18" s="1" t="s">
        <v>14</v>
      </c>
      <c r="G18" s="10">
        <v>0.24795910000000015</v>
      </c>
      <c r="H18" s="10">
        <v>0.25866550000000016</v>
      </c>
      <c r="I18" s="10">
        <v>0.26110620000000023</v>
      </c>
      <c r="J18" s="10">
        <v>0.26014160000000014</v>
      </c>
      <c r="K18" s="10">
        <v>0.25293230000000017</v>
      </c>
      <c r="L18" s="10">
        <v>0.24999850000000015</v>
      </c>
      <c r="M18" s="10">
        <v>0.25395800000000018</v>
      </c>
      <c r="N18" s="10">
        <v>0.25943580000000016</v>
      </c>
      <c r="O18" s="10">
        <v>0.26520050000000017</v>
      </c>
      <c r="P18" s="10">
        <v>0.27267330000000023</v>
      </c>
      <c r="Q18" s="10">
        <v>0.27727790000000024</v>
      </c>
      <c r="R18" s="10">
        <v>0.28146850000000018</v>
      </c>
      <c r="S18" s="10">
        <v>0.2880637000000002</v>
      </c>
      <c r="T18" s="10">
        <v>0.29293800000000025</v>
      </c>
      <c r="U18" s="10">
        <v>0.29832320000000012</v>
      </c>
      <c r="V18" s="10">
        <v>0.3078990000000002</v>
      </c>
      <c r="W18" s="10">
        <v>0.30660440000000022</v>
      </c>
      <c r="X18" s="10">
        <v>0.31095400000000017</v>
      </c>
      <c r="Y18" s="10">
        <v>0.31579870000000021</v>
      </c>
      <c r="Z18" s="10">
        <v>0.3221303000000002</v>
      </c>
      <c r="AA18" s="10">
        <v>0.32859170000000021</v>
      </c>
      <c r="AB18" s="10">
        <v>0.33524070000000017</v>
      </c>
      <c r="AC18" s="10">
        <v>0.34191600000000022</v>
      </c>
      <c r="AD18" s="10">
        <v>0.34878420000000016</v>
      </c>
      <c r="AE18" s="10">
        <v>0.35579380000000022</v>
      </c>
      <c r="AF18" s="10">
        <v>0.36300590000000016</v>
      </c>
      <c r="AG18" s="10">
        <v>0.3702480000000003</v>
      </c>
      <c r="AH18" s="10">
        <v>0.37769830000000026</v>
      </c>
      <c r="AI18" s="10">
        <v>0.38519700000000023</v>
      </c>
      <c r="AJ18" s="10">
        <v>0.39290570000000025</v>
      </c>
    </row>
    <row r="19" spans="3:36" x14ac:dyDescent="0.35">
      <c r="C19" s="1" t="s">
        <v>37</v>
      </c>
      <c r="D19" s="1" t="s" vm="14">
        <v>38</v>
      </c>
      <c r="E19" s="1" t="s">
        <v>13</v>
      </c>
      <c r="F19" s="1" t="s">
        <v>14</v>
      </c>
      <c r="G19" s="10">
        <v>0.75642620000000049</v>
      </c>
      <c r="H19" s="10">
        <v>0.79785690000000054</v>
      </c>
      <c r="I19" s="10">
        <v>0.83473260000000049</v>
      </c>
      <c r="J19" s="10">
        <v>0.90984060000000055</v>
      </c>
      <c r="K19" s="10">
        <v>0.74716200000000033</v>
      </c>
      <c r="L19" s="10">
        <v>0.89572720000000028</v>
      </c>
      <c r="M19" s="10">
        <v>0.88638950000000061</v>
      </c>
      <c r="N19" s="10">
        <v>0.89965880000000042</v>
      </c>
      <c r="O19" s="10">
        <v>0.93043380000000064</v>
      </c>
      <c r="P19" s="10">
        <v>0.85136910000000043</v>
      </c>
      <c r="Q19" s="10">
        <v>0.8415900000000005</v>
      </c>
      <c r="R19" s="10">
        <v>0.91229100000000052</v>
      </c>
      <c r="S19" s="10">
        <v>0.93748730000000058</v>
      </c>
      <c r="T19" s="10">
        <v>0.80656550000000049</v>
      </c>
      <c r="U19" s="10">
        <v>0.87939450000000052</v>
      </c>
      <c r="V19" s="10">
        <v>0.49607920000000022</v>
      </c>
      <c r="W19" s="10">
        <v>0.60523330000000042</v>
      </c>
      <c r="X19" s="10">
        <v>0.54701440000000023</v>
      </c>
      <c r="Y19" s="10">
        <v>0.52217770000000041</v>
      </c>
      <c r="Z19" s="10">
        <v>0.49298130000000029</v>
      </c>
      <c r="AA19" s="10">
        <v>0.44498600000000027</v>
      </c>
      <c r="AB19" s="10">
        <v>0.47079880000000024</v>
      </c>
      <c r="AC19" s="10">
        <v>0.43721430000000022</v>
      </c>
      <c r="AD19" s="10">
        <v>0.44637810000000022</v>
      </c>
      <c r="AE19" s="10">
        <v>0.45573550000000029</v>
      </c>
      <c r="AF19" s="10">
        <v>0.46529010000000032</v>
      </c>
      <c r="AG19" s="10">
        <v>0.47504640000000026</v>
      </c>
      <c r="AH19" s="10">
        <v>0.48500870000000035</v>
      </c>
      <c r="AI19" s="10">
        <v>0.49518130000000021</v>
      </c>
      <c r="AJ19" s="10">
        <v>0.5055687000000002</v>
      </c>
    </row>
    <row r="20" spans="3:36" x14ac:dyDescent="0.35">
      <c r="C20" s="1" t="s">
        <v>39</v>
      </c>
      <c r="D20" s="1" t="s" vm="15">
        <v>40</v>
      </c>
      <c r="E20" s="1" t="s">
        <v>13</v>
      </c>
      <c r="F20" s="1" t="s">
        <v>14</v>
      </c>
      <c r="G20" s="10">
        <v>1.385287700000001</v>
      </c>
      <c r="H20" s="10">
        <v>1.3801119000000006</v>
      </c>
      <c r="I20" s="10">
        <v>1.4452841000000007</v>
      </c>
      <c r="J20" s="10">
        <v>1.4733189000000011</v>
      </c>
      <c r="K20" s="10">
        <v>1.539791300000001</v>
      </c>
      <c r="L20" s="10">
        <v>1.5733593000000012</v>
      </c>
      <c r="M20" s="10">
        <v>1.6138281000000005</v>
      </c>
      <c r="N20" s="10">
        <v>1.6526470000000009</v>
      </c>
      <c r="O20" s="10">
        <v>1.6921831000000012</v>
      </c>
      <c r="P20" s="10">
        <v>1.7322226000000012</v>
      </c>
      <c r="Q20" s="10">
        <v>1.777464300000001</v>
      </c>
      <c r="R20" s="10">
        <v>1.8189165000000012</v>
      </c>
      <c r="S20" s="10">
        <v>1.8629579000000009</v>
      </c>
      <c r="T20" s="10">
        <v>1.907872100000001</v>
      </c>
      <c r="U20" s="10">
        <v>1.9552925000000012</v>
      </c>
      <c r="V20" s="10">
        <v>2.0035092000000012</v>
      </c>
      <c r="W20" s="10">
        <v>2.0524082000000012</v>
      </c>
      <c r="X20" s="10">
        <v>2.1022448000000016</v>
      </c>
      <c r="Y20" s="10">
        <v>2.1415531000000008</v>
      </c>
      <c r="Z20" s="10">
        <v>2.1938546000000012</v>
      </c>
      <c r="AA20" s="10">
        <v>2.2483355000000009</v>
      </c>
      <c r="AB20" s="10">
        <v>2.3033234000000014</v>
      </c>
      <c r="AC20" s="10">
        <v>2.3617980000000007</v>
      </c>
      <c r="AD20" s="10">
        <v>2.4208552000000014</v>
      </c>
      <c r="AE20" s="10">
        <v>2.4815234000000013</v>
      </c>
      <c r="AF20" s="10">
        <v>2.5427394000000012</v>
      </c>
      <c r="AG20" s="10">
        <v>2.6078810000000017</v>
      </c>
      <c r="AH20" s="10">
        <v>2.6736593000000015</v>
      </c>
      <c r="AI20" s="10">
        <v>2.7412046000000019</v>
      </c>
      <c r="AJ20" s="10">
        <v>2.8081720000000017</v>
      </c>
    </row>
    <row r="21" spans="3:36" ht="13.9" x14ac:dyDescent="0.4">
      <c r="C21" s="29" t="s">
        <v>41</v>
      </c>
      <c r="D21" s="29" t="s" vm="16">
        <v>42</v>
      </c>
      <c r="E21" s="29" t="s">
        <v>13</v>
      </c>
      <c r="F21" s="29" t="s">
        <v>14</v>
      </c>
      <c r="G21" s="30">
        <v>14.89120390000001</v>
      </c>
      <c r="H21" s="30">
        <v>15.616022700000013</v>
      </c>
      <c r="I21" s="30">
        <v>16.077450100000011</v>
      </c>
      <c r="J21" s="30">
        <v>16.612448100000009</v>
      </c>
      <c r="K21" s="30">
        <v>16.872101000000011</v>
      </c>
      <c r="L21" s="30">
        <v>17.53470780000001</v>
      </c>
      <c r="M21" s="30">
        <v>18.09714880000001</v>
      </c>
      <c r="N21" s="30">
        <v>18.694384700000011</v>
      </c>
      <c r="O21" s="30">
        <v>19.32737950000001</v>
      </c>
      <c r="P21" s="30">
        <v>19.96891780000001</v>
      </c>
      <c r="Q21" s="30">
        <v>20.149002500000012</v>
      </c>
      <c r="R21" s="30">
        <v>20.693735700000012</v>
      </c>
      <c r="S21" s="30">
        <v>21.29048190000001</v>
      </c>
      <c r="T21" s="30">
        <v>21.727841600000012</v>
      </c>
      <c r="U21" s="30">
        <v>22.314180000000015</v>
      </c>
      <c r="V21" s="30">
        <v>22.219721100000015</v>
      </c>
      <c r="W21" s="30">
        <v>22.809461900000013</v>
      </c>
      <c r="X21" s="30">
        <v>23.261351900000015</v>
      </c>
      <c r="Y21" s="30">
        <v>23.678977300000014</v>
      </c>
      <c r="Z21" s="30">
        <v>24.195155300000007</v>
      </c>
      <c r="AA21" s="30">
        <v>24.659333200000017</v>
      </c>
      <c r="AB21" s="30">
        <v>25.275054300000015</v>
      </c>
      <c r="AC21" s="30">
        <v>25.771612800000021</v>
      </c>
      <c r="AD21" s="30">
        <v>26.362097200000019</v>
      </c>
      <c r="AE21" s="30">
        <v>26.964454100000015</v>
      </c>
      <c r="AF21" s="30">
        <v>27.640100300000018</v>
      </c>
      <c r="AG21" s="30">
        <v>28.230146300000019</v>
      </c>
      <c r="AH21" s="30">
        <v>28.887525000000021</v>
      </c>
      <c r="AI21" s="30">
        <v>29.509107400000023</v>
      </c>
      <c r="AJ21" s="30">
        <v>30.245012500000012</v>
      </c>
    </row>
    <row r="22" spans="3:36" x14ac:dyDescent="0.35">
      <c r="C22" s="1" t="s">
        <v>43</v>
      </c>
      <c r="D22" s="1" t="s" vm="17">
        <v>44</v>
      </c>
      <c r="E22" s="1" t="s">
        <v>13</v>
      </c>
      <c r="F22" s="1" t="s">
        <v>14</v>
      </c>
      <c r="G22" s="10">
        <v>-2.3802119000000017</v>
      </c>
      <c r="H22" s="10">
        <v>-2.3348770000000014</v>
      </c>
      <c r="I22" s="10">
        <v>-2.3531835000000019</v>
      </c>
      <c r="J22" s="10">
        <v>-2.4027318000000011</v>
      </c>
      <c r="K22" s="10">
        <v>-2.4617507000000005</v>
      </c>
      <c r="L22" s="10">
        <v>-2.5134203000000013</v>
      </c>
      <c r="M22" s="10">
        <v>-2.5691871000000011</v>
      </c>
      <c r="N22" s="10">
        <v>-2.6106297000000018</v>
      </c>
      <c r="O22" s="10">
        <v>-2.6601298000000013</v>
      </c>
      <c r="P22" s="10">
        <v>-2.7176761000000016</v>
      </c>
      <c r="Q22" s="10">
        <v>-2.7600657000000015</v>
      </c>
      <c r="R22" s="10">
        <v>-2.8185429000000015</v>
      </c>
      <c r="S22" s="10">
        <v>-2.8797171000000024</v>
      </c>
      <c r="T22" s="10">
        <v>-2.9407779000000014</v>
      </c>
      <c r="U22" s="10">
        <v>-3.0000430000000025</v>
      </c>
      <c r="V22" s="10">
        <v>-3.0609912000000015</v>
      </c>
      <c r="W22" s="10">
        <v>-3.1269661000000024</v>
      </c>
      <c r="X22" s="10">
        <v>-3.1934374000000019</v>
      </c>
      <c r="Y22" s="10">
        <v>-3.2603741000000022</v>
      </c>
      <c r="Z22" s="10">
        <v>-3.3294823000000018</v>
      </c>
      <c r="AA22" s="10">
        <v>-3.3972151000000022</v>
      </c>
      <c r="AB22" s="10">
        <v>-3.465226000000003</v>
      </c>
      <c r="AC22" s="10">
        <v>-3.5345167000000024</v>
      </c>
      <c r="AD22" s="10">
        <v>-3.6046861000000017</v>
      </c>
      <c r="AE22" s="10">
        <v>-3.6708740000000022</v>
      </c>
      <c r="AF22" s="10">
        <v>-3.7450956000000031</v>
      </c>
      <c r="AG22" s="10">
        <v>-3.8204793000000015</v>
      </c>
      <c r="AH22" s="10">
        <v>-3.8970231000000024</v>
      </c>
      <c r="AI22" s="10">
        <v>-3.957076300000002</v>
      </c>
      <c r="AJ22" s="10">
        <v>-4.1072712000000031</v>
      </c>
    </row>
    <row r="23" spans="3:36" x14ac:dyDescent="0.35">
      <c r="C23" s="1" t="s">
        <v>45</v>
      </c>
      <c r="D23" s="1" t="s" vm="18">
        <v>46</v>
      </c>
      <c r="E23" s="1" t="s">
        <v>13</v>
      </c>
      <c r="F23" s="1" t="s">
        <v>14</v>
      </c>
      <c r="G23" s="10">
        <v>-1.6457697000000007</v>
      </c>
      <c r="H23" s="10">
        <v>-1.6799457000000009</v>
      </c>
      <c r="I23" s="10">
        <v>-1.6814982000000007</v>
      </c>
      <c r="J23" s="10">
        <v>-1.7203914000000009</v>
      </c>
      <c r="K23" s="10">
        <v>-1.7549174000000012</v>
      </c>
      <c r="L23" s="10">
        <v>-1.7899187000000008</v>
      </c>
      <c r="M23" s="10">
        <v>-1.8249953000000012</v>
      </c>
      <c r="N23" s="10">
        <v>-1.8622466000000006</v>
      </c>
      <c r="O23" s="10">
        <v>-1.9058254000000014</v>
      </c>
      <c r="P23" s="10">
        <v>-1.9471745000000009</v>
      </c>
      <c r="Q23" s="10">
        <v>-1.9843699000000012</v>
      </c>
      <c r="R23" s="10">
        <v>-2.0258144000000011</v>
      </c>
      <c r="S23" s="10">
        <v>-2.0651719000000011</v>
      </c>
      <c r="T23" s="10">
        <v>-2.1112286000000013</v>
      </c>
      <c r="U23" s="10">
        <v>-2.1557616000000013</v>
      </c>
      <c r="V23" s="10">
        <v>-2.1932184000000015</v>
      </c>
      <c r="W23" s="10">
        <v>-2.2470911000000013</v>
      </c>
      <c r="X23" s="10">
        <v>-2.2984116000000014</v>
      </c>
      <c r="Y23" s="10">
        <v>-2.3406899000000014</v>
      </c>
      <c r="Z23" s="10">
        <v>-2.3890793000000019</v>
      </c>
      <c r="AA23" s="10">
        <v>-2.4321467000000014</v>
      </c>
      <c r="AB23" s="10">
        <v>-2.4856553000000012</v>
      </c>
      <c r="AC23" s="10">
        <v>-2.5344152000000015</v>
      </c>
      <c r="AD23" s="10">
        <v>-2.5859407000000019</v>
      </c>
      <c r="AE23" s="10">
        <v>-2.6404350000000019</v>
      </c>
      <c r="AF23" s="10">
        <v>-2.6958837000000013</v>
      </c>
      <c r="AG23" s="10">
        <v>-2.7492572000000015</v>
      </c>
      <c r="AH23" s="10">
        <v>-2.8054890000000023</v>
      </c>
      <c r="AI23" s="10">
        <v>-2.833398300000002</v>
      </c>
      <c r="AJ23" s="10">
        <v>-2.8952836000000013</v>
      </c>
    </row>
    <row r="24" spans="3:36" x14ac:dyDescent="0.35">
      <c r="C24" s="1" t="s">
        <v>47</v>
      </c>
      <c r="D24" s="1" t="s" vm="19">
        <v>48</v>
      </c>
      <c r="E24" s="1" t="s">
        <v>13</v>
      </c>
      <c r="F24" s="1" t="s">
        <v>14</v>
      </c>
      <c r="G24" s="10">
        <v>-2.5192699000000012</v>
      </c>
      <c r="H24" s="10">
        <v>-2.5330493000000018</v>
      </c>
      <c r="I24" s="10">
        <v>-2.5852316000000011</v>
      </c>
      <c r="J24" s="10">
        <v>-2.6424646000000021</v>
      </c>
      <c r="K24" s="10">
        <v>-2.6834385000000021</v>
      </c>
      <c r="L24" s="10">
        <v>-2.7321561000000014</v>
      </c>
      <c r="M24" s="10">
        <v>-2.7907797000000012</v>
      </c>
      <c r="N24" s="10">
        <v>-2.8618378000000013</v>
      </c>
      <c r="O24" s="10">
        <v>-2.9382015000000012</v>
      </c>
      <c r="P24" s="10">
        <v>-2.9735890000000018</v>
      </c>
      <c r="Q24" s="10">
        <v>-3.043361400000002</v>
      </c>
      <c r="R24" s="10">
        <v>-3.1181820000000013</v>
      </c>
      <c r="S24" s="10">
        <v>-3.1926810000000021</v>
      </c>
      <c r="T24" s="10">
        <v>-3.2693992000000027</v>
      </c>
      <c r="U24" s="10">
        <v>-3.3459873000000022</v>
      </c>
      <c r="V24" s="10">
        <v>-3.4294263000000016</v>
      </c>
      <c r="W24" s="10">
        <v>-3.5083941000000016</v>
      </c>
      <c r="X24" s="10">
        <v>-3.5860387000000014</v>
      </c>
      <c r="Y24" s="10">
        <v>-3.6653558000000026</v>
      </c>
      <c r="Z24" s="10">
        <v>-3.7452845000000008</v>
      </c>
      <c r="AA24" s="10">
        <v>-3.8251192000000018</v>
      </c>
      <c r="AB24" s="10">
        <v>-3.9112510000000018</v>
      </c>
      <c r="AC24" s="10">
        <v>-3.9964959000000029</v>
      </c>
      <c r="AD24" s="10">
        <v>-4.055664700000003</v>
      </c>
      <c r="AE24" s="10">
        <v>-4.155884000000003</v>
      </c>
      <c r="AF24" s="10">
        <v>-4.2713055000000031</v>
      </c>
      <c r="AG24" s="10">
        <v>-4.3672247000000031</v>
      </c>
      <c r="AH24" s="10">
        <v>-4.4807516000000032</v>
      </c>
      <c r="AI24" s="10">
        <v>-4.5801282000000025</v>
      </c>
      <c r="AJ24" s="10">
        <v>-4.7109602000000024</v>
      </c>
    </row>
    <row r="25" spans="3:36" x14ac:dyDescent="0.35">
      <c r="C25" s="1" t="s">
        <v>49</v>
      </c>
      <c r="D25" s="1" t="s" vm="20">
        <v>50</v>
      </c>
      <c r="E25" s="1" t="s">
        <v>13</v>
      </c>
      <c r="F25" s="1" t="s">
        <v>14</v>
      </c>
      <c r="G25" s="10">
        <v>-0.39969960000000021</v>
      </c>
      <c r="H25" s="10">
        <v>-0.48167990000000027</v>
      </c>
      <c r="I25" s="10">
        <v>-0.4789224000000003</v>
      </c>
      <c r="J25" s="10">
        <v>-0.41812500000000019</v>
      </c>
      <c r="K25" s="10">
        <v>-0.40045710000000029</v>
      </c>
      <c r="L25" s="10">
        <v>-0.39375780000000016</v>
      </c>
      <c r="M25" s="10">
        <v>-0.39446440000000027</v>
      </c>
      <c r="N25" s="10">
        <v>-0.40023470000000017</v>
      </c>
      <c r="O25" s="10">
        <v>-0.41361100000000023</v>
      </c>
      <c r="P25" s="10">
        <v>-0.42515710000000029</v>
      </c>
      <c r="Q25" s="10">
        <v>-0.36195990000000022</v>
      </c>
      <c r="R25" s="10">
        <v>-0.37437880000000029</v>
      </c>
      <c r="S25" s="10">
        <v>-0.38754000000000016</v>
      </c>
      <c r="T25" s="10">
        <v>-0.40533260000000021</v>
      </c>
      <c r="U25" s="10">
        <v>-0.41605200000000031</v>
      </c>
      <c r="V25" s="10">
        <v>-0.43214910000000023</v>
      </c>
      <c r="W25" s="10">
        <v>-0.45038830000000019</v>
      </c>
      <c r="X25" s="10">
        <v>-0.46013500000000024</v>
      </c>
      <c r="Y25" s="10">
        <v>-0.4882849000000003</v>
      </c>
      <c r="Z25" s="10">
        <v>-0.48485640000000035</v>
      </c>
      <c r="AA25" s="10">
        <v>-0.49336020000000025</v>
      </c>
      <c r="AB25" s="10">
        <v>-0.49934500000000037</v>
      </c>
      <c r="AC25" s="10">
        <v>-0.50503550000000019</v>
      </c>
      <c r="AD25" s="10">
        <v>-0.50130640000000037</v>
      </c>
      <c r="AE25" s="10">
        <v>-0.49544340000000031</v>
      </c>
      <c r="AF25" s="10">
        <v>-0.48930120000000032</v>
      </c>
      <c r="AG25" s="10">
        <v>-0.50370250000000028</v>
      </c>
      <c r="AH25" s="10">
        <v>-0.51181100000000035</v>
      </c>
      <c r="AI25" s="10">
        <v>-0.52793440000000025</v>
      </c>
      <c r="AJ25" s="10">
        <v>-0.53355090000000027</v>
      </c>
    </row>
    <row r="26" spans="3:36" x14ac:dyDescent="0.35">
      <c r="C26" s="1" t="s">
        <v>51</v>
      </c>
      <c r="D26" s="1" t="s" vm="21">
        <v>52</v>
      </c>
      <c r="E26" s="1" t="s">
        <v>13</v>
      </c>
      <c r="F26" s="1" t="s">
        <v>14</v>
      </c>
      <c r="G26" s="10">
        <v>-8.1209100000000062E-2</v>
      </c>
      <c r="H26" s="10">
        <v>-8.3736100000000049E-2</v>
      </c>
      <c r="I26" s="10">
        <v>-8.6390400000000062E-2</v>
      </c>
      <c r="J26" s="10">
        <v>-8.9011400000000074E-2</v>
      </c>
      <c r="K26" s="10">
        <v>-9.1777300000000034E-2</v>
      </c>
      <c r="L26" s="10">
        <v>-9.4964100000000051E-2</v>
      </c>
      <c r="M26" s="10">
        <v>-9.8029200000000052E-2</v>
      </c>
      <c r="N26" s="10">
        <v>-0.10146830000000007</v>
      </c>
      <c r="O26" s="10">
        <v>-0.10506920000000006</v>
      </c>
      <c r="P26" s="10">
        <v>-0.10913490000000008</v>
      </c>
      <c r="Q26" s="10">
        <v>-0.1122407000000001</v>
      </c>
      <c r="R26" s="10">
        <v>-0.11503080000000009</v>
      </c>
      <c r="S26" s="10">
        <v>-0.11806920000000008</v>
      </c>
      <c r="T26" s="10">
        <v>-0.12125960000000005</v>
      </c>
      <c r="U26" s="10">
        <v>-0.12416530000000006</v>
      </c>
      <c r="V26" s="10">
        <v>-0.12704880000000007</v>
      </c>
      <c r="W26" s="10">
        <v>-0.12969630000000007</v>
      </c>
      <c r="X26" s="10">
        <v>-0.13257660000000004</v>
      </c>
      <c r="Y26" s="10">
        <v>-0.1349480000000001</v>
      </c>
      <c r="Z26" s="10">
        <v>-0.13797200000000009</v>
      </c>
      <c r="AA26" s="10">
        <v>-0.14078640000000012</v>
      </c>
      <c r="AB26" s="10">
        <v>-0.14400340000000009</v>
      </c>
      <c r="AC26" s="10">
        <v>-0.14680880000000007</v>
      </c>
      <c r="AD26" s="10">
        <v>-0.14993830000000008</v>
      </c>
      <c r="AE26" s="10">
        <v>-0.15316880000000008</v>
      </c>
      <c r="AF26" s="10">
        <v>-0.1566358000000001</v>
      </c>
      <c r="AG26" s="10">
        <v>-0.15971470000000013</v>
      </c>
      <c r="AH26" s="10">
        <v>-0.16321810000000003</v>
      </c>
      <c r="AI26" s="10">
        <v>-0.16723610000000011</v>
      </c>
      <c r="AJ26" s="10">
        <v>-0.17099740000000008</v>
      </c>
    </row>
    <row r="27" spans="3:36" x14ac:dyDescent="0.35">
      <c r="C27" s="1" t="s">
        <v>53</v>
      </c>
      <c r="D27" s="1" t="s" vm="22">
        <v>54</v>
      </c>
      <c r="E27" s="1" t="s">
        <v>13</v>
      </c>
      <c r="F27" s="1" t="s">
        <v>14</v>
      </c>
      <c r="G27" s="10">
        <v>-3.9670500000000025E-2</v>
      </c>
      <c r="H27" s="10">
        <v>-4.1198900000000024E-2</v>
      </c>
      <c r="I27" s="10">
        <v>-4.0397400000000028E-2</v>
      </c>
      <c r="J27" s="10">
        <v>-4.0886600000000023E-2</v>
      </c>
      <c r="K27" s="10">
        <v>-4.1384500000000025E-2</v>
      </c>
      <c r="L27" s="10">
        <v>-4.182830000000002E-2</v>
      </c>
      <c r="M27" s="10">
        <v>-4.2276500000000022E-2</v>
      </c>
      <c r="N27" s="10">
        <v>-4.272970000000003E-2</v>
      </c>
      <c r="O27" s="10">
        <v>-4.3187400000000029E-2</v>
      </c>
      <c r="P27" s="10">
        <v>-4.3648300000000029E-2</v>
      </c>
      <c r="Q27" s="10">
        <v>-4.4504000000000016E-2</v>
      </c>
      <c r="R27" s="10">
        <v>-4.5376300000000022E-2</v>
      </c>
      <c r="S27" s="10">
        <v>-4.6265100000000017E-2</v>
      </c>
      <c r="T27" s="10">
        <v>-4.7170800000000034E-2</v>
      </c>
      <c r="U27" s="10">
        <v>-4.8094100000000035E-2</v>
      </c>
      <c r="V27" s="10">
        <v>-4.9035200000000036E-2</v>
      </c>
      <c r="W27" s="10">
        <v>-4.9994500000000025E-2</v>
      </c>
      <c r="X27" s="10">
        <v>-5.097220000000003E-2</v>
      </c>
      <c r="Y27" s="10">
        <v>-5.1968500000000029E-2</v>
      </c>
      <c r="Z27" s="10">
        <v>-5.3168600000000031E-2</v>
      </c>
      <c r="AA27" s="10">
        <v>-5.419010000000004E-2</v>
      </c>
      <c r="AB27" s="10">
        <v>-5.5262400000000031E-2</v>
      </c>
      <c r="AC27" s="10">
        <v>-5.6356100000000041E-2</v>
      </c>
      <c r="AD27" s="10">
        <v>-5.7470800000000037E-2</v>
      </c>
      <c r="AE27" s="10">
        <v>-5.8607300000000029E-2</v>
      </c>
      <c r="AF27" s="10">
        <v>-5.9765400000000045E-2</v>
      </c>
      <c r="AG27" s="10">
        <v>-6.0946700000000034E-2</v>
      </c>
      <c r="AH27" s="10">
        <v>-6.2150600000000042E-2</v>
      </c>
      <c r="AI27" s="10">
        <v>-6.9450200000000059E-2</v>
      </c>
      <c r="AJ27" s="10">
        <v>-7.1230200000000035E-2</v>
      </c>
    </row>
    <row r="28" spans="3:36" x14ac:dyDescent="0.35">
      <c r="C28" s="1" t="s">
        <v>55</v>
      </c>
      <c r="D28" s="1" t="s" vm="23">
        <v>56</v>
      </c>
      <c r="E28" s="1" t="s">
        <v>13</v>
      </c>
      <c r="F28" s="1" t="s">
        <v>14</v>
      </c>
      <c r="G28" s="10">
        <v>-1.6319771000000012</v>
      </c>
      <c r="H28" s="10">
        <v>-1.712490000000001</v>
      </c>
      <c r="I28" s="10">
        <v>-1.8297445000000008</v>
      </c>
      <c r="J28" s="10">
        <v>-1.9219913000000015</v>
      </c>
      <c r="K28" s="10">
        <v>-2.0287363000000016</v>
      </c>
      <c r="L28" s="10">
        <v>-2.1357490000000015</v>
      </c>
      <c r="M28" s="10">
        <v>-2.2336992000000016</v>
      </c>
      <c r="N28" s="10">
        <v>-2.3460702000000011</v>
      </c>
      <c r="O28" s="10">
        <v>-2.461595400000002</v>
      </c>
      <c r="P28" s="10">
        <v>-2.573396100000001</v>
      </c>
      <c r="Q28" s="10">
        <v>-2.6878296000000015</v>
      </c>
      <c r="R28" s="10">
        <v>-2.7967523000000019</v>
      </c>
      <c r="S28" s="10">
        <v>-2.9099315000000017</v>
      </c>
      <c r="T28" s="10">
        <v>-3.0292273000000014</v>
      </c>
      <c r="U28" s="10">
        <v>-3.1482567000000019</v>
      </c>
      <c r="V28" s="10">
        <v>-3.2597966000000018</v>
      </c>
      <c r="W28" s="10">
        <v>-3.3358000000000025</v>
      </c>
      <c r="X28" s="10">
        <v>-3.4280629000000027</v>
      </c>
      <c r="Y28" s="10">
        <v>-3.5312452000000021</v>
      </c>
      <c r="Z28" s="10">
        <v>-3.6399429000000025</v>
      </c>
      <c r="AA28" s="10">
        <v>-3.742926700000003</v>
      </c>
      <c r="AB28" s="10">
        <v>-3.8457907000000029</v>
      </c>
      <c r="AC28" s="10">
        <v>-3.9448399000000021</v>
      </c>
      <c r="AD28" s="10">
        <v>-4.0474119000000019</v>
      </c>
      <c r="AE28" s="10">
        <v>-4.1529073000000034</v>
      </c>
      <c r="AF28" s="10">
        <v>-4.2473140000000029</v>
      </c>
      <c r="AG28" s="10">
        <v>-4.3250358000000029</v>
      </c>
      <c r="AH28" s="10">
        <v>-4.4052399000000024</v>
      </c>
      <c r="AI28" s="10">
        <v>-4.4840217000000031</v>
      </c>
      <c r="AJ28" s="10">
        <v>-4.565323400000004</v>
      </c>
    </row>
    <row r="29" spans="3:36" x14ac:dyDescent="0.35">
      <c r="C29" s="1" t="s">
        <v>57</v>
      </c>
      <c r="D29" s="1" t="s" vm="24">
        <v>58</v>
      </c>
      <c r="E29" s="1" t="s">
        <v>13</v>
      </c>
      <c r="F29" s="1" t="s">
        <v>14</v>
      </c>
      <c r="G29" s="10">
        <v>-6.0860000000000048E-4</v>
      </c>
      <c r="H29" s="10">
        <v>-7.5440000000000056E-4</v>
      </c>
      <c r="I29" s="10">
        <v>-1.3263000000000007E-3</v>
      </c>
      <c r="J29" s="10">
        <v>0</v>
      </c>
      <c r="K29" s="10">
        <v>0</v>
      </c>
      <c r="L29" s="10">
        <v>0</v>
      </c>
      <c r="M29" s="10">
        <v>0</v>
      </c>
      <c r="N29" s="10">
        <v>0</v>
      </c>
      <c r="O29" s="10">
        <v>0</v>
      </c>
      <c r="P29" s="10">
        <v>0</v>
      </c>
      <c r="Q29" s="10">
        <v>0</v>
      </c>
      <c r="R29" s="10">
        <v>0</v>
      </c>
      <c r="S29" s="10">
        <v>0</v>
      </c>
      <c r="T29" s="10">
        <v>0</v>
      </c>
      <c r="U29" s="10">
        <v>0</v>
      </c>
      <c r="V29" s="10">
        <v>0</v>
      </c>
      <c r="W29" s="10">
        <v>0</v>
      </c>
      <c r="X29" s="10">
        <v>0</v>
      </c>
      <c r="Y29" s="10">
        <v>0</v>
      </c>
      <c r="Z29" s="10">
        <v>0</v>
      </c>
      <c r="AA29" s="10">
        <v>0</v>
      </c>
      <c r="AB29" s="10">
        <v>0</v>
      </c>
      <c r="AC29" s="10">
        <v>0</v>
      </c>
      <c r="AD29" s="10">
        <v>0</v>
      </c>
      <c r="AE29" s="10">
        <v>0</v>
      </c>
      <c r="AF29" s="10">
        <v>0</v>
      </c>
      <c r="AG29" s="10">
        <v>0</v>
      </c>
      <c r="AH29" s="10">
        <v>0</v>
      </c>
      <c r="AI29" s="10">
        <v>0</v>
      </c>
      <c r="AJ29" s="10">
        <v>0</v>
      </c>
    </row>
    <row r="30" spans="3:36" x14ac:dyDescent="0.35">
      <c r="C30" s="1" t="s">
        <v>59</v>
      </c>
      <c r="D30" s="1" t="s" vm="25">
        <v>60</v>
      </c>
      <c r="E30" s="1" t="s">
        <v>13</v>
      </c>
      <c r="F30" s="1" t="s">
        <v>14</v>
      </c>
      <c r="G30" s="10">
        <v>-3.9001000000000015E-2</v>
      </c>
      <c r="H30" s="10">
        <v>-6.3607700000000045E-2</v>
      </c>
      <c r="I30" s="10">
        <v>-6.3442800000000035E-2</v>
      </c>
      <c r="J30" s="10">
        <v>-6.0868900000000038E-2</v>
      </c>
      <c r="K30" s="10">
        <v>-5.272720000000003E-2</v>
      </c>
      <c r="L30" s="10">
        <v>-4.9039900000000032E-2</v>
      </c>
      <c r="M30" s="10">
        <v>-4.547830000000002E-2</v>
      </c>
      <c r="N30" s="10">
        <v>-4.3353600000000027E-2</v>
      </c>
      <c r="O30" s="10">
        <v>-4.2551900000000024E-2</v>
      </c>
      <c r="P30" s="10">
        <v>-4.2373000000000022E-2</v>
      </c>
      <c r="Q30" s="10">
        <v>-3.7733000000000023E-2</v>
      </c>
      <c r="R30" s="10">
        <v>-3.8881400000000024E-2</v>
      </c>
      <c r="S30" s="10">
        <v>-3.8757200000000019E-2</v>
      </c>
      <c r="T30" s="10">
        <v>-3.9531300000000019E-2</v>
      </c>
      <c r="U30" s="10">
        <v>-4.0320800000000018E-2</v>
      </c>
      <c r="V30" s="10">
        <v>-4.1126100000000033E-2</v>
      </c>
      <c r="W30" s="10">
        <v>-4.1947800000000028E-2</v>
      </c>
      <c r="X30" s="10">
        <v>-4.278580000000002E-2</v>
      </c>
      <c r="Y30" s="10">
        <v>-4.3520800000000019E-2</v>
      </c>
      <c r="Z30" s="10">
        <v>-4.4273200000000026E-2</v>
      </c>
      <c r="AA30" s="10">
        <v>-4.5162900000000027E-2</v>
      </c>
      <c r="AB30" s="10">
        <v>-4.6070400000000025E-2</v>
      </c>
      <c r="AC30" s="10">
        <v>-4.6996500000000024E-2</v>
      </c>
      <c r="AD30" s="10">
        <v>-4.7941000000000025E-2</v>
      </c>
      <c r="AE30" s="10">
        <v>-4.8904500000000031E-2</v>
      </c>
      <c r="AF30" s="10">
        <v>-4.9887500000000029E-2</v>
      </c>
      <c r="AG30" s="10">
        <v>-5.0890400000000023E-2</v>
      </c>
      <c r="AH30" s="10">
        <v>-5.1913100000000038E-2</v>
      </c>
      <c r="AI30" s="10">
        <v>-5.295670000000003E-2</v>
      </c>
      <c r="AJ30" s="10">
        <v>-5.4021200000000033E-2</v>
      </c>
    </row>
    <row r="31" spans="3:36" ht="13.9" x14ac:dyDescent="0.4">
      <c r="C31" s="29" t="s">
        <v>61</v>
      </c>
      <c r="D31" s="29" t="s" vm="26">
        <v>62</v>
      </c>
      <c r="E31" s="29" t="s">
        <v>13</v>
      </c>
      <c r="F31" s="29" t="s">
        <v>14</v>
      </c>
      <c r="G31" s="30">
        <v>-8.7374174000000053</v>
      </c>
      <c r="H31" s="30">
        <v>-8.9313390000000048</v>
      </c>
      <c r="I31" s="30">
        <v>-9.1201371000000062</v>
      </c>
      <c r="J31" s="30">
        <v>-9.2964710000000057</v>
      </c>
      <c r="K31" s="30">
        <v>-9.5151890000000048</v>
      </c>
      <c r="L31" s="30">
        <v>-9.7508342000000034</v>
      </c>
      <c r="M31" s="30">
        <v>-9.998909700000004</v>
      </c>
      <c r="N31" s="30">
        <v>-10.268570600000007</v>
      </c>
      <c r="O31" s="30">
        <v>-10.570171600000004</v>
      </c>
      <c r="P31" s="30">
        <v>-10.832149000000006</v>
      </c>
      <c r="Q31" s="30">
        <v>-11.032064200000006</v>
      </c>
      <c r="R31" s="30">
        <v>-11.332958900000005</v>
      </c>
      <c r="S31" s="30">
        <v>-11.638133000000007</v>
      </c>
      <c r="T31" s="30">
        <v>-11.963927300000007</v>
      </c>
      <c r="U31" s="30">
        <v>-12.278680800000005</v>
      </c>
      <c r="V31" s="30">
        <v>-12.592791700000006</v>
      </c>
      <c r="W31" s="30">
        <v>-12.890278200000008</v>
      </c>
      <c r="X31" s="30">
        <v>-13.19242020000001</v>
      </c>
      <c r="Y31" s="30">
        <v>-13.516387200000008</v>
      </c>
      <c r="Z31" s="30">
        <v>-13.82405920000001</v>
      </c>
      <c r="AA31" s="30">
        <v>-14.130907300000009</v>
      </c>
      <c r="AB31" s="30">
        <v>-14.45260420000001</v>
      </c>
      <c r="AC31" s="30">
        <v>-14.765464600000008</v>
      </c>
      <c r="AD31" s="30">
        <v>-15.050359900000011</v>
      </c>
      <c r="AE31" s="30">
        <v>-15.376224300000008</v>
      </c>
      <c r="AF31" s="30">
        <v>-15.715188700000006</v>
      </c>
      <c r="AG31" s="30">
        <v>-16.037251300000012</v>
      </c>
      <c r="AH31" s="30">
        <v>-16.377596400000009</v>
      </c>
      <c r="AI31" s="30">
        <v>-16.672201900000012</v>
      </c>
      <c r="AJ31" s="30">
        <v>-17.108638100000007</v>
      </c>
    </row>
    <row r="32" spans="3:36" x14ac:dyDescent="0.35">
      <c r="C32" s="1" t="s">
        <v>63</v>
      </c>
      <c r="D32" s="1" t="s" vm="27">
        <v>64</v>
      </c>
      <c r="E32" s="1" t="s">
        <v>13</v>
      </c>
      <c r="F32" s="1" t="s">
        <v>14</v>
      </c>
      <c r="G32" s="10">
        <v>-0.19043680000000013</v>
      </c>
      <c r="H32" s="10">
        <v>-0.1828077000000001</v>
      </c>
      <c r="I32" s="10">
        <v>-0.1799216000000001</v>
      </c>
      <c r="J32" s="10">
        <v>-0.18181360000000013</v>
      </c>
      <c r="K32" s="10">
        <v>-0.18650670000000011</v>
      </c>
      <c r="L32" s="10">
        <v>-0.19094430000000015</v>
      </c>
      <c r="M32" s="10">
        <v>-0.1950832000000001</v>
      </c>
      <c r="N32" s="10">
        <v>-0.19974470000000014</v>
      </c>
      <c r="O32" s="10">
        <v>-0.20456350000000015</v>
      </c>
      <c r="P32" s="10">
        <v>-0.20932140000000019</v>
      </c>
      <c r="Q32" s="10">
        <v>-0.21412540000000016</v>
      </c>
      <c r="R32" s="10">
        <v>-0.21898990000000013</v>
      </c>
      <c r="S32" s="10">
        <v>-0.2240844000000001</v>
      </c>
      <c r="T32" s="10">
        <v>-0.22915060000000012</v>
      </c>
      <c r="U32" s="10">
        <v>-0.23423580000000016</v>
      </c>
      <c r="V32" s="10">
        <v>-0.23920820000000015</v>
      </c>
      <c r="W32" s="10">
        <v>-0.24390500000000015</v>
      </c>
      <c r="X32" s="10">
        <v>-0.24912080000000017</v>
      </c>
      <c r="Y32" s="10">
        <v>-0.25445080000000014</v>
      </c>
      <c r="Z32" s="10">
        <v>-0.25984320000000022</v>
      </c>
      <c r="AA32" s="10">
        <v>-0.26523060000000021</v>
      </c>
      <c r="AB32" s="10">
        <v>-0.27062270000000016</v>
      </c>
      <c r="AC32" s="10">
        <v>-0.27589330000000023</v>
      </c>
      <c r="AD32" s="10">
        <v>-0.28168050000000022</v>
      </c>
      <c r="AE32" s="10">
        <v>-0.28773450000000017</v>
      </c>
      <c r="AF32" s="10">
        <v>-0.29394810000000021</v>
      </c>
      <c r="AG32" s="10">
        <v>-0.29995660000000018</v>
      </c>
      <c r="AH32" s="10">
        <v>-0.30635360000000011</v>
      </c>
      <c r="AI32" s="10">
        <v>-0.31314620000000021</v>
      </c>
      <c r="AJ32" s="10">
        <v>-0.31961650000000019</v>
      </c>
    </row>
    <row r="33" spans="3:36" x14ac:dyDescent="0.35">
      <c r="C33" s="1" t="s">
        <v>65</v>
      </c>
      <c r="D33" s="1" t="s" vm="28">
        <v>66</v>
      </c>
      <c r="E33" s="1" t="s">
        <v>13</v>
      </c>
      <c r="F33" s="1" t="s">
        <v>14</v>
      </c>
      <c r="G33" s="10">
        <v>-0.79590340000000048</v>
      </c>
      <c r="H33" s="10">
        <v>-0.82475640000000028</v>
      </c>
      <c r="I33" s="10">
        <v>-0.7763741000000004</v>
      </c>
      <c r="J33" s="10">
        <v>-0.75860880000000031</v>
      </c>
      <c r="K33" s="10">
        <v>-0.68339260000000035</v>
      </c>
      <c r="L33" s="10">
        <v>-0.65785450000000034</v>
      </c>
      <c r="M33" s="10">
        <v>-0.69806210000000035</v>
      </c>
      <c r="N33" s="10">
        <v>-0.69716400000000045</v>
      </c>
      <c r="O33" s="10">
        <v>-0.67929950000000028</v>
      </c>
      <c r="P33" s="10">
        <v>-0.71861670000000044</v>
      </c>
      <c r="Q33" s="10">
        <v>-0.44900800000000024</v>
      </c>
      <c r="R33" s="10">
        <v>-0.4217874000000002</v>
      </c>
      <c r="S33" s="10">
        <v>-0.44597680000000028</v>
      </c>
      <c r="T33" s="10">
        <v>-0.45066850000000019</v>
      </c>
      <c r="U33" s="10">
        <v>-0.43446450000000031</v>
      </c>
      <c r="V33" s="10">
        <v>-0.23685460000000017</v>
      </c>
      <c r="W33" s="10">
        <v>-0.22119950000000013</v>
      </c>
      <c r="X33" s="10">
        <v>-0.20199220000000012</v>
      </c>
      <c r="Y33" s="10">
        <v>-0.20429010000000009</v>
      </c>
      <c r="Z33" s="10">
        <v>-0.20867450000000012</v>
      </c>
      <c r="AA33" s="10">
        <v>-0.20742600000000011</v>
      </c>
      <c r="AB33" s="10">
        <v>-0.21183260000000012</v>
      </c>
      <c r="AC33" s="10">
        <v>-0.21632690000000016</v>
      </c>
      <c r="AD33" s="10">
        <v>-0.22091060000000018</v>
      </c>
      <c r="AE33" s="10">
        <v>-0.22558470000000014</v>
      </c>
      <c r="AF33" s="10">
        <v>-0.23035070000000013</v>
      </c>
      <c r="AG33" s="10">
        <v>-0.23521010000000017</v>
      </c>
      <c r="AH33" s="10">
        <v>-0.24016430000000014</v>
      </c>
      <c r="AI33" s="10">
        <v>-0.24521440000000017</v>
      </c>
      <c r="AJ33" s="10">
        <v>-0.25036180000000019</v>
      </c>
    </row>
    <row r="34" spans="3:36" x14ac:dyDescent="0.35">
      <c r="C34" s="1" t="s">
        <v>67</v>
      </c>
      <c r="D34" s="1" t="s" vm="29">
        <v>68</v>
      </c>
      <c r="E34" s="1" t="s">
        <v>13</v>
      </c>
      <c r="F34" s="1" t="s">
        <v>14</v>
      </c>
      <c r="G34" s="10">
        <v>-0.31543060000000017</v>
      </c>
      <c r="H34" s="10">
        <v>-0.27885640000000012</v>
      </c>
      <c r="I34" s="10">
        <v>-0.28475710000000026</v>
      </c>
      <c r="J34" s="10">
        <v>-0.28759340000000005</v>
      </c>
      <c r="K34" s="10">
        <v>-0.29043510000000022</v>
      </c>
      <c r="L34" s="10">
        <v>-0.29751080000000019</v>
      </c>
      <c r="M34" s="10">
        <v>-0.30277940000000014</v>
      </c>
      <c r="N34" s="10">
        <v>-0.30967180000000016</v>
      </c>
      <c r="O34" s="10">
        <v>-0.31679300000000021</v>
      </c>
      <c r="P34" s="10">
        <v>-0.32498370000000021</v>
      </c>
      <c r="Q34" s="10">
        <v>-0.3272342000000002</v>
      </c>
      <c r="R34" s="10">
        <v>-0.3312012000000002</v>
      </c>
      <c r="S34" s="10">
        <v>-0.33933160000000023</v>
      </c>
      <c r="T34" s="10">
        <v>-0.34571710000000017</v>
      </c>
      <c r="U34" s="10">
        <v>-0.3526311000000002</v>
      </c>
      <c r="V34" s="10">
        <v>-0.36016250000000022</v>
      </c>
      <c r="W34" s="10">
        <v>-0.36057150000000027</v>
      </c>
      <c r="X34" s="10">
        <v>-0.36751710000000021</v>
      </c>
      <c r="Y34" s="10">
        <v>-0.37546690000000027</v>
      </c>
      <c r="Z34" s="10">
        <v>-0.38359090000000018</v>
      </c>
      <c r="AA34" s="10">
        <v>-0.39180370000000025</v>
      </c>
      <c r="AB34" s="10">
        <v>-0.40064880000000025</v>
      </c>
      <c r="AC34" s="10">
        <v>-0.40957820000000028</v>
      </c>
      <c r="AD34" s="10">
        <v>-0.41873180000000015</v>
      </c>
      <c r="AE34" s="10">
        <v>-0.42809680000000022</v>
      </c>
      <c r="AF34" s="10">
        <v>-0.43766000000000027</v>
      </c>
      <c r="AG34" s="10">
        <v>-0.44734350000000023</v>
      </c>
      <c r="AH34" s="10">
        <v>-0.45740900000000023</v>
      </c>
      <c r="AI34" s="10">
        <v>-0.46763990000000033</v>
      </c>
      <c r="AJ34" s="10">
        <v>-0.47785930000000026</v>
      </c>
    </row>
    <row r="35" spans="3:36" x14ac:dyDescent="0.35">
      <c r="C35" s="1" t="s">
        <v>69</v>
      </c>
      <c r="D35" s="1" t="s" vm="30">
        <v>70</v>
      </c>
      <c r="E35" s="1" t="s">
        <v>13</v>
      </c>
      <c r="F35" s="1" t="s">
        <v>14</v>
      </c>
      <c r="G35" s="10">
        <v>-0.67835210000000035</v>
      </c>
      <c r="H35" s="10">
        <v>-0.69452470000000044</v>
      </c>
      <c r="I35" s="10">
        <v>-0.72581290000000032</v>
      </c>
      <c r="J35" s="10">
        <v>-0.77995310000000051</v>
      </c>
      <c r="K35" s="10">
        <v>-0.63374920000000035</v>
      </c>
      <c r="L35" s="10">
        <v>-0.76764760000000054</v>
      </c>
      <c r="M35" s="10">
        <v>-0.73364920000000056</v>
      </c>
      <c r="N35" s="10">
        <v>-0.7673357000000004</v>
      </c>
      <c r="O35" s="10">
        <v>-0.79100500000000051</v>
      </c>
      <c r="P35" s="10">
        <v>-0.71838860000000049</v>
      </c>
      <c r="Q35" s="10">
        <v>-0.70969320000000036</v>
      </c>
      <c r="R35" s="10">
        <v>-0.77928390000000036</v>
      </c>
      <c r="S35" s="10">
        <v>-0.79234090000000057</v>
      </c>
      <c r="T35" s="10">
        <v>-0.67634500000000042</v>
      </c>
      <c r="U35" s="10">
        <v>-0.73413200000000045</v>
      </c>
      <c r="V35" s="10">
        <v>-0.4087776000000003</v>
      </c>
      <c r="W35" s="10">
        <v>-0.51135390000000036</v>
      </c>
      <c r="X35" s="10">
        <v>-0.45824430000000027</v>
      </c>
      <c r="Y35" s="10">
        <v>-0.4340032000000002</v>
      </c>
      <c r="Z35" s="10">
        <v>-0.41583300000000029</v>
      </c>
      <c r="AA35" s="10">
        <v>-0.37472360000000027</v>
      </c>
      <c r="AB35" s="10">
        <v>-0.39805510000000022</v>
      </c>
      <c r="AC35" s="10">
        <v>-0.36555140000000025</v>
      </c>
      <c r="AD35" s="10">
        <v>-0.37319840000000026</v>
      </c>
      <c r="AE35" s="10">
        <v>-0.38100670000000025</v>
      </c>
      <c r="AF35" s="10">
        <v>-0.3889796000000002</v>
      </c>
      <c r="AG35" s="10">
        <v>-0.39712070000000027</v>
      </c>
      <c r="AH35" s="10">
        <v>-0.40543360000000023</v>
      </c>
      <c r="AI35" s="10">
        <v>-0.41392190000000029</v>
      </c>
      <c r="AJ35" s="10">
        <v>-0.42258910000000022</v>
      </c>
    </row>
    <row r="36" spans="3:36" x14ac:dyDescent="0.35">
      <c r="C36" s="1" t="s">
        <v>71</v>
      </c>
      <c r="D36" s="1" t="s" vm="31">
        <v>72</v>
      </c>
      <c r="E36" s="1" t="s">
        <v>13</v>
      </c>
      <c r="F36" s="1" t="s">
        <v>14</v>
      </c>
      <c r="G36" s="10">
        <v>-1.352197800000001</v>
      </c>
      <c r="H36" s="10">
        <v>-1.3548314000000008</v>
      </c>
      <c r="I36" s="10">
        <v>-1.4186044000000009</v>
      </c>
      <c r="J36" s="10">
        <v>-1.4756158000000013</v>
      </c>
      <c r="K36" s="10">
        <v>-1.5373911000000007</v>
      </c>
      <c r="L36" s="10">
        <v>-1.5713086000000007</v>
      </c>
      <c r="M36" s="10">
        <v>-1.613077800000001</v>
      </c>
      <c r="N36" s="10">
        <v>-1.6502665000000007</v>
      </c>
      <c r="O36" s="10">
        <v>-1.6847819000000011</v>
      </c>
      <c r="P36" s="10">
        <v>-1.7167830000000008</v>
      </c>
      <c r="Q36" s="10">
        <v>-1.7517004000000009</v>
      </c>
      <c r="R36" s="10">
        <v>-1.7891789000000009</v>
      </c>
      <c r="S36" s="10">
        <v>-1.8281709000000013</v>
      </c>
      <c r="T36" s="10">
        <v>-1.870367300000001</v>
      </c>
      <c r="U36" s="10">
        <v>-1.9098334000000008</v>
      </c>
      <c r="V36" s="10">
        <v>-1.9449798000000009</v>
      </c>
      <c r="W36" s="10">
        <v>-1.9791969000000011</v>
      </c>
      <c r="X36" s="10">
        <v>-2.021259000000001</v>
      </c>
      <c r="Y36" s="10">
        <v>-2.0651381000000009</v>
      </c>
      <c r="Z36" s="10">
        <v>-2.1116469000000015</v>
      </c>
      <c r="AA36" s="10">
        <v>-2.1598916000000008</v>
      </c>
      <c r="AB36" s="10">
        <v>-2.2097918000000005</v>
      </c>
      <c r="AC36" s="10">
        <v>-2.2623737000000013</v>
      </c>
      <c r="AD36" s="10">
        <v>-2.3149604000000008</v>
      </c>
      <c r="AE36" s="10">
        <v>-2.3698163000000019</v>
      </c>
      <c r="AF36" s="10">
        <v>-2.4251649000000008</v>
      </c>
      <c r="AG36" s="10">
        <v>-2.4803503000000013</v>
      </c>
      <c r="AH36" s="10">
        <v>-2.5377980000000013</v>
      </c>
      <c r="AI36" s="10">
        <v>-2.5976852000000017</v>
      </c>
      <c r="AJ36" s="10">
        <v>-2.6575974000000016</v>
      </c>
    </row>
    <row r="37" spans="3:36" x14ac:dyDescent="0.35">
      <c r="C37" s="1" t="s">
        <v>73</v>
      </c>
      <c r="D37" s="1" t="s" vm="32">
        <v>74</v>
      </c>
      <c r="E37" s="1" t="s">
        <v>13</v>
      </c>
      <c r="F37" s="1" t="s">
        <v>14</v>
      </c>
      <c r="G37" s="10">
        <v>8.2440000000000009E-4</v>
      </c>
      <c r="H37" s="10">
        <v>1.556460000000001E-2</v>
      </c>
      <c r="I37" s="10">
        <v>1.1828600000000007E-2</v>
      </c>
      <c r="J37" s="10">
        <v>6.7842000000000041E-3</v>
      </c>
      <c r="K37" s="10">
        <v>2.6823000000000016E-3</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row>
    <row r="38" spans="3:36" ht="13.9" x14ac:dyDescent="0.4">
      <c r="C38" s="29" t="s">
        <v>75</v>
      </c>
      <c r="D38" s="29" t="s" vm="33">
        <v>76</v>
      </c>
      <c r="E38" s="29" t="s">
        <v>13</v>
      </c>
      <c r="F38" s="29" t="s">
        <v>14</v>
      </c>
      <c r="G38" s="30">
        <v>-12.06891370000001</v>
      </c>
      <c r="H38" s="30">
        <v>-12.251551000000008</v>
      </c>
      <c r="I38" s="30">
        <v>-12.49377860000001</v>
      </c>
      <c r="J38" s="30">
        <v>-12.773271500000007</v>
      </c>
      <c r="K38" s="30">
        <v>-12.843981400000006</v>
      </c>
      <c r="L38" s="30">
        <v>-13.236100000000009</v>
      </c>
      <c r="M38" s="30">
        <v>-13.541561400000008</v>
      </c>
      <c r="N38" s="30">
        <v>-13.892753300000008</v>
      </c>
      <c r="O38" s="30">
        <v>-14.246614500000009</v>
      </c>
      <c r="P38" s="30">
        <v>-14.52024240000001</v>
      </c>
      <c r="Q38" s="30">
        <v>-14.48382540000001</v>
      </c>
      <c r="R38" s="30">
        <v>-14.873400200000008</v>
      </c>
      <c r="S38" s="30">
        <v>-15.26803760000001</v>
      </c>
      <c r="T38" s="30">
        <v>-15.536175800000009</v>
      </c>
      <c r="U38" s="30">
        <v>-15.943977600000007</v>
      </c>
      <c r="V38" s="30">
        <v>-15.78277440000001</v>
      </c>
      <c r="W38" s="30">
        <v>-16.206505000000007</v>
      </c>
      <c r="X38" s="30">
        <v>-16.490553600000009</v>
      </c>
      <c r="Y38" s="30">
        <v>-16.849736300000011</v>
      </c>
      <c r="Z38" s="30">
        <v>-17.203647700000005</v>
      </c>
      <c r="AA38" s="30">
        <v>-17.52998280000001</v>
      </c>
      <c r="AB38" s="30">
        <v>-17.943555200000009</v>
      </c>
      <c r="AC38" s="30">
        <v>-18.295188100000011</v>
      </c>
      <c r="AD38" s="30">
        <v>-18.659841600000007</v>
      </c>
      <c r="AE38" s="30">
        <v>-19.068463300000012</v>
      </c>
      <c r="AF38" s="30">
        <v>-19.491292000000008</v>
      </c>
      <c r="AG38" s="30">
        <v>-19.897232500000008</v>
      </c>
      <c r="AH38" s="30">
        <v>-20.324754900000013</v>
      </c>
      <c r="AI38" s="30">
        <v>-20.709809500000013</v>
      </c>
      <c r="AJ38" s="30">
        <v>-21.236662200000008</v>
      </c>
    </row>
    <row r="39" spans="3:36" ht="13.9" x14ac:dyDescent="0.4">
      <c r="C39" s="29" t="s">
        <v>77</v>
      </c>
      <c r="D39" s="29" t="s" vm="34">
        <v>78</v>
      </c>
      <c r="E39" s="29" t="s">
        <v>13</v>
      </c>
      <c r="F39" s="29" t="s">
        <v>14</v>
      </c>
      <c r="G39" s="30">
        <v>2.8222902000000016</v>
      </c>
      <c r="H39" s="30">
        <v>3.3644717000000015</v>
      </c>
      <c r="I39" s="30">
        <v>3.5836715000000026</v>
      </c>
      <c r="J39" s="30">
        <v>3.8391766000000023</v>
      </c>
      <c r="K39" s="30">
        <v>4.0281196000000019</v>
      </c>
      <c r="L39" s="30">
        <v>4.2986078000000036</v>
      </c>
      <c r="M39" s="30">
        <v>4.555587400000003</v>
      </c>
      <c r="N39" s="30">
        <v>4.8016314000000033</v>
      </c>
      <c r="O39" s="30">
        <v>5.0807650000000031</v>
      </c>
      <c r="P39" s="30">
        <v>5.4486754000000035</v>
      </c>
      <c r="Q39" s="30">
        <v>5.6651771000000029</v>
      </c>
      <c r="R39" s="30">
        <v>5.8203355000000032</v>
      </c>
      <c r="S39" s="30">
        <v>6.0224443000000036</v>
      </c>
      <c r="T39" s="30">
        <v>6.1916658000000027</v>
      </c>
      <c r="U39" s="30">
        <v>6.3702024000000028</v>
      </c>
      <c r="V39" s="30">
        <v>6.4369467000000018</v>
      </c>
      <c r="W39" s="30">
        <v>6.6029569000000023</v>
      </c>
      <c r="X39" s="30">
        <v>6.7707983000000045</v>
      </c>
      <c r="Y39" s="30">
        <v>6.8292410000000041</v>
      </c>
      <c r="Z39" s="30">
        <v>6.9915076000000047</v>
      </c>
      <c r="AA39" s="30">
        <v>7.1293504000000043</v>
      </c>
      <c r="AB39" s="30">
        <v>7.3314991000000038</v>
      </c>
      <c r="AC39" s="30">
        <v>7.4764247000000044</v>
      </c>
      <c r="AD39" s="30">
        <v>7.7022556000000053</v>
      </c>
      <c r="AE39" s="30">
        <v>7.8959908000000052</v>
      </c>
      <c r="AF39" s="30">
        <v>8.1488083000000042</v>
      </c>
      <c r="AG39" s="30">
        <v>8.3329138000000036</v>
      </c>
      <c r="AH39" s="30">
        <v>8.5627701000000052</v>
      </c>
      <c r="AI39" s="30">
        <v>8.7992979000000044</v>
      </c>
      <c r="AJ39" s="30">
        <v>9.0083503000000054</v>
      </c>
    </row>
    <row r="40" spans="3:36" x14ac:dyDescent="0.35">
      <c r="C40" s="1" t="s">
        <v>79</v>
      </c>
      <c r="D40" s="1" t="s" vm="35">
        <v>80</v>
      </c>
      <c r="E40" s="1" t="s">
        <v>13</v>
      </c>
      <c r="F40" s="1" t="s">
        <v>14</v>
      </c>
      <c r="G40" s="10">
        <v>0.19123220000000013</v>
      </c>
      <c r="H40" s="10">
        <v>0.19712110000000013</v>
      </c>
      <c r="I40" s="10">
        <v>0.20518170000000013</v>
      </c>
      <c r="J40" s="10">
        <v>0.21776680000000015</v>
      </c>
      <c r="K40" s="10">
        <v>0.23665160000000018</v>
      </c>
      <c r="L40" s="10">
        <v>0.25696360000000013</v>
      </c>
      <c r="M40" s="10">
        <v>0.28204370000000017</v>
      </c>
      <c r="N40" s="10">
        <v>0.31158130000000028</v>
      </c>
      <c r="O40" s="10">
        <v>0.32342420000000022</v>
      </c>
      <c r="P40" s="10">
        <v>0.34304160000000017</v>
      </c>
      <c r="Q40" s="10">
        <v>0.3742520000000002</v>
      </c>
      <c r="R40" s="10">
        <v>0.39803410000000022</v>
      </c>
      <c r="S40" s="10">
        <v>0.42797650000000026</v>
      </c>
      <c r="T40" s="10">
        <v>0.45752730000000025</v>
      </c>
      <c r="U40" s="10">
        <v>0.48718500000000031</v>
      </c>
      <c r="V40" s="10">
        <v>0.52290840000000027</v>
      </c>
      <c r="W40" s="10">
        <v>0.55149190000000026</v>
      </c>
      <c r="X40" s="10">
        <v>0.57772800000000035</v>
      </c>
      <c r="Y40" s="10">
        <v>0.6060410000000005</v>
      </c>
      <c r="Z40" s="10">
        <v>0.62885040000000036</v>
      </c>
      <c r="AA40" s="10">
        <v>0.65147860000000035</v>
      </c>
      <c r="AB40" s="10">
        <v>0.67172110000000051</v>
      </c>
      <c r="AC40" s="10">
        <v>0.69197580000000047</v>
      </c>
      <c r="AD40" s="10">
        <v>0.71649830000000048</v>
      </c>
      <c r="AE40" s="10">
        <v>0.74282120000000029</v>
      </c>
      <c r="AF40" s="10">
        <v>0.76927510000000043</v>
      </c>
      <c r="AG40" s="10">
        <v>0.79767540000000048</v>
      </c>
      <c r="AH40" s="10">
        <v>0.82417500000000077</v>
      </c>
      <c r="AI40" s="10">
        <v>0.83814280000000052</v>
      </c>
      <c r="AJ40" s="10">
        <v>0.84025660000000069</v>
      </c>
    </row>
    <row r="41" spans="3:36" x14ac:dyDescent="0.35">
      <c r="C41" s="1" t="s">
        <v>81</v>
      </c>
      <c r="D41" s="1" t="s" vm="36">
        <v>82</v>
      </c>
      <c r="E41" s="1" t="s">
        <v>13</v>
      </c>
      <c r="F41" s="1" t="s">
        <v>14</v>
      </c>
      <c r="G41" s="10">
        <v>2.8897600000000016E-2</v>
      </c>
      <c r="H41" s="10">
        <v>2.9333500000000012E-2</v>
      </c>
      <c r="I41" s="10">
        <v>2.5262800000000009E-2</v>
      </c>
      <c r="J41" s="10">
        <v>2.539930000000001E-2</v>
      </c>
      <c r="K41" s="10">
        <v>2.5659200000000017E-2</v>
      </c>
      <c r="L41" s="10">
        <v>2.4354200000000017E-2</v>
      </c>
      <c r="M41" s="10">
        <v>2.5350100000000018E-2</v>
      </c>
      <c r="N41" s="10">
        <v>2.6365900000000018E-2</v>
      </c>
      <c r="O41" s="10">
        <v>2.7402800000000019E-2</v>
      </c>
      <c r="P41" s="10">
        <v>2.826130000000002E-2</v>
      </c>
      <c r="Q41" s="10">
        <v>2.4379600000000012E-2</v>
      </c>
      <c r="R41" s="10">
        <v>2.5258200000000019E-2</v>
      </c>
      <c r="S41" s="10">
        <v>2.6152600000000019E-2</v>
      </c>
      <c r="T41" s="10">
        <v>2.7063600000000018E-2</v>
      </c>
      <c r="U41" s="10">
        <v>2.7991000000000016E-2</v>
      </c>
      <c r="V41" s="10">
        <v>2.8935400000000017E-2</v>
      </c>
      <c r="W41" s="10">
        <v>2.989710000000002E-2</v>
      </c>
      <c r="X41" s="10">
        <v>3.087680000000002E-2</v>
      </c>
      <c r="Y41" s="10">
        <v>3.1874500000000021E-2</v>
      </c>
      <c r="Z41" s="10">
        <v>3.2890300000000018E-2</v>
      </c>
      <c r="AA41" s="10">
        <v>3.3925500000000018E-2</v>
      </c>
      <c r="AB41" s="10">
        <v>3.497960000000002E-2</v>
      </c>
      <c r="AC41" s="10">
        <v>3.605340000000002E-2</v>
      </c>
      <c r="AD41" s="10">
        <v>3.7147500000000021E-2</v>
      </c>
      <c r="AE41" s="10">
        <v>3.8261900000000022E-2</v>
      </c>
      <c r="AF41" s="10">
        <v>3.9397400000000027E-2</v>
      </c>
      <c r="AG41" s="10">
        <v>4.0554200000000019E-2</v>
      </c>
      <c r="AH41" s="10">
        <v>4.1733000000000027E-2</v>
      </c>
      <c r="AI41" s="10">
        <v>4.2933900000000018E-2</v>
      </c>
      <c r="AJ41" s="10">
        <v>4.4169000000000035E-2</v>
      </c>
    </row>
    <row r="42" spans="3:36" x14ac:dyDescent="0.35">
      <c r="C42" s="1" t="s">
        <v>83</v>
      </c>
      <c r="D42" s="1" t="s" vm="37">
        <v>84</v>
      </c>
      <c r="E42" s="1" t="s">
        <v>13</v>
      </c>
      <c r="F42" s="1" t="s">
        <v>14</v>
      </c>
      <c r="G42" s="10">
        <v>0.68087630000000032</v>
      </c>
      <c r="H42" s="10">
        <v>0.68077450000000039</v>
      </c>
      <c r="I42" s="10">
        <v>0.67728060000000034</v>
      </c>
      <c r="J42" s="10">
        <v>0.67995150000000049</v>
      </c>
      <c r="K42" s="10">
        <v>0.67994210000000055</v>
      </c>
      <c r="L42" s="10">
        <v>0.62799600000000044</v>
      </c>
      <c r="M42" s="10">
        <v>0.59976750000000034</v>
      </c>
      <c r="N42" s="10">
        <v>0.59724230000000045</v>
      </c>
      <c r="O42" s="10">
        <v>0.53217250000000027</v>
      </c>
      <c r="P42" s="10">
        <v>0.55636100000000022</v>
      </c>
      <c r="Q42" s="10">
        <v>0.47329230000000028</v>
      </c>
      <c r="R42" s="10">
        <v>0.48857120000000032</v>
      </c>
      <c r="S42" s="10">
        <v>0.49427290000000029</v>
      </c>
      <c r="T42" s="10">
        <v>0.51208870000000029</v>
      </c>
      <c r="U42" s="10">
        <v>0.5154578000000003</v>
      </c>
      <c r="V42" s="10">
        <v>0.52844490000000033</v>
      </c>
      <c r="W42" s="10">
        <v>0.54510010000000031</v>
      </c>
      <c r="X42" s="10">
        <v>0.56217350000000033</v>
      </c>
      <c r="Y42" s="10">
        <v>0.57968880000000034</v>
      </c>
      <c r="Z42" s="10">
        <v>0.59769540000000032</v>
      </c>
      <c r="AA42" s="10">
        <v>0.61616510000000035</v>
      </c>
      <c r="AB42" s="10">
        <v>0.63512830000000053</v>
      </c>
      <c r="AC42" s="10">
        <v>0.65458150000000037</v>
      </c>
      <c r="AD42" s="10">
        <v>0.62764350000000046</v>
      </c>
      <c r="AE42" s="10">
        <v>0.54557200000000039</v>
      </c>
      <c r="AF42" s="10">
        <v>0.49435620000000036</v>
      </c>
      <c r="AG42" s="10">
        <v>0.50817460000000036</v>
      </c>
      <c r="AH42" s="10">
        <v>0.52237150000000021</v>
      </c>
      <c r="AI42" s="10">
        <v>0.53706820000000044</v>
      </c>
      <c r="AJ42" s="10">
        <v>0.55122090000000024</v>
      </c>
    </row>
    <row r="43" spans="3:36" x14ac:dyDescent="0.35">
      <c r="C43" s="1" t="s">
        <v>85</v>
      </c>
      <c r="D43" s="1" t="s" vm="38">
        <v>86</v>
      </c>
      <c r="E43" s="1" t="s">
        <v>13</v>
      </c>
      <c r="F43" s="1" t="s">
        <v>14</v>
      </c>
      <c r="G43" s="10">
        <v>7.4454300000000029E-2</v>
      </c>
      <c r="H43" s="10">
        <v>-8.3280000000000055E-3</v>
      </c>
      <c r="I43" s="10">
        <v>1.0917300000000008E-2</v>
      </c>
      <c r="J43" s="10">
        <v>5.2058700000000034E-2</v>
      </c>
      <c r="K43" s="10">
        <v>6.0587700000000036E-2</v>
      </c>
      <c r="L43" s="10">
        <v>9.650000000000008E-4</v>
      </c>
      <c r="M43" s="10">
        <v>2.4045000000000013E-3</v>
      </c>
      <c r="N43" s="10">
        <v>1.4952300000000009E-2</v>
      </c>
      <c r="O43" s="10">
        <v>2.5600800000000017E-2</v>
      </c>
      <c r="P43" s="10">
        <v>2.4022800000000014E-2</v>
      </c>
      <c r="Q43" s="10">
        <v>4.5486000000000033E-3</v>
      </c>
      <c r="R43" s="10">
        <v>6.1388000000000041E-3</v>
      </c>
      <c r="S43" s="10">
        <v>4.3507000000000025E-3</v>
      </c>
      <c r="T43" s="10">
        <v>5.390200000000003E-3</v>
      </c>
      <c r="U43" s="10">
        <v>-1.2680000000000007E-4</v>
      </c>
      <c r="V43" s="10">
        <v>-1.6410000000000009E-4</v>
      </c>
      <c r="W43" s="10">
        <v>0</v>
      </c>
      <c r="X43" s="10">
        <v>0</v>
      </c>
      <c r="Y43" s="10">
        <v>0</v>
      </c>
      <c r="Z43" s="10">
        <v>0</v>
      </c>
      <c r="AA43" s="10">
        <v>0</v>
      </c>
      <c r="AB43" s="10">
        <v>0</v>
      </c>
      <c r="AC43" s="10">
        <v>0</v>
      </c>
      <c r="AD43" s="10">
        <v>0</v>
      </c>
      <c r="AE43" s="10">
        <v>0</v>
      </c>
      <c r="AF43" s="10">
        <v>0</v>
      </c>
      <c r="AG43" s="10">
        <v>0</v>
      </c>
      <c r="AH43" s="10">
        <v>0</v>
      </c>
      <c r="AI43" s="10">
        <v>0</v>
      </c>
      <c r="AJ43" s="10">
        <v>0</v>
      </c>
    </row>
    <row r="44" spans="3:36" ht="13.9" x14ac:dyDescent="0.4">
      <c r="C44" s="29" t="s">
        <v>87</v>
      </c>
      <c r="D44" s="29" t="s" vm="39">
        <v>88</v>
      </c>
      <c r="E44" s="29" t="s">
        <v>13</v>
      </c>
      <c r="F44" s="29" t="s">
        <v>14</v>
      </c>
      <c r="G44" s="30">
        <v>0.97546040000000056</v>
      </c>
      <c r="H44" s="30">
        <v>0.89890110000000067</v>
      </c>
      <c r="I44" s="30">
        <v>0.91864240000000053</v>
      </c>
      <c r="J44" s="30">
        <v>0.97517630000000077</v>
      </c>
      <c r="K44" s="30">
        <v>1.0028406000000005</v>
      </c>
      <c r="L44" s="30">
        <v>0.91027880000000061</v>
      </c>
      <c r="M44" s="30">
        <v>0.90956580000000053</v>
      </c>
      <c r="N44" s="30">
        <v>0.95014180000000037</v>
      </c>
      <c r="O44" s="30">
        <v>0.90860030000000058</v>
      </c>
      <c r="P44" s="30">
        <v>0.95168670000000055</v>
      </c>
      <c r="Q44" s="30">
        <v>0.87647250000000065</v>
      </c>
      <c r="R44" s="30">
        <v>0.91800230000000049</v>
      </c>
      <c r="S44" s="30">
        <v>0.95275270000000056</v>
      </c>
      <c r="T44" s="30">
        <v>1.0020698000000006</v>
      </c>
      <c r="U44" s="30">
        <v>1.0305070000000005</v>
      </c>
      <c r="V44" s="30">
        <v>1.0801246000000007</v>
      </c>
      <c r="W44" s="30">
        <v>1.1264891000000006</v>
      </c>
      <c r="X44" s="30">
        <v>1.1707783000000007</v>
      </c>
      <c r="Y44" s="30">
        <v>1.2176043000000007</v>
      </c>
      <c r="Z44" s="30">
        <v>1.2594361000000012</v>
      </c>
      <c r="AA44" s="30">
        <v>1.3015692000000005</v>
      </c>
      <c r="AB44" s="30">
        <v>1.3418290000000008</v>
      </c>
      <c r="AC44" s="30">
        <v>1.3826107000000005</v>
      </c>
      <c r="AD44" s="30">
        <v>1.3812893000000006</v>
      </c>
      <c r="AE44" s="30">
        <v>1.3266551000000011</v>
      </c>
      <c r="AF44" s="30">
        <v>1.3030287000000009</v>
      </c>
      <c r="AG44" s="30">
        <v>1.3464042000000005</v>
      </c>
      <c r="AH44" s="30">
        <v>1.3882795000000006</v>
      </c>
      <c r="AI44" s="30">
        <v>1.418144900000001</v>
      </c>
      <c r="AJ44" s="30">
        <v>1.4356465000000005</v>
      </c>
    </row>
    <row r="45" spans="3:36" ht="13.9" x14ac:dyDescent="0.4">
      <c r="C45" s="29" t="s">
        <v>89</v>
      </c>
      <c r="D45" s="29" t="s" vm="40">
        <v>90</v>
      </c>
      <c r="E45" s="29" t="s">
        <v>13</v>
      </c>
      <c r="F45" s="29" t="s">
        <v>14</v>
      </c>
      <c r="G45" s="30">
        <v>3.7977506000000019</v>
      </c>
      <c r="H45" s="30">
        <v>4.2633728000000026</v>
      </c>
      <c r="I45" s="30">
        <v>4.5023139000000034</v>
      </c>
      <c r="J45" s="30">
        <v>4.8143529000000029</v>
      </c>
      <c r="K45" s="30">
        <v>5.0309602000000027</v>
      </c>
      <c r="L45" s="30">
        <v>5.2088866000000031</v>
      </c>
      <c r="M45" s="30">
        <v>5.4651532000000023</v>
      </c>
      <c r="N45" s="30">
        <v>5.7517732000000032</v>
      </c>
      <c r="O45" s="30">
        <v>5.989365300000002</v>
      </c>
      <c r="P45" s="30">
        <v>6.4003621000000033</v>
      </c>
      <c r="Q45" s="30">
        <v>6.5416496000000048</v>
      </c>
      <c r="R45" s="30">
        <v>6.7383378000000036</v>
      </c>
      <c r="S45" s="30">
        <v>6.9751970000000032</v>
      </c>
      <c r="T45" s="30">
        <v>7.1937356000000037</v>
      </c>
      <c r="U45" s="30">
        <v>7.4007094000000038</v>
      </c>
      <c r="V45" s="30">
        <v>7.5170713000000031</v>
      </c>
      <c r="W45" s="30">
        <v>7.7294460000000065</v>
      </c>
      <c r="X45" s="30">
        <v>7.941576600000003</v>
      </c>
      <c r="Y45" s="30">
        <v>8.0468453000000064</v>
      </c>
      <c r="Z45" s="30">
        <v>8.2509437000000041</v>
      </c>
      <c r="AA45" s="30">
        <v>8.4309196000000028</v>
      </c>
      <c r="AB45" s="30">
        <v>8.6733281000000044</v>
      </c>
      <c r="AC45" s="30">
        <v>8.8590354000000051</v>
      </c>
      <c r="AD45" s="30">
        <v>9.083544900000005</v>
      </c>
      <c r="AE45" s="30">
        <v>9.2226459000000052</v>
      </c>
      <c r="AF45" s="30">
        <v>9.4518370000000047</v>
      </c>
      <c r="AG45" s="30">
        <v>9.6793180000000056</v>
      </c>
      <c r="AH45" s="30">
        <v>9.9510496000000064</v>
      </c>
      <c r="AI45" s="30">
        <v>10.217442800000004</v>
      </c>
      <c r="AJ45" s="30">
        <v>10.443996800000006</v>
      </c>
    </row>
    <row r="46" spans="3:36" x14ac:dyDescent="0.35">
      <c r="C46" s="1" t="s">
        <v>91</v>
      </c>
      <c r="D46" s="1" t="s" vm="41">
        <v>92</v>
      </c>
      <c r="E46" s="1" t="s">
        <v>13</v>
      </c>
      <c r="F46" s="1" t="s">
        <v>14</v>
      </c>
      <c r="G46" s="10">
        <v>4.4970000000000031E-2</v>
      </c>
      <c r="H46" s="10">
        <v>8.0580600000000058E-2</v>
      </c>
      <c r="I46" s="10">
        <v>9.5620000000000052E-2</v>
      </c>
      <c r="J46" s="10">
        <v>0.14510960000000009</v>
      </c>
      <c r="K46" s="10">
        <v>0.15818270000000006</v>
      </c>
      <c r="L46" s="10">
        <v>0.17769260000000012</v>
      </c>
      <c r="M46" s="10">
        <v>0.1528800000000001</v>
      </c>
      <c r="N46" s="10">
        <v>0.11151790000000006</v>
      </c>
      <c r="O46" s="10">
        <v>0.14934690000000012</v>
      </c>
      <c r="P46" s="10">
        <v>0.12120350000000008</v>
      </c>
      <c r="Q46" s="10">
        <v>7.1585900000000049E-2</v>
      </c>
      <c r="R46" s="10">
        <v>5.9461400000000032E-2</v>
      </c>
      <c r="S46" s="10">
        <v>7.5843000000000049E-2</v>
      </c>
      <c r="T46" s="10">
        <v>6.618820000000003E-2</v>
      </c>
      <c r="U46" s="10">
        <v>0.10600090000000006</v>
      </c>
      <c r="V46" s="10">
        <v>4.0258700000000029E-2</v>
      </c>
      <c r="W46" s="10">
        <v>3.5477300000000024E-2</v>
      </c>
      <c r="X46" s="10">
        <v>3.4493000000000024E-2</v>
      </c>
      <c r="Y46" s="10">
        <v>4.2480800000000027E-2</v>
      </c>
      <c r="Z46" s="10">
        <v>0.11828660000000008</v>
      </c>
      <c r="AA46" s="10">
        <v>5.0133100000000021E-2</v>
      </c>
      <c r="AB46" s="10">
        <v>3.3740700000000019E-2</v>
      </c>
      <c r="AC46" s="10">
        <v>3.065130000000002E-2</v>
      </c>
      <c r="AD46" s="10">
        <v>3.718100000000002E-2</v>
      </c>
      <c r="AE46" s="10">
        <v>2.8729600000000018E-2</v>
      </c>
      <c r="AF46" s="10">
        <v>2.2139000000000013E-2</v>
      </c>
      <c r="AG46" s="10">
        <v>2.2728400000000013E-2</v>
      </c>
      <c r="AH46" s="10">
        <v>2.3350300000000011E-2</v>
      </c>
      <c r="AI46" s="10">
        <v>2.4005800000000018E-2</v>
      </c>
      <c r="AJ46" s="10">
        <v>5.0906200000000026E-2</v>
      </c>
    </row>
    <row r="47" spans="3:36" x14ac:dyDescent="0.35">
      <c r="C47" s="1" t="s">
        <v>93</v>
      </c>
      <c r="D47" s="1" t="s" vm="42">
        <v>94</v>
      </c>
      <c r="E47" s="1" t="s">
        <v>13</v>
      </c>
      <c r="F47" s="1" t="s">
        <v>14</v>
      </c>
      <c r="G47" s="10">
        <v>9.9325400000000064E-2</v>
      </c>
      <c r="H47" s="10">
        <v>0.10574000000000007</v>
      </c>
      <c r="I47" s="10">
        <v>9.868800000000004E-2</v>
      </c>
      <c r="J47" s="10">
        <v>9.0661700000000039E-2</v>
      </c>
      <c r="K47" s="10">
        <v>9.4739900000000044E-2</v>
      </c>
      <c r="L47" s="10">
        <v>8.8379600000000058E-2</v>
      </c>
      <c r="M47" s="10">
        <v>8.8436300000000065E-2</v>
      </c>
      <c r="N47" s="10">
        <v>7.8022800000000045E-2</v>
      </c>
      <c r="O47" s="10">
        <v>9.9153500000000061E-2</v>
      </c>
      <c r="P47" s="10">
        <v>9.6439800000000048E-2</v>
      </c>
      <c r="Q47" s="10">
        <v>9.125230000000005E-2</v>
      </c>
      <c r="R47" s="10">
        <v>0.10212930000000006</v>
      </c>
      <c r="S47" s="10">
        <v>0.10657280000000008</v>
      </c>
      <c r="T47" s="10">
        <v>0.10812870000000008</v>
      </c>
      <c r="U47" s="10">
        <v>0.1345146000000001</v>
      </c>
      <c r="V47" s="10">
        <v>0.15747390000000011</v>
      </c>
      <c r="W47" s="10">
        <v>0.20352840000000014</v>
      </c>
      <c r="X47" s="10">
        <v>0.25101630000000019</v>
      </c>
      <c r="Y47" s="10">
        <v>0.32122780000000012</v>
      </c>
      <c r="Z47" s="10">
        <v>0.42735360000000022</v>
      </c>
      <c r="AA47" s="10">
        <v>0.53189860000000044</v>
      </c>
      <c r="AB47" s="10">
        <v>0.64965580000000045</v>
      </c>
      <c r="AC47" s="10">
        <v>0.7232629000000006</v>
      </c>
      <c r="AD47" s="10">
        <v>0.83863990000000055</v>
      </c>
      <c r="AE47" s="10">
        <v>0.98217730000000059</v>
      </c>
      <c r="AF47" s="10">
        <v>1.0628413000000008</v>
      </c>
      <c r="AG47" s="10">
        <v>1.1805830000000006</v>
      </c>
      <c r="AH47" s="10">
        <v>1.3614131000000009</v>
      </c>
      <c r="AI47" s="10">
        <v>1.5453717000000009</v>
      </c>
      <c r="AJ47" s="10">
        <v>1.7401552000000009</v>
      </c>
    </row>
    <row r="48" spans="3:36" x14ac:dyDescent="0.35">
      <c r="C48" s="1" t="s">
        <v>95</v>
      </c>
      <c r="D48" s="1" t="s" vm="43">
        <v>96</v>
      </c>
      <c r="E48" s="1" t="s">
        <v>13</v>
      </c>
      <c r="F48" s="1" t="s">
        <v>14</v>
      </c>
      <c r="G48" s="10">
        <v>-2.4428835000000015</v>
      </c>
      <c r="H48" s="10">
        <v>-2.556570300000002</v>
      </c>
      <c r="I48" s="10">
        <v>-2.7354496000000017</v>
      </c>
      <c r="J48" s="10">
        <v>-2.8349459000000015</v>
      </c>
      <c r="K48" s="10">
        <v>-2.9682437000000021</v>
      </c>
      <c r="L48" s="10">
        <v>-3.1093222000000025</v>
      </c>
      <c r="M48" s="10">
        <v>-3.2168239000000018</v>
      </c>
      <c r="N48" s="10">
        <v>-3.351228000000003</v>
      </c>
      <c r="O48" s="10">
        <v>-3.5095484000000026</v>
      </c>
      <c r="P48" s="10">
        <v>-3.6370229000000025</v>
      </c>
      <c r="Q48" s="10">
        <v>-3.7417670000000021</v>
      </c>
      <c r="R48" s="10">
        <v>-3.7744434000000027</v>
      </c>
      <c r="S48" s="10">
        <v>-3.7810085000000022</v>
      </c>
      <c r="T48" s="10">
        <v>-3.7894778000000024</v>
      </c>
      <c r="U48" s="10">
        <v>-3.7344034000000015</v>
      </c>
      <c r="V48" s="10">
        <v>-3.6514963000000025</v>
      </c>
      <c r="W48" s="10">
        <v>-3.5529827000000016</v>
      </c>
      <c r="X48" s="10">
        <v>-3.4515211000000026</v>
      </c>
      <c r="Y48" s="10">
        <v>-3.3481273000000025</v>
      </c>
      <c r="Z48" s="10">
        <v>-3.2401121000000019</v>
      </c>
      <c r="AA48" s="10">
        <v>-3.1067016000000018</v>
      </c>
      <c r="AB48" s="10">
        <v>-2.9496941000000017</v>
      </c>
      <c r="AC48" s="10">
        <v>-2.7993295000000011</v>
      </c>
      <c r="AD48" s="10">
        <v>-2.6760063000000014</v>
      </c>
      <c r="AE48" s="10">
        <v>-2.4865999000000012</v>
      </c>
      <c r="AF48" s="10">
        <v>-2.3115989000000012</v>
      </c>
      <c r="AG48" s="10">
        <v>-2.1319380000000017</v>
      </c>
      <c r="AH48" s="10">
        <v>-1.9605347000000013</v>
      </c>
      <c r="AI48" s="10">
        <v>-1.788378500000001</v>
      </c>
      <c r="AJ48" s="10">
        <v>-1.643843300000001</v>
      </c>
    </row>
    <row r="49" spans="1:36" x14ac:dyDescent="0.35">
      <c r="C49" s="1" t="s">
        <v>97</v>
      </c>
      <c r="D49" s="1" t="s" vm="44">
        <v>98</v>
      </c>
      <c r="E49" s="1" t="s">
        <v>13</v>
      </c>
      <c r="F49" s="1" t="s">
        <v>14</v>
      </c>
      <c r="G49" s="10">
        <v>3.9546000000000026E-3</v>
      </c>
      <c r="H49" s="10">
        <v>1.1227000000000006E-3</v>
      </c>
      <c r="I49" s="10">
        <v>-4.7219999999999917E-4</v>
      </c>
      <c r="J49" s="10">
        <v>3.295000000000002E-4</v>
      </c>
      <c r="K49" s="10">
        <v>1.3362300000000008E-2</v>
      </c>
      <c r="L49" s="10">
        <v>7.9182000000000054E-3</v>
      </c>
      <c r="M49" s="10">
        <v>8.5976000000000056E-3</v>
      </c>
      <c r="N49" s="10">
        <v>9.0852000000000068E-3</v>
      </c>
      <c r="O49" s="10">
        <v>9.6968000000000071E-3</v>
      </c>
      <c r="P49" s="10">
        <v>9.9448000000000054E-3</v>
      </c>
      <c r="Q49" s="10">
        <v>9.6684000000000058E-3</v>
      </c>
      <c r="R49" s="10">
        <v>8.3694000000000043E-3</v>
      </c>
      <c r="S49" s="10">
        <v>8.790600000000006E-3</v>
      </c>
      <c r="T49" s="10">
        <v>7.5555000000000058E-3</v>
      </c>
      <c r="U49" s="10">
        <v>7.5522000000000046E-3</v>
      </c>
      <c r="V49" s="10">
        <v>6.2466000000000041E-3</v>
      </c>
      <c r="W49" s="10">
        <v>5.9851000000000027E-3</v>
      </c>
      <c r="X49" s="10">
        <v>2.7204000000000017E-3</v>
      </c>
      <c r="Y49" s="10">
        <v>2.9015000000000017E-3</v>
      </c>
      <c r="Z49" s="10">
        <v>2.2567000000000017E-3</v>
      </c>
      <c r="AA49" s="10">
        <v>2.9312000000000019E-3</v>
      </c>
      <c r="AB49" s="10">
        <v>3.0437000000000016E-3</v>
      </c>
      <c r="AC49" s="10">
        <v>7.9120000000000026E-4</v>
      </c>
      <c r="AD49" s="10">
        <v>6.7550000000000032E-4</v>
      </c>
      <c r="AE49" s="10">
        <v>3.2450000000000024E-4</v>
      </c>
      <c r="AF49" s="10">
        <v>7.3030000000000035E-4</v>
      </c>
      <c r="AG49" s="10">
        <v>1.1564000000000008E-3</v>
      </c>
      <c r="AH49" s="10">
        <v>1.1570000000000007E-3</v>
      </c>
      <c r="AI49" s="10">
        <v>1.1570000000000007E-3</v>
      </c>
      <c r="AJ49" s="10">
        <v>1.1611000000000006E-3</v>
      </c>
    </row>
    <row r="50" spans="1:36" x14ac:dyDescent="0.35">
      <c r="C50" s="1" t="s">
        <v>99</v>
      </c>
      <c r="D50" s="1" t="s" vm="45">
        <v>100</v>
      </c>
      <c r="E50" s="1" t="s">
        <v>13</v>
      </c>
      <c r="F50" s="1" t="s">
        <v>14</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row>
    <row r="51" spans="1:36" x14ac:dyDescent="0.35">
      <c r="C51" s="1" t="s">
        <v>101</v>
      </c>
      <c r="D51" s="1" t="s" vm="46">
        <v>102</v>
      </c>
      <c r="E51" s="1" t="s">
        <v>13</v>
      </c>
      <c r="F51" s="1" t="s">
        <v>14</v>
      </c>
      <c r="G51" s="10">
        <v>0</v>
      </c>
      <c r="H51" s="10">
        <v>0</v>
      </c>
      <c r="I51" s="10">
        <v>0</v>
      </c>
      <c r="J51" s="10">
        <v>0</v>
      </c>
      <c r="K51" s="10">
        <v>0</v>
      </c>
      <c r="L51" s="10">
        <v>0</v>
      </c>
      <c r="M51" s="10">
        <v>0</v>
      </c>
      <c r="N51" s="10">
        <v>0</v>
      </c>
      <c r="O51" s="10">
        <v>0</v>
      </c>
      <c r="P51" s="10">
        <v>0</v>
      </c>
      <c r="Q51" s="10">
        <v>0</v>
      </c>
      <c r="R51" s="10">
        <v>0</v>
      </c>
      <c r="S51" s="10">
        <v>0</v>
      </c>
      <c r="T51" s="10">
        <v>0</v>
      </c>
      <c r="U51" s="10">
        <v>0</v>
      </c>
      <c r="V51" s="10">
        <v>0</v>
      </c>
      <c r="W51" s="10">
        <v>0</v>
      </c>
      <c r="X51" s="10">
        <v>0</v>
      </c>
      <c r="Y51" s="10">
        <v>0</v>
      </c>
      <c r="Z51" s="10">
        <v>0</v>
      </c>
      <c r="AA51" s="10">
        <v>0</v>
      </c>
      <c r="AB51" s="10">
        <v>0</v>
      </c>
      <c r="AC51" s="10">
        <v>0</v>
      </c>
      <c r="AD51" s="10">
        <v>0</v>
      </c>
      <c r="AE51" s="10">
        <v>0</v>
      </c>
      <c r="AF51" s="10">
        <v>0</v>
      </c>
      <c r="AG51" s="10">
        <v>0</v>
      </c>
      <c r="AH51" s="10">
        <v>0</v>
      </c>
      <c r="AI51" s="10">
        <v>0</v>
      </c>
      <c r="AJ51" s="10">
        <v>0</v>
      </c>
    </row>
    <row r="52" spans="1:36" x14ac:dyDescent="0.35">
      <c r="C52" s="1" t="s">
        <v>103</v>
      </c>
      <c r="D52" s="1" t="s" vm="47">
        <v>104</v>
      </c>
      <c r="E52" s="1" t="s">
        <v>13</v>
      </c>
      <c r="F52" s="1" t="s">
        <v>14</v>
      </c>
      <c r="G52" s="10">
        <v>1.1701600000000006E-2</v>
      </c>
      <c r="H52" s="10">
        <v>6.3026000000000037E-3</v>
      </c>
      <c r="I52" s="10">
        <v>5.638600000000004E-3</v>
      </c>
      <c r="J52" s="10">
        <v>9.3690000000000049E-4</v>
      </c>
      <c r="K52" s="10">
        <v>1.3773000000000008E-3</v>
      </c>
      <c r="L52" s="10">
        <v>1.8305000000000012E-3</v>
      </c>
      <c r="M52" s="10">
        <v>2.2968000000000016E-3</v>
      </c>
      <c r="N52" s="10">
        <v>2.7766000000000015E-3</v>
      </c>
      <c r="O52" s="10">
        <v>3.2702000000000018E-3</v>
      </c>
      <c r="P52" s="10">
        <v>3.7778000000000026E-3</v>
      </c>
      <c r="Q52" s="10">
        <v>4.2998000000000029E-3</v>
      </c>
      <c r="R52" s="10">
        <v>4.8365000000000031E-3</v>
      </c>
      <c r="S52" s="10">
        <v>5.3884000000000024E-3</v>
      </c>
      <c r="T52" s="10">
        <v>5.9556000000000036E-3</v>
      </c>
      <c r="U52" s="10">
        <v>6.5386000000000047E-3</v>
      </c>
      <c r="V52" s="10">
        <v>7.137800000000004E-3</v>
      </c>
      <c r="W52" s="10">
        <v>7.7535000000000043E-3</v>
      </c>
      <c r="X52" s="10">
        <v>8.3861000000000057E-3</v>
      </c>
      <c r="Y52" s="10">
        <v>9.0360000000000058E-3</v>
      </c>
      <c r="Z52" s="10">
        <v>9.7036000000000067E-3</v>
      </c>
      <c r="AA52" s="10">
        <v>1.0389300000000006E-2</v>
      </c>
      <c r="AB52" s="10">
        <v>1.1093400000000007E-2</v>
      </c>
      <c r="AC52" s="10">
        <v>1.1816500000000008E-2</v>
      </c>
      <c r="AD52" s="10">
        <v>1.2559000000000008E-2</v>
      </c>
      <c r="AE52" s="10">
        <v>1.3321300000000006E-2</v>
      </c>
      <c r="AF52" s="10">
        <v>1.4103800000000008E-2</v>
      </c>
      <c r="AG52" s="10">
        <v>1.4907000000000009E-2</v>
      </c>
      <c r="AH52" s="10">
        <v>1.573140000000001E-2</v>
      </c>
      <c r="AI52" s="10">
        <v>1.6577500000000009E-2</v>
      </c>
      <c r="AJ52" s="10">
        <v>1.7445700000000012E-2</v>
      </c>
    </row>
    <row r="53" spans="1:36" x14ac:dyDescent="0.35">
      <c r="C53" s="1" t="s">
        <v>105</v>
      </c>
      <c r="D53" s="1" t="s" vm="48">
        <v>106</v>
      </c>
      <c r="E53" s="1" t="s">
        <v>13</v>
      </c>
      <c r="F53" s="1" t="s">
        <v>14</v>
      </c>
      <c r="G53" s="10">
        <v>1.955550000000001E-2</v>
      </c>
      <c r="H53" s="10">
        <v>-1.653400000000001E-3</v>
      </c>
      <c r="I53" s="10">
        <v>-1.7470000000000009E-3</v>
      </c>
      <c r="J53" s="10">
        <v>-2.0635000000000011E-3</v>
      </c>
      <c r="K53" s="10">
        <v>-1.742500000000001E-3</v>
      </c>
      <c r="L53" s="10">
        <v>-1.3770000000000008E-3</v>
      </c>
      <c r="M53" s="10">
        <v>-9.972000000000006E-4</v>
      </c>
      <c r="N53" s="10">
        <v>-6.7720000000000041E-4</v>
      </c>
      <c r="O53" s="10">
        <v>-5.8830000000000026E-4</v>
      </c>
      <c r="P53" s="10">
        <v>-4.316000000000003E-4</v>
      </c>
      <c r="Q53" s="10">
        <v>-3.7910000000000027E-4</v>
      </c>
      <c r="R53" s="10">
        <v>-3.0240000000000014E-4</v>
      </c>
      <c r="S53" s="10">
        <v>-2.7000000000000017E-4</v>
      </c>
      <c r="T53" s="10">
        <v>-9.7200000000000059E-5</v>
      </c>
      <c r="U53" s="10">
        <v>-9.6200000000000062E-5</v>
      </c>
      <c r="V53" s="10">
        <v>-1.2780000000000007E-4</v>
      </c>
      <c r="W53" s="10">
        <v>-2.9000000000000015E-6</v>
      </c>
      <c r="X53" s="10">
        <v>0</v>
      </c>
      <c r="Y53" s="10">
        <v>-1.5000000000000009E-6</v>
      </c>
      <c r="Z53" s="10">
        <v>-6.3000000000000032E-6</v>
      </c>
      <c r="AA53" s="10">
        <v>-1.5000000000000009E-6</v>
      </c>
      <c r="AB53" s="10">
        <v>0</v>
      </c>
      <c r="AC53" s="10">
        <v>0</v>
      </c>
      <c r="AD53" s="10">
        <v>0</v>
      </c>
      <c r="AE53" s="10">
        <v>0</v>
      </c>
      <c r="AF53" s="10">
        <v>0</v>
      </c>
      <c r="AG53" s="10">
        <v>0</v>
      </c>
      <c r="AH53" s="10">
        <v>0</v>
      </c>
      <c r="AI53" s="10">
        <v>0</v>
      </c>
      <c r="AJ53" s="10">
        <v>0</v>
      </c>
    </row>
    <row r="54" spans="1:36" ht="13.9" x14ac:dyDescent="0.4">
      <c r="C54" s="29" t="s">
        <v>107</v>
      </c>
      <c r="D54" s="29" t="s" vm="49">
        <v>108</v>
      </c>
      <c r="E54" s="29" t="s">
        <v>13</v>
      </c>
      <c r="F54" s="29" t="s">
        <v>14</v>
      </c>
      <c r="G54" s="30">
        <v>1.5343742000000011</v>
      </c>
      <c r="H54" s="30">
        <v>1.8988950000000013</v>
      </c>
      <c r="I54" s="30">
        <v>1.9645917000000011</v>
      </c>
      <c r="J54" s="30">
        <v>2.2143812000000014</v>
      </c>
      <c r="K54" s="30">
        <v>2.3286362000000009</v>
      </c>
      <c r="L54" s="30">
        <v>2.3740083000000016</v>
      </c>
      <c r="M54" s="30">
        <v>2.4995428000000013</v>
      </c>
      <c r="N54" s="30">
        <v>2.6012705000000014</v>
      </c>
      <c r="O54" s="30">
        <v>2.7406960000000016</v>
      </c>
      <c r="P54" s="30">
        <v>2.9942735000000016</v>
      </c>
      <c r="Q54" s="30">
        <v>2.9763099000000017</v>
      </c>
      <c r="R54" s="30">
        <v>3.1383886000000021</v>
      </c>
      <c r="S54" s="30">
        <v>3.3905133000000021</v>
      </c>
      <c r="T54" s="30">
        <v>3.5919886000000019</v>
      </c>
      <c r="U54" s="30">
        <v>3.9208161000000024</v>
      </c>
      <c r="V54" s="30">
        <v>4.0765642000000026</v>
      </c>
      <c r="W54" s="30">
        <v>4.4292047000000032</v>
      </c>
      <c r="X54" s="30">
        <v>4.7866713000000036</v>
      </c>
      <c r="Y54" s="30">
        <v>5.0743626000000024</v>
      </c>
      <c r="Z54" s="30">
        <v>5.5684258000000018</v>
      </c>
      <c r="AA54" s="30">
        <v>5.9195687000000037</v>
      </c>
      <c r="AB54" s="30">
        <v>6.4211676000000031</v>
      </c>
      <c r="AC54" s="30">
        <v>6.8262278000000052</v>
      </c>
      <c r="AD54" s="30">
        <v>7.2965940000000034</v>
      </c>
      <c r="AE54" s="30">
        <v>7.7605987000000036</v>
      </c>
      <c r="AF54" s="30">
        <v>8.2400525000000062</v>
      </c>
      <c r="AG54" s="30">
        <v>8.7667548000000046</v>
      </c>
      <c r="AH54" s="30">
        <v>9.392166700000006</v>
      </c>
      <c r="AI54" s="30">
        <v>10.016176300000007</v>
      </c>
      <c r="AJ54" s="30">
        <v>10.609821700000005</v>
      </c>
    </row>
    <row r="55" spans="1:36" x14ac:dyDescent="0.35">
      <c r="C55" s="1" t="s">
        <v>109</v>
      </c>
      <c r="D55" s="1" t="s" vm="50">
        <v>110</v>
      </c>
      <c r="E55" s="1" t="s">
        <v>13</v>
      </c>
      <c r="F55" s="1" t="s">
        <v>14</v>
      </c>
      <c r="G55" s="10">
        <v>-9.6842000000000039E-3</v>
      </c>
      <c r="H55" s="10">
        <v>-1.3179600000000008E-2</v>
      </c>
      <c r="I55" s="10">
        <v>-2.0583400000000012E-2</v>
      </c>
      <c r="J55" s="10">
        <v>-1.7011200000000008E-2</v>
      </c>
      <c r="K55" s="10">
        <v>-1.9226200000000013E-2</v>
      </c>
      <c r="L55" s="10">
        <v>-2.0350800000000013E-2</v>
      </c>
      <c r="M55" s="10">
        <v>-1.972960000000001E-2</v>
      </c>
      <c r="N55" s="10">
        <v>-1.9267100000000009E-2</v>
      </c>
      <c r="O55" s="10">
        <v>-1.9054200000000011E-2</v>
      </c>
      <c r="P55" s="10">
        <v>-2.0806400000000013E-2</v>
      </c>
      <c r="Q55" s="10">
        <v>-1.632900000000001E-2</v>
      </c>
      <c r="R55" s="10">
        <v>-1.5929200000000011E-2</v>
      </c>
      <c r="S55" s="10">
        <v>-1.9456500000000012E-2</v>
      </c>
      <c r="T55" s="10">
        <v>-1.9452700000000014E-2</v>
      </c>
      <c r="U55" s="10">
        <v>-2.0354400000000009E-2</v>
      </c>
      <c r="V55" s="10">
        <v>-2.2240400000000014E-2</v>
      </c>
      <c r="W55" s="10">
        <v>-2.3728500000000013E-2</v>
      </c>
      <c r="X55" s="10">
        <v>-2.5225400000000016E-2</v>
      </c>
      <c r="Y55" s="10">
        <v>-2.6769200000000017E-2</v>
      </c>
      <c r="Z55" s="10">
        <v>-2.8401000000000017E-2</v>
      </c>
      <c r="AA55" s="10">
        <v>-3.0066500000000017E-2</v>
      </c>
      <c r="AB55" s="10">
        <v>-3.1883100000000018E-2</v>
      </c>
      <c r="AC55" s="10">
        <v>-3.3827300000000025E-2</v>
      </c>
      <c r="AD55" s="10">
        <v>-3.579350000000002E-2</v>
      </c>
      <c r="AE55" s="10">
        <v>-3.7870200000000027E-2</v>
      </c>
      <c r="AF55" s="10">
        <v>-3.9907500000000026E-2</v>
      </c>
      <c r="AG55" s="10">
        <v>-4.2234800000000024E-2</v>
      </c>
      <c r="AH55" s="10">
        <v>-4.4658400000000029E-2</v>
      </c>
      <c r="AI55" s="10">
        <v>-4.725850000000003E-2</v>
      </c>
      <c r="AJ55" s="10">
        <v>-5.0140100000000028E-2</v>
      </c>
    </row>
    <row r="56" spans="1:36" ht="13.9" x14ac:dyDescent="0.4">
      <c r="C56" s="29" t="s">
        <v>111</v>
      </c>
      <c r="D56" s="29" t="s" vm="51">
        <v>112</v>
      </c>
      <c r="E56" s="29" t="s">
        <v>13</v>
      </c>
      <c r="F56" s="29" t="s">
        <v>14</v>
      </c>
      <c r="G56" s="30">
        <v>1.524690000000001</v>
      </c>
      <c r="H56" s="30">
        <v>1.8857154000000012</v>
      </c>
      <c r="I56" s="30">
        <v>1.9440083000000012</v>
      </c>
      <c r="J56" s="30">
        <v>2.1973700000000012</v>
      </c>
      <c r="K56" s="30">
        <v>2.3094100000000015</v>
      </c>
      <c r="L56" s="30">
        <v>2.353657500000002</v>
      </c>
      <c r="M56" s="30">
        <v>2.479813200000001</v>
      </c>
      <c r="N56" s="30">
        <v>2.5820034000000018</v>
      </c>
      <c r="O56" s="30">
        <v>2.7216418000000013</v>
      </c>
      <c r="P56" s="30">
        <v>2.9734671000000019</v>
      </c>
      <c r="Q56" s="30">
        <v>2.9599809000000019</v>
      </c>
      <c r="R56" s="30">
        <v>3.1224594000000021</v>
      </c>
      <c r="S56" s="30">
        <v>3.3710568000000021</v>
      </c>
      <c r="T56" s="30">
        <v>3.5725359000000014</v>
      </c>
      <c r="U56" s="30">
        <v>3.9004617000000019</v>
      </c>
      <c r="V56" s="30">
        <v>4.0543238000000024</v>
      </c>
      <c r="W56" s="30">
        <v>4.4054762000000025</v>
      </c>
      <c r="X56" s="30">
        <v>4.7614459000000044</v>
      </c>
      <c r="Y56" s="30">
        <v>5.047593400000002</v>
      </c>
      <c r="Z56" s="30">
        <v>5.5400248000000021</v>
      </c>
      <c r="AA56" s="30">
        <v>5.8895022000000035</v>
      </c>
      <c r="AB56" s="30">
        <v>6.389284500000004</v>
      </c>
      <c r="AC56" s="30">
        <v>6.7924005000000047</v>
      </c>
      <c r="AD56" s="30">
        <v>7.2608005000000038</v>
      </c>
      <c r="AE56" s="30">
        <v>7.7227285000000032</v>
      </c>
      <c r="AF56" s="30">
        <v>8.2001450000000045</v>
      </c>
      <c r="AG56" s="30">
        <v>8.7245200000000054</v>
      </c>
      <c r="AH56" s="30">
        <v>9.3475083000000065</v>
      </c>
      <c r="AI56" s="30">
        <v>9.9689178000000052</v>
      </c>
      <c r="AJ56" s="30">
        <v>10.559681600000006</v>
      </c>
    </row>
    <row r="57" spans="1:36" x14ac:dyDescent="0.35">
      <c r="C57" s="1" t="s">
        <v>113</v>
      </c>
      <c r="D57" s="1" t="s" vm="52">
        <v>114</v>
      </c>
      <c r="E57" s="1" t="s">
        <v>13</v>
      </c>
      <c r="F57" s="1" t="s">
        <v>14</v>
      </c>
      <c r="G57" s="10">
        <v>0</v>
      </c>
      <c r="H57" s="10">
        <v>0</v>
      </c>
      <c r="I57" s="10">
        <v>0</v>
      </c>
      <c r="J57" s="10">
        <v>-2.6270000000000015E-4</v>
      </c>
      <c r="K57" s="10">
        <v>-2.6540000000000011E-4</v>
      </c>
      <c r="L57" s="10">
        <v>-2.6800000000000017E-4</v>
      </c>
      <c r="M57" s="10">
        <v>-2.7070000000000013E-4</v>
      </c>
      <c r="N57" s="10">
        <v>-2.7340000000000014E-4</v>
      </c>
      <c r="O57" s="10">
        <v>-2.7610000000000021E-4</v>
      </c>
      <c r="P57" s="10">
        <v>-2.7890000000000017E-4</v>
      </c>
      <c r="Q57" s="10">
        <v>-2.8170000000000018E-4</v>
      </c>
      <c r="R57" s="10">
        <v>-2.8450000000000019E-4</v>
      </c>
      <c r="S57" s="10">
        <v>-2.8740000000000016E-4</v>
      </c>
      <c r="T57" s="10">
        <v>-2.9020000000000017E-4</v>
      </c>
      <c r="U57" s="10">
        <v>-2.9310000000000019E-4</v>
      </c>
      <c r="V57" s="10">
        <v>-2.961000000000002E-4</v>
      </c>
      <c r="W57" s="10">
        <v>-2.9900000000000017E-4</v>
      </c>
      <c r="X57" s="10">
        <v>-3.0200000000000018E-4</v>
      </c>
      <c r="Y57" s="10">
        <v>-3.050000000000002E-4</v>
      </c>
      <c r="Z57" s="10">
        <v>-3.0810000000000022E-4</v>
      </c>
      <c r="AA57" s="10">
        <v>-3.1120000000000019E-4</v>
      </c>
      <c r="AB57" s="10">
        <v>-3.1430000000000021E-4</v>
      </c>
      <c r="AC57" s="10">
        <v>-3.1740000000000018E-4</v>
      </c>
      <c r="AD57" s="10">
        <v>-3.206000000000002E-4</v>
      </c>
      <c r="AE57" s="10">
        <v>-3.2380000000000023E-4</v>
      </c>
      <c r="AF57" s="10">
        <v>-3.270000000000002E-4</v>
      </c>
      <c r="AG57" s="10">
        <v>-3.3030000000000022E-4</v>
      </c>
      <c r="AH57" s="10">
        <v>-3.3360000000000019E-4</v>
      </c>
      <c r="AI57" s="10">
        <v>-3.3690000000000017E-4</v>
      </c>
      <c r="AJ57" s="10">
        <v>-3.4030000000000019E-4</v>
      </c>
    </row>
    <row r="58" spans="1:36" x14ac:dyDescent="0.35">
      <c r="C58" s="1" t="s">
        <v>115</v>
      </c>
      <c r="D58" s="1" t="s" vm="53">
        <v>116</v>
      </c>
      <c r="E58" s="1" t="s">
        <v>13</v>
      </c>
      <c r="F58" s="1" t="s">
        <v>14</v>
      </c>
      <c r="G58" s="10">
        <v>-1.4514700000000009E-2</v>
      </c>
      <c r="H58" s="10">
        <v>-1.434570000000001E-2</v>
      </c>
      <c r="I58" s="10">
        <v>-1.2806200000000009E-2</v>
      </c>
      <c r="J58" s="10">
        <v>-1.1656000000000007E-2</v>
      </c>
      <c r="K58" s="10">
        <v>-6.6800000000000036E-3</v>
      </c>
      <c r="L58" s="10">
        <v>-6.2100000000000037E-3</v>
      </c>
      <c r="M58" s="10">
        <v>-6.0590000000000036E-3</v>
      </c>
      <c r="N58" s="10">
        <v>-6.0590000000000036E-3</v>
      </c>
      <c r="O58" s="10">
        <v>-6.0590000000000036E-3</v>
      </c>
      <c r="P58" s="10">
        <v>-6.0590000000000036E-3</v>
      </c>
      <c r="Q58" s="10">
        <v>-6.0590000000000036E-3</v>
      </c>
      <c r="R58" s="10">
        <v>-6.0590000000000036E-3</v>
      </c>
      <c r="S58" s="10">
        <v>-6.0590000000000036E-3</v>
      </c>
      <c r="T58" s="10">
        <v>-6.0590000000000036E-3</v>
      </c>
      <c r="U58" s="10">
        <v>-6.0590000000000036E-3</v>
      </c>
      <c r="V58" s="10">
        <v>-6.0590000000000036E-3</v>
      </c>
      <c r="W58" s="10">
        <v>-6.0590000000000036E-3</v>
      </c>
      <c r="X58" s="10">
        <v>-6.0590000000000036E-3</v>
      </c>
      <c r="Y58" s="10">
        <v>-6.0590000000000036E-3</v>
      </c>
      <c r="Z58" s="10">
        <v>-6.0590000000000036E-3</v>
      </c>
      <c r="AA58" s="10">
        <v>-6.0590000000000036E-3</v>
      </c>
      <c r="AB58" s="10">
        <v>-6.0590000000000036E-3</v>
      </c>
      <c r="AC58" s="10">
        <v>-6.0590000000000036E-3</v>
      </c>
      <c r="AD58" s="10">
        <v>-6.0590000000000036E-3</v>
      </c>
      <c r="AE58" s="10">
        <v>-6.0590000000000036E-3</v>
      </c>
      <c r="AF58" s="10">
        <v>-6.0590000000000036E-3</v>
      </c>
      <c r="AG58" s="10">
        <v>-6.0590000000000036E-3</v>
      </c>
      <c r="AH58" s="10">
        <v>-6.0590000000000036E-3</v>
      </c>
      <c r="AI58" s="10">
        <v>-6.0590000000000036E-3</v>
      </c>
      <c r="AJ58" s="10">
        <v>-6.0590000000000036E-3</v>
      </c>
    </row>
    <row r="59" spans="1:36" x14ac:dyDescent="0.35">
      <c r="C59" s="1" t="s">
        <v>117</v>
      </c>
      <c r="D59" s="1" t="s" vm="54">
        <v>118</v>
      </c>
      <c r="E59" s="1" t="s">
        <v>13</v>
      </c>
      <c r="F59" s="1" t="s">
        <v>14</v>
      </c>
      <c r="G59" s="10">
        <v>-5.2699000000000027E-3</v>
      </c>
      <c r="H59" s="10">
        <v>-5.0212000000000017E-3</v>
      </c>
      <c r="I59" s="10">
        <v>-1.8239000000000013E-3</v>
      </c>
      <c r="J59" s="10">
        <v>-3.1740000000000029E-4</v>
      </c>
      <c r="K59" s="10">
        <v>3.521000000000002E-3</v>
      </c>
      <c r="L59" s="10">
        <v>3.9664000000000019E-3</v>
      </c>
      <c r="M59" s="10">
        <v>3.251100000000002E-3</v>
      </c>
      <c r="N59" s="10">
        <v>2.4053000000000017E-3</v>
      </c>
      <c r="O59" s="10">
        <v>1.3659000000000006E-3</v>
      </c>
      <c r="P59" s="10">
        <v>7.0750000000000045E-4</v>
      </c>
      <c r="Q59" s="10">
        <v>6.3650000000000035E-4</v>
      </c>
      <c r="R59" s="10">
        <v>-1.0386000000000004E-3</v>
      </c>
      <c r="S59" s="10">
        <v>3.8480000000000014E-4</v>
      </c>
      <c r="T59" s="10">
        <v>7.5560000000000059E-4</v>
      </c>
      <c r="U59" s="10">
        <v>8.3960000000000068E-4</v>
      </c>
      <c r="V59" s="10">
        <v>8.8670000000000057E-4</v>
      </c>
      <c r="W59" s="10">
        <v>1.0959000000000008E-3</v>
      </c>
      <c r="X59" s="10">
        <v>1.1909000000000008E-3</v>
      </c>
      <c r="Y59" s="10">
        <v>1.1909000000000008E-3</v>
      </c>
      <c r="Z59" s="10">
        <v>1.1909000000000008E-3</v>
      </c>
      <c r="AA59" s="10">
        <v>1.1909000000000008E-3</v>
      </c>
      <c r="AB59" s="10">
        <v>1.1909000000000008E-3</v>
      </c>
      <c r="AC59" s="10">
        <v>-9.0000000000000059E-7</v>
      </c>
      <c r="AD59" s="10">
        <v>0</v>
      </c>
      <c r="AE59" s="10">
        <v>0</v>
      </c>
      <c r="AF59" s="10">
        <v>0</v>
      </c>
      <c r="AG59" s="10">
        <v>0</v>
      </c>
      <c r="AH59" s="10">
        <v>0</v>
      </c>
      <c r="AI59" s="10">
        <v>0</v>
      </c>
      <c r="AJ59" s="10">
        <v>0</v>
      </c>
    </row>
    <row r="60" spans="1:36" ht="13.9" x14ac:dyDescent="0.4">
      <c r="C60" s="29" t="s">
        <v>119</v>
      </c>
      <c r="D60" s="29" t="s" vm="55">
        <v>120</v>
      </c>
      <c r="E60" s="29" t="s">
        <v>13</v>
      </c>
      <c r="F60" s="29" t="s">
        <v>14</v>
      </c>
      <c r="G60" s="30">
        <v>1.5049054000000011</v>
      </c>
      <c r="H60" s="30">
        <v>1.8663485000000011</v>
      </c>
      <c r="I60" s="30">
        <v>1.929378200000001</v>
      </c>
      <c r="J60" s="30">
        <v>2.1851339000000012</v>
      </c>
      <c r="K60" s="30">
        <v>2.3059856000000014</v>
      </c>
      <c r="L60" s="30">
        <v>2.3511459000000019</v>
      </c>
      <c r="M60" s="30">
        <v>2.4767346000000017</v>
      </c>
      <c r="N60" s="30">
        <v>2.578076300000002</v>
      </c>
      <c r="O60" s="30">
        <v>2.7166726000000017</v>
      </c>
      <c r="P60" s="30">
        <v>2.9678367000000021</v>
      </c>
      <c r="Q60" s="30">
        <v>2.9542767000000021</v>
      </c>
      <c r="R60" s="30">
        <v>3.1150773000000016</v>
      </c>
      <c r="S60" s="30">
        <v>3.3650952000000025</v>
      </c>
      <c r="T60" s="30">
        <v>3.5669423000000018</v>
      </c>
      <c r="U60" s="30">
        <v>3.8949492000000023</v>
      </c>
      <c r="V60" s="30">
        <v>4.0488554000000025</v>
      </c>
      <c r="W60" s="30">
        <v>4.4002141000000012</v>
      </c>
      <c r="X60" s="30">
        <v>4.7562758000000036</v>
      </c>
      <c r="Y60" s="30">
        <v>5.0424203000000025</v>
      </c>
      <c r="Z60" s="30">
        <v>5.5348486000000028</v>
      </c>
      <c r="AA60" s="30">
        <v>5.8843229000000035</v>
      </c>
      <c r="AB60" s="30">
        <v>6.3841021000000033</v>
      </c>
      <c r="AC60" s="30">
        <v>6.7860232000000051</v>
      </c>
      <c r="AD60" s="30">
        <v>7.2544209000000039</v>
      </c>
      <c r="AE60" s="30">
        <v>7.7163457000000042</v>
      </c>
      <c r="AF60" s="30">
        <v>8.1937590000000053</v>
      </c>
      <c r="AG60" s="30">
        <v>8.718130700000005</v>
      </c>
      <c r="AH60" s="30">
        <v>9.3411157000000067</v>
      </c>
      <c r="AI60" s="30">
        <v>9.9625219000000058</v>
      </c>
      <c r="AJ60" s="30">
        <v>10.553282300000005</v>
      </c>
    </row>
    <row r="61" spans="1:36" x14ac:dyDescent="0.35">
      <c r="G61" s="10" t="s">
        <v>121</v>
      </c>
      <c r="H61" s="10" t="s">
        <v>121</v>
      </c>
      <c r="I61" s="10" t="s">
        <v>121</v>
      </c>
      <c r="J61" s="10" t="s">
        <v>121</v>
      </c>
      <c r="K61" s="10" t="s">
        <v>121</v>
      </c>
      <c r="L61" s="10" t="s">
        <v>121</v>
      </c>
      <c r="M61" s="10" t="s">
        <v>121</v>
      </c>
      <c r="N61" s="10" t="s">
        <v>121</v>
      </c>
      <c r="O61" s="10" t="s">
        <v>121</v>
      </c>
      <c r="P61" s="10" t="s">
        <v>121</v>
      </c>
      <c r="Q61" s="10" t="s">
        <v>121</v>
      </c>
      <c r="R61" s="10" t="s">
        <v>121</v>
      </c>
      <c r="S61" s="10" t="s">
        <v>121</v>
      </c>
      <c r="T61" s="10" t="s">
        <v>121</v>
      </c>
      <c r="U61" s="10" t="s">
        <v>121</v>
      </c>
      <c r="V61" s="10" t="s">
        <v>121</v>
      </c>
      <c r="W61" s="10" t="s">
        <v>121</v>
      </c>
      <c r="X61" s="10" t="s">
        <v>121</v>
      </c>
      <c r="Y61" s="10" t="s">
        <v>121</v>
      </c>
      <c r="Z61" s="10" t="s">
        <v>121</v>
      </c>
      <c r="AA61" s="10" t="s">
        <v>121</v>
      </c>
      <c r="AB61" s="10" t="s">
        <v>121</v>
      </c>
      <c r="AC61" s="10" t="s">
        <v>121</v>
      </c>
      <c r="AD61" s="10" t="s">
        <v>121</v>
      </c>
      <c r="AE61" s="10" t="s">
        <v>121</v>
      </c>
      <c r="AF61" s="10" t="s">
        <v>121</v>
      </c>
      <c r="AG61" s="10" t="s">
        <v>121</v>
      </c>
      <c r="AH61" s="10" t="s">
        <v>121</v>
      </c>
      <c r="AI61" s="10" t="s">
        <v>121</v>
      </c>
      <c r="AJ61" s="10" t="s">
        <v>121</v>
      </c>
    </row>
    <row r="62" spans="1:36" s="9" customFormat="1" ht="20.25" x14ac:dyDescent="0.55000000000000004">
      <c r="A62" s="33"/>
      <c r="B62" s="33" t="s">
        <v>122</v>
      </c>
      <c r="C62" s="26"/>
      <c r="D62" s="26"/>
      <c r="E62" s="26"/>
      <c r="F62" s="26"/>
      <c r="G62" s="27" t="s">
        <v>121</v>
      </c>
      <c r="H62" s="27" t="s">
        <v>121</v>
      </c>
      <c r="I62" s="27" t="s">
        <v>121</v>
      </c>
      <c r="J62" s="27" t="s">
        <v>121</v>
      </c>
      <c r="K62" s="27" t="s">
        <v>121</v>
      </c>
      <c r="L62" s="27" t="s">
        <v>121</v>
      </c>
      <c r="M62" s="27" t="s">
        <v>121</v>
      </c>
      <c r="N62" s="27" t="s">
        <v>121</v>
      </c>
      <c r="O62" s="27" t="s">
        <v>121</v>
      </c>
      <c r="P62" s="27" t="s">
        <v>121</v>
      </c>
      <c r="Q62" s="27" t="s">
        <v>121</v>
      </c>
      <c r="R62" s="27" t="s">
        <v>121</v>
      </c>
      <c r="S62" s="27" t="s">
        <v>121</v>
      </c>
      <c r="T62" s="27" t="s">
        <v>121</v>
      </c>
      <c r="U62" s="27" t="s">
        <v>121</v>
      </c>
      <c r="V62" s="27" t="s">
        <v>121</v>
      </c>
      <c r="W62" s="27" t="s">
        <v>121</v>
      </c>
      <c r="X62" s="27" t="s">
        <v>121</v>
      </c>
      <c r="Y62" s="27" t="s">
        <v>121</v>
      </c>
      <c r="Z62" s="27" t="s">
        <v>121</v>
      </c>
      <c r="AA62" s="27" t="s">
        <v>121</v>
      </c>
      <c r="AB62" s="27" t="s">
        <v>121</v>
      </c>
      <c r="AC62" s="27" t="s">
        <v>121</v>
      </c>
      <c r="AD62" s="27" t="s">
        <v>121</v>
      </c>
      <c r="AE62" s="27" t="s">
        <v>121</v>
      </c>
      <c r="AF62" s="27" t="s">
        <v>121</v>
      </c>
      <c r="AG62" s="27" t="s">
        <v>121</v>
      </c>
      <c r="AH62" s="27" t="s">
        <v>121</v>
      </c>
      <c r="AI62" s="27" t="s">
        <v>121</v>
      </c>
      <c r="AJ62" s="27" t="s">
        <v>121</v>
      </c>
    </row>
    <row r="63" spans="1:36" x14ac:dyDescent="0.35">
      <c r="C63" s="14" t="s">
        <v>123</v>
      </c>
      <c r="D63" s="1" t="s" vm="432">
        <v>124</v>
      </c>
      <c r="E63" s="1" t="s">
        <v>13</v>
      </c>
      <c r="F63" s="1" t="s">
        <v>14</v>
      </c>
      <c r="G63" s="10">
        <v>0.28725910000000016</v>
      </c>
      <c r="H63" s="10">
        <v>0.27402040000000016</v>
      </c>
      <c r="I63" s="10">
        <v>0.24758550000000018</v>
      </c>
      <c r="J63" s="10">
        <v>0.23871430000000018</v>
      </c>
      <c r="K63" s="10">
        <v>0.23133580000000012</v>
      </c>
      <c r="L63" s="10">
        <v>0.22448490000000015</v>
      </c>
      <c r="M63" s="10">
        <v>0.24737650000000014</v>
      </c>
      <c r="N63" s="10">
        <v>0.25417620000000013</v>
      </c>
      <c r="O63" s="10">
        <v>0.24031590000000017</v>
      </c>
      <c r="P63" s="10">
        <v>0.22657820000000017</v>
      </c>
      <c r="Q63" s="10">
        <v>0.18567760000000011</v>
      </c>
      <c r="R63" s="10">
        <v>0.18630820000000012</v>
      </c>
      <c r="S63" s="10">
        <v>0.19222880000000014</v>
      </c>
      <c r="T63" s="10">
        <v>0.18229870000000012</v>
      </c>
      <c r="U63" s="10">
        <v>0.14405080000000006</v>
      </c>
      <c r="V63" s="10">
        <v>7.2791400000000034E-2</v>
      </c>
      <c r="W63" s="10">
        <v>5.125150000000004E-2</v>
      </c>
      <c r="X63" s="10">
        <v>4.6345500000000026E-2</v>
      </c>
      <c r="Y63" s="10">
        <v>4.3739000000000028E-2</v>
      </c>
      <c r="Z63" s="10">
        <v>4.1881300000000017E-2</v>
      </c>
      <c r="AA63" s="10">
        <v>4.1916700000000029E-2</v>
      </c>
      <c r="AB63" s="10">
        <v>4.2018300000000029E-2</v>
      </c>
      <c r="AC63" s="10">
        <v>4.1747500000000028E-2</v>
      </c>
      <c r="AD63" s="10">
        <v>4.1770400000000027E-2</v>
      </c>
      <c r="AE63" s="10">
        <v>4.2653300000000026E-2</v>
      </c>
      <c r="AF63" s="10">
        <v>4.2573500000000028E-2</v>
      </c>
      <c r="AG63" s="10">
        <v>4.2287500000000026E-2</v>
      </c>
      <c r="AH63" s="10">
        <v>4.1287700000000024E-2</v>
      </c>
      <c r="AI63" s="10">
        <v>4.106880000000003E-2</v>
      </c>
      <c r="AJ63" s="10">
        <v>4.1891100000000021E-2</v>
      </c>
    </row>
    <row r="64" spans="1:36" x14ac:dyDescent="0.35">
      <c r="C64" s="1" t="s">
        <v>125</v>
      </c>
      <c r="D64" s="1" t="s" vm="56">
        <v>126</v>
      </c>
      <c r="E64" s="1" t="s">
        <v>13</v>
      </c>
      <c r="F64" s="1" t="s">
        <v>14</v>
      </c>
      <c r="G64" s="10">
        <v>2.4520581000000017</v>
      </c>
      <c r="H64" s="10">
        <v>2.5886228000000013</v>
      </c>
      <c r="I64" s="10">
        <v>2.5611834000000009</v>
      </c>
      <c r="J64" s="10">
        <v>2.5746015000000018</v>
      </c>
      <c r="K64" s="10">
        <v>2.6422043000000017</v>
      </c>
      <c r="L64" s="10">
        <v>2.7098339000000013</v>
      </c>
      <c r="M64" s="10">
        <v>2.8763277000000018</v>
      </c>
      <c r="N64" s="10">
        <v>2.9983102000000019</v>
      </c>
      <c r="O64" s="10">
        <v>3.132002200000001</v>
      </c>
      <c r="P64" s="10">
        <v>3.249563500000002</v>
      </c>
      <c r="Q64" s="10">
        <v>3.2059122000000015</v>
      </c>
      <c r="R64" s="10">
        <v>3.2757309000000014</v>
      </c>
      <c r="S64" s="10">
        <v>3.4187214000000012</v>
      </c>
      <c r="T64" s="10">
        <v>3.5112192000000024</v>
      </c>
      <c r="U64" s="10">
        <v>3.6147967000000025</v>
      </c>
      <c r="V64" s="10">
        <v>3.6813371000000017</v>
      </c>
      <c r="W64" s="10">
        <v>3.7960927000000018</v>
      </c>
      <c r="X64" s="10">
        <v>3.9573379000000024</v>
      </c>
      <c r="Y64" s="10">
        <v>4.1371682000000023</v>
      </c>
      <c r="Z64" s="10">
        <v>4.1483212000000025</v>
      </c>
      <c r="AA64" s="10">
        <v>4.2232461000000026</v>
      </c>
      <c r="AB64" s="10">
        <v>4.342855400000003</v>
      </c>
      <c r="AC64" s="10">
        <v>4.4656005000000025</v>
      </c>
      <c r="AD64" s="10">
        <v>4.6030490000000031</v>
      </c>
      <c r="AE64" s="10">
        <v>4.3627773000000012</v>
      </c>
      <c r="AF64" s="10">
        <v>4.0071079000000021</v>
      </c>
      <c r="AG64" s="10">
        <v>4.1216485000000018</v>
      </c>
      <c r="AH64" s="10">
        <v>4.1777901000000019</v>
      </c>
      <c r="AI64" s="10">
        <v>4.3165448000000026</v>
      </c>
      <c r="AJ64" s="10">
        <v>4.2667431000000029</v>
      </c>
    </row>
    <row r="65" spans="1:36" x14ac:dyDescent="0.35">
      <c r="C65" s="1" t="s">
        <v>127</v>
      </c>
      <c r="D65" s="1" t="s" vm="57">
        <v>128</v>
      </c>
      <c r="E65" s="1" t="s">
        <v>13</v>
      </c>
      <c r="F65" s="1" t="s">
        <v>14</v>
      </c>
      <c r="G65" s="10">
        <v>-0.1940159000000001</v>
      </c>
      <c r="H65" s="10">
        <v>-0.21584400000000012</v>
      </c>
      <c r="I65" s="10">
        <v>-0.1862149000000001</v>
      </c>
      <c r="J65" s="10">
        <v>-0.12449130000000008</v>
      </c>
      <c r="K65" s="10">
        <v>-9.0214800000000039E-2</v>
      </c>
      <c r="L65" s="10">
        <v>-8.7935100000000058E-2</v>
      </c>
      <c r="M65" s="10">
        <v>-9.5273500000000053E-2</v>
      </c>
      <c r="N65" s="10">
        <v>-0.10284200000000004</v>
      </c>
      <c r="O65" s="10">
        <v>-0.10461520000000006</v>
      </c>
      <c r="P65" s="10">
        <v>-0.11694220000000007</v>
      </c>
      <c r="Q65" s="10">
        <v>-0.10803620000000008</v>
      </c>
      <c r="R65" s="10">
        <v>-0.11001600000000006</v>
      </c>
      <c r="S65" s="10">
        <v>-0.10994720000000005</v>
      </c>
      <c r="T65" s="10">
        <v>-8.413270000000006E-2</v>
      </c>
      <c r="U65" s="10">
        <v>-8.9242500000000058E-2</v>
      </c>
      <c r="V65" s="10">
        <v>-9.0858200000000056E-2</v>
      </c>
      <c r="W65" s="10">
        <v>-9.2509800000000045E-2</v>
      </c>
      <c r="X65" s="10">
        <v>-9.4198000000000059E-2</v>
      </c>
      <c r="Y65" s="10">
        <v>-9.5923400000000048E-2</v>
      </c>
      <c r="Z65" s="10">
        <v>-9.7686500000000051E-2</v>
      </c>
      <c r="AA65" s="10">
        <v>-0.10555010000000006</v>
      </c>
      <c r="AB65" s="10">
        <v>-0.10754360000000007</v>
      </c>
      <c r="AC65" s="10">
        <v>-0.11093710000000007</v>
      </c>
      <c r="AD65" s="10">
        <v>-0.11304770000000008</v>
      </c>
      <c r="AE65" s="10">
        <v>-7.4377800000000049E-2</v>
      </c>
      <c r="AF65" s="10">
        <v>-4.8309500000000026E-2</v>
      </c>
      <c r="AG65" s="10">
        <v>-4.9020100000000025E-2</v>
      </c>
      <c r="AH65" s="10">
        <v>-4.9745600000000029E-2</v>
      </c>
      <c r="AI65" s="10">
        <v>-4.5972700000000026E-2</v>
      </c>
      <c r="AJ65" s="10">
        <v>-4.6628100000000033E-2</v>
      </c>
    </row>
    <row r="66" spans="1:36" x14ac:dyDescent="0.35">
      <c r="C66" s="1" t="s">
        <v>129</v>
      </c>
      <c r="D66" s="1" t="s" vm="58">
        <v>130</v>
      </c>
      <c r="E66" s="1" t="s">
        <v>13</v>
      </c>
      <c r="F66" s="1" t="s">
        <v>14</v>
      </c>
      <c r="G66" s="10">
        <v>0.58571940000000045</v>
      </c>
      <c r="H66" s="10">
        <v>0.59468380000000043</v>
      </c>
      <c r="I66" s="10">
        <v>0.60807540000000027</v>
      </c>
      <c r="J66" s="10">
        <v>0.62053410000000053</v>
      </c>
      <c r="K66" s="10">
        <v>0.6342062000000005</v>
      </c>
      <c r="L66" s="10">
        <v>0.65095700000000045</v>
      </c>
      <c r="M66" s="10">
        <v>0.6669778000000004</v>
      </c>
      <c r="N66" s="10">
        <v>0.68459820000000038</v>
      </c>
      <c r="O66" s="10">
        <v>0.70241080000000033</v>
      </c>
      <c r="P66" s="10">
        <v>0.72192530000000044</v>
      </c>
      <c r="Q66" s="10">
        <v>0.73770720000000045</v>
      </c>
      <c r="R66" s="10">
        <v>0.75186960000000025</v>
      </c>
      <c r="S66" s="10">
        <v>0.76718250000000032</v>
      </c>
      <c r="T66" s="10">
        <v>0.78315260000000042</v>
      </c>
      <c r="U66" s="10">
        <v>0.7981776000000006</v>
      </c>
      <c r="V66" s="10">
        <v>0.81405740000000038</v>
      </c>
      <c r="W66" s="10">
        <v>0.83027860000000042</v>
      </c>
      <c r="X66" s="10">
        <v>0.84760310000000039</v>
      </c>
      <c r="Y66" s="10">
        <v>0.86245190000000038</v>
      </c>
      <c r="Z66" s="10">
        <v>0.88119300000000056</v>
      </c>
      <c r="AA66" s="10">
        <v>0.89804140000000054</v>
      </c>
      <c r="AB66" s="10">
        <v>0.91692230000000063</v>
      </c>
      <c r="AC66" s="10">
        <v>0.93427550000000059</v>
      </c>
      <c r="AD66" s="10">
        <v>0.9529933000000006</v>
      </c>
      <c r="AE66" s="10">
        <v>0.97213900000000064</v>
      </c>
      <c r="AF66" s="10">
        <v>0.99356810000000084</v>
      </c>
      <c r="AG66" s="10">
        <v>1.0117429000000004</v>
      </c>
      <c r="AH66" s="10">
        <v>1.0322139000000006</v>
      </c>
      <c r="AI66" s="10">
        <v>1.0531400000000006</v>
      </c>
      <c r="AJ66" s="10">
        <v>1.0741677000000007</v>
      </c>
    </row>
    <row r="67" spans="1:36" x14ac:dyDescent="0.35">
      <c r="C67" s="1" t="s">
        <v>131</v>
      </c>
      <c r="D67" s="1" t="s" vm="59">
        <v>132</v>
      </c>
      <c r="E67" s="1" t="s">
        <v>13</v>
      </c>
      <c r="F67" s="1" t="s">
        <v>14</v>
      </c>
      <c r="G67" s="10">
        <v>0.25243230000000022</v>
      </c>
      <c r="H67" s="10">
        <v>0.25225780000000014</v>
      </c>
      <c r="I67" s="10">
        <v>0.25258790000000014</v>
      </c>
      <c r="J67" s="10">
        <v>0.26002540000000013</v>
      </c>
      <c r="K67" s="10">
        <v>0.26980140000000019</v>
      </c>
      <c r="L67" s="10">
        <v>0.27978610000000015</v>
      </c>
      <c r="M67" s="10">
        <v>0.28678160000000019</v>
      </c>
      <c r="N67" s="10">
        <v>0.29405110000000007</v>
      </c>
      <c r="O67" s="10">
        <v>0.30193430000000016</v>
      </c>
      <c r="P67" s="10">
        <v>0.31040720000000027</v>
      </c>
      <c r="Q67" s="10">
        <v>0.31822440000000007</v>
      </c>
      <c r="R67" s="10">
        <v>0.32579580000000014</v>
      </c>
      <c r="S67" s="10">
        <v>0.33347290000000018</v>
      </c>
      <c r="T67" s="10">
        <v>0.34135620000000022</v>
      </c>
      <c r="U67" s="10">
        <v>0.34883620000000026</v>
      </c>
      <c r="V67" s="10">
        <v>0.35632220000000014</v>
      </c>
      <c r="W67" s="10">
        <v>0.36371730000000019</v>
      </c>
      <c r="X67" s="10">
        <v>0.37146690000000027</v>
      </c>
      <c r="Y67" s="10">
        <v>0.37894980000000034</v>
      </c>
      <c r="Z67" s="10">
        <v>0.3867944000000002</v>
      </c>
      <c r="AA67" s="10">
        <v>0.39479710000000023</v>
      </c>
      <c r="AB67" s="10">
        <v>0.40318700000000024</v>
      </c>
      <c r="AC67" s="10">
        <v>0.41127620000000026</v>
      </c>
      <c r="AD67" s="10">
        <v>0.41984840000000029</v>
      </c>
      <c r="AE67" s="10">
        <v>0.42883440000000028</v>
      </c>
      <c r="AF67" s="10">
        <v>0.43834990000000029</v>
      </c>
      <c r="AG67" s="10">
        <v>0.44762760000000035</v>
      </c>
      <c r="AH67" s="10">
        <v>0.45736370000000015</v>
      </c>
      <c r="AI67" s="10">
        <v>0.46731480000000014</v>
      </c>
      <c r="AJ67" s="10">
        <v>0.47780740000000022</v>
      </c>
    </row>
    <row r="68" spans="1:36" x14ac:dyDescent="0.35">
      <c r="C68" s="1" t="s">
        <v>133</v>
      </c>
      <c r="D68" s="1" t="s" vm="60">
        <v>134</v>
      </c>
      <c r="E68" s="1" t="s">
        <v>13</v>
      </c>
      <c r="F68" s="14" t="s">
        <v>135</v>
      </c>
      <c r="G68" s="10">
        <v>70.257000000000019</v>
      </c>
      <c r="H68" s="10">
        <v>70.554000000000016</v>
      </c>
      <c r="I68" s="10">
        <v>70.376000000000019</v>
      </c>
      <c r="J68" s="10">
        <v>70.843000000000018</v>
      </c>
      <c r="K68" s="10">
        <v>71.243000000000023</v>
      </c>
      <c r="L68" s="10">
        <v>71.679000000000016</v>
      </c>
      <c r="M68" s="10">
        <v>71.951000000000022</v>
      </c>
      <c r="N68" s="10">
        <v>72.298000000000016</v>
      </c>
      <c r="O68" s="10">
        <v>72.64500000000001</v>
      </c>
      <c r="P68" s="10">
        <v>72.992000000000019</v>
      </c>
      <c r="Q68" s="10">
        <v>73.339000000000013</v>
      </c>
      <c r="R68" s="10">
        <v>73.686000000000021</v>
      </c>
      <c r="S68" s="10">
        <v>74.033000000000015</v>
      </c>
      <c r="T68" s="10">
        <v>74.380000000000024</v>
      </c>
      <c r="U68" s="10">
        <v>74.727000000000018</v>
      </c>
      <c r="V68" s="10">
        <v>75.074000000000012</v>
      </c>
      <c r="W68" s="10">
        <v>75.421000000000021</v>
      </c>
      <c r="X68" s="10">
        <v>75.768000000000015</v>
      </c>
      <c r="Y68" s="10">
        <v>76.115000000000023</v>
      </c>
      <c r="Z68" s="10">
        <v>76.462000000000018</v>
      </c>
      <c r="AA68" s="10">
        <v>76.809000000000012</v>
      </c>
      <c r="AB68" s="10">
        <v>77.15600000000002</v>
      </c>
      <c r="AC68" s="10">
        <v>77.503000000000014</v>
      </c>
      <c r="AD68" s="10">
        <v>77.850000000000023</v>
      </c>
      <c r="AE68" s="10">
        <v>78.197000000000017</v>
      </c>
      <c r="AF68" s="10">
        <v>78.544000000000025</v>
      </c>
      <c r="AG68" s="10">
        <v>78.89100000000002</v>
      </c>
      <c r="AH68" s="10">
        <v>79.238000000000014</v>
      </c>
      <c r="AI68" s="10">
        <v>79.585000000000022</v>
      </c>
      <c r="AJ68" s="10">
        <v>79.932000000000016</v>
      </c>
    </row>
    <row r="69" spans="1:36" x14ac:dyDescent="0.35">
      <c r="G69" s="10" t="s">
        <v>121</v>
      </c>
      <c r="H69" s="10" t="s">
        <v>121</v>
      </c>
      <c r="I69" s="10" t="s">
        <v>121</v>
      </c>
      <c r="J69" s="10" t="s">
        <v>121</v>
      </c>
      <c r="K69" s="10" t="s">
        <v>121</v>
      </c>
      <c r="L69" s="10" t="s">
        <v>121</v>
      </c>
      <c r="M69" s="10" t="s">
        <v>121</v>
      </c>
      <c r="N69" s="10" t="s">
        <v>121</v>
      </c>
      <c r="O69" s="10" t="s">
        <v>121</v>
      </c>
      <c r="P69" s="10" t="s">
        <v>121</v>
      </c>
      <c r="Q69" s="10" t="s">
        <v>121</v>
      </c>
      <c r="R69" s="10" t="s">
        <v>121</v>
      </c>
      <c r="S69" s="10" t="s">
        <v>121</v>
      </c>
      <c r="T69" s="10" t="s">
        <v>121</v>
      </c>
      <c r="U69" s="10" t="s">
        <v>121</v>
      </c>
      <c r="V69" s="10" t="s">
        <v>121</v>
      </c>
      <c r="W69" s="10" t="s">
        <v>121</v>
      </c>
      <c r="X69" s="10" t="s">
        <v>121</v>
      </c>
      <c r="Y69" s="10" t="s">
        <v>121</v>
      </c>
      <c r="Z69" s="10" t="s">
        <v>121</v>
      </c>
      <c r="AA69" s="10" t="s">
        <v>121</v>
      </c>
      <c r="AB69" s="10" t="s">
        <v>121</v>
      </c>
      <c r="AC69" s="10" t="s">
        <v>121</v>
      </c>
      <c r="AD69" s="10" t="s">
        <v>121</v>
      </c>
      <c r="AE69" s="10" t="s">
        <v>121</v>
      </c>
      <c r="AF69" s="10" t="s">
        <v>121</v>
      </c>
      <c r="AG69" s="10" t="s">
        <v>121</v>
      </c>
      <c r="AH69" s="10" t="s">
        <v>121</v>
      </c>
      <c r="AI69" s="10" t="s">
        <v>121</v>
      </c>
      <c r="AJ69" s="10" t="s">
        <v>121</v>
      </c>
    </row>
    <row r="70" spans="1:36" s="9" customFormat="1" ht="20.25" x14ac:dyDescent="0.55000000000000004">
      <c r="A70" s="33"/>
      <c r="B70" s="33" t="s">
        <v>136</v>
      </c>
      <c r="C70" s="26"/>
      <c r="D70" s="26"/>
      <c r="E70" s="26"/>
      <c r="F70" s="26"/>
      <c r="G70" s="27" t="s">
        <v>121</v>
      </c>
      <c r="H70" s="27" t="s">
        <v>121</v>
      </c>
      <c r="I70" s="27" t="s">
        <v>121</v>
      </c>
      <c r="J70" s="27" t="s">
        <v>121</v>
      </c>
      <c r="K70" s="27" t="s">
        <v>121</v>
      </c>
      <c r="L70" s="27" t="s">
        <v>121</v>
      </c>
      <c r="M70" s="27" t="s">
        <v>121</v>
      </c>
      <c r="N70" s="27" t="s">
        <v>121</v>
      </c>
      <c r="O70" s="27" t="s">
        <v>121</v>
      </c>
      <c r="P70" s="27" t="s">
        <v>121</v>
      </c>
      <c r="Q70" s="27" t="s">
        <v>121</v>
      </c>
      <c r="R70" s="27" t="s">
        <v>121</v>
      </c>
      <c r="S70" s="27" t="s">
        <v>121</v>
      </c>
      <c r="T70" s="27" t="s">
        <v>121</v>
      </c>
      <c r="U70" s="27" t="s">
        <v>121</v>
      </c>
      <c r="V70" s="27" t="s">
        <v>121</v>
      </c>
      <c r="W70" s="27" t="s">
        <v>121</v>
      </c>
      <c r="X70" s="27" t="s">
        <v>121</v>
      </c>
      <c r="Y70" s="27" t="s">
        <v>121</v>
      </c>
      <c r="Z70" s="27" t="s">
        <v>121</v>
      </c>
      <c r="AA70" s="27" t="s">
        <v>121</v>
      </c>
      <c r="AB70" s="27" t="s">
        <v>121</v>
      </c>
      <c r="AC70" s="27" t="s">
        <v>121</v>
      </c>
      <c r="AD70" s="27" t="s">
        <v>121</v>
      </c>
      <c r="AE70" s="27" t="s">
        <v>121</v>
      </c>
      <c r="AF70" s="27" t="s">
        <v>121</v>
      </c>
      <c r="AG70" s="27" t="s">
        <v>121</v>
      </c>
      <c r="AH70" s="27" t="s">
        <v>121</v>
      </c>
      <c r="AI70" s="27" t="s">
        <v>121</v>
      </c>
      <c r="AJ70" s="27" t="s">
        <v>121</v>
      </c>
    </row>
    <row r="71" spans="1:36" x14ac:dyDescent="0.35">
      <c r="C71" s="1" t="s">
        <v>137</v>
      </c>
      <c r="D71" s="1" t="s" vm="61">
        <v>138</v>
      </c>
      <c r="E71" s="1" t="s">
        <v>13</v>
      </c>
      <c r="F71" s="1" t="s">
        <v>14</v>
      </c>
      <c r="G71" s="10">
        <v>0.79255000000000042</v>
      </c>
      <c r="H71" s="10">
        <v>0.82891050000000033</v>
      </c>
      <c r="I71" s="10">
        <v>0.85921530000000057</v>
      </c>
      <c r="J71" s="10">
        <v>0.88543900000000053</v>
      </c>
      <c r="K71" s="10">
        <v>0.91017680000000045</v>
      </c>
      <c r="L71" s="10">
        <v>0.93512100000000065</v>
      </c>
      <c r="M71" s="10">
        <v>0.9596046000000007</v>
      </c>
      <c r="N71" s="10">
        <v>0.98417160000000048</v>
      </c>
      <c r="O71" s="10">
        <v>1.0089021000000005</v>
      </c>
      <c r="P71" s="10">
        <v>1.0340669000000005</v>
      </c>
      <c r="Q71" s="10">
        <v>1.0598261000000007</v>
      </c>
      <c r="R71" s="10">
        <v>1.0867332000000005</v>
      </c>
      <c r="S71" s="10">
        <v>1.1174705000000007</v>
      </c>
      <c r="T71" s="10">
        <v>1.1490890000000007</v>
      </c>
      <c r="U71" s="10">
        <v>1.1813510000000007</v>
      </c>
      <c r="V71" s="10">
        <v>1.2142690000000007</v>
      </c>
      <c r="W71" s="10">
        <v>1.2478570000000007</v>
      </c>
      <c r="X71" s="10">
        <v>1.2821276000000008</v>
      </c>
      <c r="Y71" s="10">
        <v>1.3170945000000009</v>
      </c>
      <c r="Z71" s="10">
        <v>1.3527722000000011</v>
      </c>
      <c r="AA71" s="10">
        <v>1.3891746000000009</v>
      </c>
      <c r="AB71" s="10">
        <v>1.4263160000000008</v>
      </c>
      <c r="AC71" s="10">
        <v>1.4642113000000008</v>
      </c>
      <c r="AD71" s="10">
        <v>1.5028758000000009</v>
      </c>
      <c r="AE71" s="10">
        <v>1.5423243000000006</v>
      </c>
      <c r="AF71" s="10">
        <v>1.5825734000000007</v>
      </c>
      <c r="AG71" s="10">
        <v>1.6236382000000011</v>
      </c>
      <c r="AH71" s="10">
        <v>1.6655355000000009</v>
      </c>
      <c r="AI71" s="10">
        <v>1.7082719000000008</v>
      </c>
      <c r="AJ71" s="10">
        <v>1.7532497000000009</v>
      </c>
    </row>
    <row r="72" spans="1:36" x14ac:dyDescent="0.35">
      <c r="C72" s="1" t="s">
        <v>139</v>
      </c>
      <c r="D72" s="1" t="s" vm="62">
        <v>140</v>
      </c>
      <c r="E72" s="1" t="s">
        <v>13</v>
      </c>
      <c r="F72" s="1" t="s">
        <v>14</v>
      </c>
      <c r="G72" s="10">
        <v>140.32027360000006</v>
      </c>
      <c r="H72" s="10">
        <v>146.92011040000006</v>
      </c>
      <c r="I72" s="10">
        <v>153.44802420000011</v>
      </c>
      <c r="J72" s="10">
        <v>160.59504870000012</v>
      </c>
      <c r="K72" s="10">
        <v>167.96794740000007</v>
      </c>
      <c r="L72" s="10">
        <v>175.27515230000012</v>
      </c>
      <c r="M72" s="10">
        <v>182.68716810000012</v>
      </c>
      <c r="N72" s="10">
        <v>189.88986100000011</v>
      </c>
      <c r="O72" s="10">
        <v>197.38490470000013</v>
      </c>
      <c r="P72" s="10">
        <v>204.27346380000012</v>
      </c>
      <c r="Q72" s="10">
        <v>210.19691960000014</v>
      </c>
      <c r="R72" s="10">
        <v>216.20314400000009</v>
      </c>
      <c r="S72" s="10">
        <v>222.29121950000012</v>
      </c>
      <c r="T72" s="10">
        <v>227.82175880000011</v>
      </c>
      <c r="U72" s="10">
        <v>232.50848130000011</v>
      </c>
      <c r="V72" s="10">
        <v>236.45164790000015</v>
      </c>
      <c r="W72" s="10">
        <v>240.50357820000013</v>
      </c>
      <c r="X72" s="10">
        <v>244.73638700000012</v>
      </c>
      <c r="Y72" s="10">
        <v>249.16699760000017</v>
      </c>
      <c r="Z72" s="10">
        <v>253.60996770000011</v>
      </c>
      <c r="AA72" s="10">
        <v>258.00294930000018</v>
      </c>
      <c r="AB72" s="10">
        <v>262.54518700000017</v>
      </c>
      <c r="AC72" s="10">
        <v>267.21268340000017</v>
      </c>
      <c r="AD72" s="10">
        <v>272.07818660000021</v>
      </c>
      <c r="AE72" s="10">
        <v>276.75888690000022</v>
      </c>
      <c r="AF72" s="10">
        <v>281.07471430000015</v>
      </c>
      <c r="AG72" s="10">
        <v>285.55074760000014</v>
      </c>
      <c r="AH72" s="10">
        <v>290.11286630000012</v>
      </c>
      <c r="AI72" s="10">
        <v>294.87141440000011</v>
      </c>
      <c r="AJ72" s="10">
        <v>299.54439090000017</v>
      </c>
    </row>
    <row r="73" spans="1:36" x14ac:dyDescent="0.35">
      <c r="C73" s="1" t="s">
        <v>141</v>
      </c>
      <c r="D73" s="1" t="s" vm="63">
        <v>142</v>
      </c>
      <c r="E73" s="1" t="s">
        <v>13</v>
      </c>
      <c r="F73" s="1" t="s">
        <v>14</v>
      </c>
      <c r="G73" s="10">
        <v>0</v>
      </c>
      <c r="H73" s="10">
        <v>0</v>
      </c>
      <c r="I73" s="10">
        <v>0</v>
      </c>
      <c r="J73" s="10">
        <v>0</v>
      </c>
      <c r="K73" s="10">
        <v>0</v>
      </c>
      <c r="L73" s="10">
        <v>0</v>
      </c>
      <c r="M73" s="10">
        <v>0</v>
      </c>
      <c r="N73" s="10">
        <v>0</v>
      </c>
      <c r="O73" s="10">
        <v>0</v>
      </c>
      <c r="P73" s="10">
        <v>0</v>
      </c>
      <c r="Q73" s="10">
        <v>0</v>
      </c>
      <c r="R73" s="10">
        <v>0</v>
      </c>
      <c r="S73" s="10">
        <v>0</v>
      </c>
      <c r="T73" s="10">
        <v>0</v>
      </c>
      <c r="U73" s="10">
        <v>0</v>
      </c>
      <c r="V73" s="10">
        <v>0</v>
      </c>
      <c r="W73" s="10">
        <v>0</v>
      </c>
      <c r="X73" s="10">
        <v>0</v>
      </c>
      <c r="Y73" s="10">
        <v>0</v>
      </c>
      <c r="Z73" s="10">
        <v>0</v>
      </c>
      <c r="AA73" s="10">
        <v>0</v>
      </c>
      <c r="AB73" s="10">
        <v>0</v>
      </c>
      <c r="AC73" s="10">
        <v>0</v>
      </c>
      <c r="AD73" s="10">
        <v>0</v>
      </c>
      <c r="AE73" s="10">
        <v>0</v>
      </c>
      <c r="AF73" s="10">
        <v>0</v>
      </c>
      <c r="AG73" s="10">
        <v>0</v>
      </c>
      <c r="AH73" s="10">
        <v>0</v>
      </c>
      <c r="AI73" s="10">
        <v>0</v>
      </c>
      <c r="AJ73" s="10">
        <v>0</v>
      </c>
    </row>
    <row r="74" spans="1:36" x14ac:dyDescent="0.35">
      <c r="C74" s="1" t="s">
        <v>143</v>
      </c>
      <c r="D74" s="1" t="s" vm="64">
        <v>144</v>
      </c>
      <c r="E74" s="1" t="s">
        <v>13</v>
      </c>
      <c r="F74" s="1" t="s">
        <v>14</v>
      </c>
      <c r="G74" s="10">
        <v>2.0450582000000019</v>
      </c>
      <c r="H74" s="10">
        <v>2.3436170000000014</v>
      </c>
      <c r="I74" s="10">
        <v>2.5766289000000016</v>
      </c>
      <c r="J74" s="10">
        <v>2.7862511000000016</v>
      </c>
      <c r="K74" s="10">
        <v>3.0366228000000017</v>
      </c>
      <c r="L74" s="10">
        <v>3.2137436000000013</v>
      </c>
      <c r="M74" s="10">
        <v>3.3657754000000017</v>
      </c>
      <c r="N74" s="10">
        <v>3.5289750000000017</v>
      </c>
      <c r="O74" s="10">
        <v>3.6828013000000022</v>
      </c>
      <c r="P74" s="10">
        <v>3.8565952000000014</v>
      </c>
      <c r="Q74" s="10">
        <v>4.0538449000000032</v>
      </c>
      <c r="R74" s="10">
        <v>4.2558826000000023</v>
      </c>
      <c r="S74" s="10">
        <v>4.4243459000000032</v>
      </c>
      <c r="T74" s="10">
        <v>4.6477704000000033</v>
      </c>
      <c r="U74" s="10">
        <v>4.8929431000000028</v>
      </c>
      <c r="V74" s="10">
        <v>5.1035510000000031</v>
      </c>
      <c r="W74" s="10">
        <v>5.3452458000000043</v>
      </c>
      <c r="X74" s="10">
        <v>5.6079159000000036</v>
      </c>
      <c r="Y74" s="10">
        <v>5.8712541000000043</v>
      </c>
      <c r="Z74" s="10">
        <v>6.1531172000000041</v>
      </c>
      <c r="AA74" s="10">
        <v>6.4461410000000035</v>
      </c>
      <c r="AB74" s="10">
        <v>6.7401680000000042</v>
      </c>
      <c r="AC74" s="10">
        <v>7.0582988000000046</v>
      </c>
      <c r="AD74" s="10">
        <v>7.3788179000000049</v>
      </c>
      <c r="AE74" s="10">
        <v>7.7133392000000045</v>
      </c>
      <c r="AF74" s="10">
        <v>8.0526319000000051</v>
      </c>
      <c r="AG74" s="10">
        <v>8.4115493000000043</v>
      </c>
      <c r="AH74" s="10">
        <v>8.7821707000000035</v>
      </c>
      <c r="AI74" s="10">
        <v>9.1666620000000059</v>
      </c>
      <c r="AJ74" s="10">
        <v>9.5483537000000052</v>
      </c>
    </row>
    <row r="75" spans="1:36" x14ac:dyDescent="0.35">
      <c r="C75" s="1" t="s">
        <v>145</v>
      </c>
      <c r="D75" s="1" t="s" vm="65">
        <v>146</v>
      </c>
      <c r="E75" s="1" t="s">
        <v>13</v>
      </c>
      <c r="F75" s="1" t="s">
        <v>14</v>
      </c>
      <c r="G75" s="10">
        <v>-20.059956600000014</v>
      </c>
      <c r="H75" s="10">
        <v>-21.988607600000016</v>
      </c>
      <c r="I75" s="10">
        <v>-23.999834700000015</v>
      </c>
      <c r="J75" s="10">
        <v>-26.102959000000016</v>
      </c>
      <c r="K75" s="10">
        <v>-28.34965050000001</v>
      </c>
      <c r="L75" s="10">
        <v>-30.666666500000019</v>
      </c>
      <c r="M75" s="10">
        <v>-33.039209900000024</v>
      </c>
      <c r="N75" s="10">
        <v>-35.531510000000019</v>
      </c>
      <c r="O75" s="10">
        <v>-38.116036600000015</v>
      </c>
      <c r="P75" s="10">
        <v>-40.816328100000021</v>
      </c>
      <c r="Q75" s="10">
        <v>-43.640325600000018</v>
      </c>
      <c r="R75" s="10">
        <v>-46.575767900000031</v>
      </c>
      <c r="S75" s="10">
        <v>-49.581181100000023</v>
      </c>
      <c r="T75" s="10">
        <v>-52.759365700000039</v>
      </c>
      <c r="U75" s="10">
        <v>-56.056113400000037</v>
      </c>
      <c r="V75" s="10">
        <v>-59.411964400000031</v>
      </c>
      <c r="W75" s="10">
        <v>-62.879573500000042</v>
      </c>
      <c r="X75" s="10">
        <v>-66.443194900000051</v>
      </c>
      <c r="Y75" s="10">
        <v>-70.106206100000051</v>
      </c>
      <c r="Z75" s="10">
        <v>-73.861829600000036</v>
      </c>
      <c r="AA75" s="10">
        <v>-77.574108400000057</v>
      </c>
      <c r="AB75" s="10">
        <v>-81.348629900000049</v>
      </c>
      <c r="AC75" s="10">
        <v>-85.223539900000077</v>
      </c>
      <c r="AD75" s="10">
        <v>-89.226583600000055</v>
      </c>
      <c r="AE75" s="10">
        <v>-93.314400300000031</v>
      </c>
      <c r="AF75" s="10">
        <v>-97.483610500000054</v>
      </c>
      <c r="AG75" s="10">
        <v>-101.77379640000009</v>
      </c>
      <c r="AH75" s="10">
        <v>-106.15410800000006</v>
      </c>
      <c r="AI75" s="10">
        <v>-110.64271560000006</v>
      </c>
      <c r="AJ75" s="10">
        <v>-115.14237900000005</v>
      </c>
    </row>
    <row r="76" spans="1:36" x14ac:dyDescent="0.35">
      <c r="C76" s="1" t="s">
        <v>147</v>
      </c>
      <c r="D76" s="1" t="s" vm="66">
        <v>148</v>
      </c>
      <c r="E76" s="1" t="s">
        <v>13</v>
      </c>
      <c r="F76" s="1" t="s">
        <v>14</v>
      </c>
      <c r="G76" s="10">
        <v>2.070074700000001</v>
      </c>
      <c r="H76" s="10">
        <v>2.0046858000000012</v>
      </c>
      <c r="I76" s="10">
        <v>1.9420997000000011</v>
      </c>
      <c r="J76" s="10">
        <v>1.943586500000001</v>
      </c>
      <c r="K76" s="10">
        <v>1.8790960000000008</v>
      </c>
      <c r="L76" s="10">
        <v>1.9055936000000009</v>
      </c>
      <c r="M76" s="10">
        <v>1.943224000000001</v>
      </c>
      <c r="N76" s="10">
        <v>1.9889925000000013</v>
      </c>
      <c r="O76" s="10">
        <v>2.0363618000000012</v>
      </c>
      <c r="P76" s="10">
        <v>2.0845050000000014</v>
      </c>
      <c r="Q76" s="10">
        <v>2.1340886000000014</v>
      </c>
      <c r="R76" s="10">
        <v>2.185326400000001</v>
      </c>
      <c r="S76" s="10">
        <v>2.2365321000000016</v>
      </c>
      <c r="T76" s="10">
        <v>2.2883969000000013</v>
      </c>
      <c r="U76" s="10">
        <v>2.3416929000000013</v>
      </c>
      <c r="V76" s="10">
        <v>2.3959187000000011</v>
      </c>
      <c r="W76" s="10">
        <v>2.451624600000001</v>
      </c>
      <c r="X76" s="10">
        <v>2.5072504000000011</v>
      </c>
      <c r="Y76" s="10">
        <v>2.5637944000000017</v>
      </c>
      <c r="Z76" s="10">
        <v>2.6223442000000019</v>
      </c>
      <c r="AA76" s="10">
        <v>2.6863448000000019</v>
      </c>
      <c r="AB76" s="10">
        <v>2.7520663000000019</v>
      </c>
      <c r="AC76" s="10">
        <v>2.8195476000000017</v>
      </c>
      <c r="AD76" s="10">
        <v>2.8888289000000023</v>
      </c>
      <c r="AE76" s="10">
        <v>2.9599514000000022</v>
      </c>
      <c r="AF76" s="10">
        <v>3.0329566000000017</v>
      </c>
      <c r="AG76" s="10">
        <v>3.1078874000000019</v>
      </c>
      <c r="AH76" s="10">
        <v>3.1847873000000022</v>
      </c>
      <c r="AI76" s="10">
        <v>3.2637011000000018</v>
      </c>
      <c r="AJ76" s="10">
        <v>3.344674100000002</v>
      </c>
    </row>
    <row r="77" spans="1:36" x14ac:dyDescent="0.35">
      <c r="C77" s="1" t="s">
        <v>149</v>
      </c>
      <c r="D77" s="1" t="s" vm="67">
        <v>150</v>
      </c>
      <c r="E77" s="1" t="s">
        <v>13</v>
      </c>
      <c r="F77" s="1" t="s">
        <v>14</v>
      </c>
      <c r="G77" s="10">
        <v>1.6464231000000011</v>
      </c>
      <c r="H77" s="10">
        <v>1.7163233000000011</v>
      </c>
      <c r="I77" s="10">
        <v>1.726780900000001</v>
      </c>
      <c r="J77" s="10">
        <v>1.678196500000001</v>
      </c>
      <c r="K77" s="10">
        <v>1.651710600000001</v>
      </c>
      <c r="L77" s="10">
        <v>1.5266530000000009</v>
      </c>
      <c r="M77" s="10">
        <v>1.4773366000000008</v>
      </c>
      <c r="N77" s="10">
        <v>1.5206779000000008</v>
      </c>
      <c r="O77" s="10">
        <v>1.4278580000000007</v>
      </c>
      <c r="P77" s="10">
        <v>1.1973082000000004</v>
      </c>
      <c r="Q77" s="10">
        <v>1.1326898000000005</v>
      </c>
      <c r="R77" s="10">
        <v>1.1233621000000005</v>
      </c>
      <c r="S77" s="10">
        <v>1.0939086000000005</v>
      </c>
      <c r="T77" s="10">
        <v>1.0795044000000007</v>
      </c>
      <c r="U77" s="10">
        <v>1.0710781000000007</v>
      </c>
      <c r="V77" s="10">
        <v>1.0604324000000005</v>
      </c>
      <c r="W77" s="10">
        <v>0.9764806000000007</v>
      </c>
      <c r="X77" s="10">
        <v>0.98405730000000069</v>
      </c>
      <c r="Y77" s="10">
        <v>0.96699440000000059</v>
      </c>
      <c r="Z77" s="10">
        <v>0.84879070000000056</v>
      </c>
      <c r="AA77" s="10">
        <v>0.76490280000000033</v>
      </c>
      <c r="AB77" s="10">
        <v>0.77331510000000048</v>
      </c>
      <c r="AC77" s="10">
        <v>0.77849800000000036</v>
      </c>
      <c r="AD77" s="10">
        <v>0.75947630000000033</v>
      </c>
      <c r="AE77" s="10">
        <v>0.73999790000000032</v>
      </c>
      <c r="AF77" s="10">
        <v>0.74597590000000036</v>
      </c>
      <c r="AG77" s="10">
        <v>0.75208250000000043</v>
      </c>
      <c r="AH77" s="10">
        <v>0.75832040000000045</v>
      </c>
      <c r="AI77" s="10">
        <v>0.76469250000000044</v>
      </c>
      <c r="AJ77" s="10">
        <v>0.76640440000000043</v>
      </c>
    </row>
    <row r="78" spans="1:36" x14ac:dyDescent="0.35">
      <c r="C78" s="1" t="s">
        <v>151</v>
      </c>
      <c r="D78" s="1" t="s" vm="68">
        <v>152</v>
      </c>
      <c r="E78" s="1" t="s">
        <v>13</v>
      </c>
      <c r="F78" s="1" t="s">
        <v>14</v>
      </c>
      <c r="G78" s="10">
        <v>0.81181390000000053</v>
      </c>
      <c r="H78" s="10">
        <v>0.81251060000000042</v>
      </c>
      <c r="I78" s="10">
        <v>0.80835980000000041</v>
      </c>
      <c r="J78" s="10">
        <v>0.80494500000000047</v>
      </c>
      <c r="K78" s="10">
        <v>0.8004427000000004</v>
      </c>
      <c r="L78" s="10">
        <v>0.79764200000000041</v>
      </c>
      <c r="M78" s="10">
        <v>0.78155660000000049</v>
      </c>
      <c r="N78" s="10">
        <v>0.77942690000000037</v>
      </c>
      <c r="O78" s="10">
        <v>0.77739760000000047</v>
      </c>
      <c r="P78" s="10">
        <v>0.77419550000000048</v>
      </c>
      <c r="Q78" s="10">
        <v>0.7706635000000005</v>
      </c>
      <c r="R78" s="10">
        <v>0.75239990000000057</v>
      </c>
      <c r="S78" s="10">
        <v>0.74783580000000049</v>
      </c>
      <c r="T78" s="10">
        <v>0.73483490000000062</v>
      </c>
      <c r="U78" s="10">
        <v>0.72692670000000048</v>
      </c>
      <c r="V78" s="10">
        <v>0.72460240000000042</v>
      </c>
      <c r="W78" s="10">
        <v>0.72303720000000049</v>
      </c>
      <c r="X78" s="10">
        <v>0.71609170000000044</v>
      </c>
      <c r="Y78" s="10">
        <v>0.71299040000000047</v>
      </c>
      <c r="Z78" s="10">
        <v>0.70724320000000052</v>
      </c>
      <c r="AA78" s="10">
        <v>0.70707510000000051</v>
      </c>
      <c r="AB78" s="10">
        <v>0.70563020000000065</v>
      </c>
      <c r="AC78" s="10">
        <v>0.70546540000000058</v>
      </c>
      <c r="AD78" s="10">
        <v>0.70530240000000055</v>
      </c>
      <c r="AE78" s="10">
        <v>0.70514110000000052</v>
      </c>
      <c r="AF78" s="10">
        <v>0.70498160000000054</v>
      </c>
      <c r="AG78" s="10">
        <v>0.70482400000000056</v>
      </c>
      <c r="AH78" s="10">
        <v>0.70466820000000063</v>
      </c>
      <c r="AI78" s="10">
        <v>0.69956030000000058</v>
      </c>
      <c r="AJ78" s="10">
        <v>0.73007390000000061</v>
      </c>
    </row>
    <row r="79" spans="1:36" x14ac:dyDescent="0.35">
      <c r="C79" s="1" t="s">
        <v>153</v>
      </c>
      <c r="D79" s="1" t="s" vm="69">
        <v>154</v>
      </c>
      <c r="E79" s="1" t="s">
        <v>13</v>
      </c>
      <c r="F79" s="1" t="s">
        <v>14</v>
      </c>
      <c r="G79" s="10">
        <v>0.40916390000000025</v>
      </c>
      <c r="H79" s="10">
        <v>0.40475520000000031</v>
      </c>
      <c r="I79" s="10">
        <v>0.39973760000000025</v>
      </c>
      <c r="J79" s="10">
        <v>0.39513460000000028</v>
      </c>
      <c r="K79" s="10">
        <v>0.39080020000000032</v>
      </c>
      <c r="L79" s="10">
        <v>0.38672310000000021</v>
      </c>
      <c r="M79" s="10">
        <v>0.3828927000000002</v>
      </c>
      <c r="N79" s="10">
        <v>0.37929880000000027</v>
      </c>
      <c r="O79" s="10">
        <v>0.3759317000000002</v>
      </c>
      <c r="P79" s="10">
        <v>0.37278240000000012</v>
      </c>
      <c r="Q79" s="10">
        <v>0.36984200000000023</v>
      </c>
      <c r="R79" s="10">
        <v>0.36710230000000016</v>
      </c>
      <c r="S79" s="10">
        <v>0.3645555000000002</v>
      </c>
      <c r="T79" s="10">
        <v>0.36247640000000025</v>
      </c>
      <c r="U79" s="10">
        <v>0.36084380000000027</v>
      </c>
      <c r="V79" s="10">
        <v>0.35938300000000023</v>
      </c>
      <c r="W79" s="10">
        <v>0.35808800000000018</v>
      </c>
      <c r="X79" s="10">
        <v>0.35695270000000018</v>
      </c>
      <c r="Y79" s="10">
        <v>0.35597130000000027</v>
      </c>
      <c r="Z79" s="10">
        <v>0.35513870000000014</v>
      </c>
      <c r="AA79" s="10">
        <v>0.35445010000000021</v>
      </c>
      <c r="AB79" s="10">
        <v>0.35390050000000023</v>
      </c>
      <c r="AC79" s="10">
        <v>0.35348530000000011</v>
      </c>
      <c r="AD79" s="10">
        <v>0.3532006000000002</v>
      </c>
      <c r="AE79" s="10">
        <v>0.35304230000000014</v>
      </c>
      <c r="AF79" s="10">
        <v>0.35300680000000023</v>
      </c>
      <c r="AG79" s="10">
        <v>0.3530905000000002</v>
      </c>
      <c r="AH79" s="10">
        <v>0.35329010000000016</v>
      </c>
      <c r="AI79" s="10">
        <v>0.35360240000000009</v>
      </c>
      <c r="AJ79" s="10">
        <v>0.35402480000000025</v>
      </c>
    </row>
    <row r="80" spans="1:36" x14ac:dyDescent="0.35">
      <c r="C80" s="1" t="s">
        <v>155</v>
      </c>
      <c r="D80" s="1" t="s" vm="70">
        <v>156</v>
      </c>
      <c r="E80" s="1" t="s">
        <v>13</v>
      </c>
      <c r="F80" s="1" t="s">
        <v>14</v>
      </c>
      <c r="G80" s="10">
        <v>0.51674810000000027</v>
      </c>
      <c r="H80" s="10">
        <v>0.58783240000000037</v>
      </c>
      <c r="I80" s="10">
        <v>0.69750120000000038</v>
      </c>
      <c r="J80" s="10">
        <v>0.75583740000000033</v>
      </c>
      <c r="K80" s="10">
        <v>0.74011360000000037</v>
      </c>
      <c r="L80" s="10">
        <v>0.80651140000000054</v>
      </c>
      <c r="M80" s="10">
        <v>0.84725450000000047</v>
      </c>
      <c r="N80" s="10">
        <v>0.87249670000000046</v>
      </c>
      <c r="O80" s="10">
        <v>0.91170630000000064</v>
      </c>
      <c r="P80" s="10">
        <v>0.96894200000000053</v>
      </c>
      <c r="Q80" s="10">
        <v>1.0339906000000005</v>
      </c>
      <c r="R80" s="10">
        <v>1.1003402000000007</v>
      </c>
      <c r="S80" s="10">
        <v>1.1680168000000006</v>
      </c>
      <c r="T80" s="10">
        <v>1.2370470000000007</v>
      </c>
      <c r="U80" s="10">
        <v>1.3074577000000007</v>
      </c>
      <c r="V80" s="10">
        <v>1.3792767000000008</v>
      </c>
      <c r="W80" s="10">
        <v>1.4525320000000008</v>
      </c>
      <c r="X80" s="10">
        <v>1.527252500000001</v>
      </c>
      <c r="Y80" s="10">
        <v>1.603467300000001</v>
      </c>
      <c r="Z80" s="10">
        <v>1.6812065000000009</v>
      </c>
      <c r="AA80" s="10">
        <v>1.7605004000000009</v>
      </c>
      <c r="AB80" s="10">
        <v>1.8413803000000011</v>
      </c>
      <c r="AC80" s="10">
        <v>1.9238777000000011</v>
      </c>
      <c r="AD80" s="10">
        <v>2.0080250000000013</v>
      </c>
      <c r="AE80" s="10">
        <v>2.0938553000000013</v>
      </c>
      <c r="AF80" s="10">
        <v>2.1814022000000013</v>
      </c>
      <c r="AG80" s="10">
        <v>2.2707001000000013</v>
      </c>
      <c r="AH80" s="10">
        <v>2.3617839000000012</v>
      </c>
      <c r="AI80" s="10">
        <v>2.4546894000000012</v>
      </c>
      <c r="AJ80" s="10">
        <v>2.5494530000000015</v>
      </c>
    </row>
    <row r="81" spans="3:36" ht="13.9" x14ac:dyDescent="0.4">
      <c r="C81" s="29" t="s">
        <v>157</v>
      </c>
      <c r="D81" s="29" t="s" vm="71">
        <v>158</v>
      </c>
      <c r="E81" s="29" t="s">
        <v>13</v>
      </c>
      <c r="F81" s="29" t="s">
        <v>14</v>
      </c>
      <c r="G81" s="30">
        <v>128.55214890000005</v>
      </c>
      <c r="H81" s="30">
        <v>133.63013760000007</v>
      </c>
      <c r="I81" s="30">
        <v>138.4585129000001</v>
      </c>
      <c r="J81" s="30">
        <v>143.74147980000006</v>
      </c>
      <c r="K81" s="30">
        <v>149.02725960000006</v>
      </c>
      <c r="L81" s="30">
        <v>154.18047350000009</v>
      </c>
      <c r="M81" s="30">
        <v>159.40560260000009</v>
      </c>
      <c r="N81" s="30">
        <v>164.41239040000008</v>
      </c>
      <c r="O81" s="30">
        <v>169.48982690000008</v>
      </c>
      <c r="P81" s="30">
        <v>173.74553090000015</v>
      </c>
      <c r="Q81" s="30">
        <v>177.11153950000016</v>
      </c>
      <c r="R81" s="30">
        <v>180.49852280000007</v>
      </c>
      <c r="S81" s="30">
        <v>183.86270360000009</v>
      </c>
      <c r="T81" s="30">
        <v>186.56151210000013</v>
      </c>
      <c r="U81" s="30">
        <v>188.33466120000014</v>
      </c>
      <c r="V81" s="30">
        <v>189.27711670000011</v>
      </c>
      <c r="W81" s="30">
        <v>190.17886990000008</v>
      </c>
      <c r="X81" s="30">
        <v>191.27484020000011</v>
      </c>
      <c r="Y81" s="30">
        <v>192.4523579000001</v>
      </c>
      <c r="Z81" s="30">
        <v>193.46875080000009</v>
      </c>
      <c r="AA81" s="30">
        <v>194.53742970000013</v>
      </c>
      <c r="AB81" s="30">
        <v>195.78933350000011</v>
      </c>
      <c r="AC81" s="30">
        <v>197.09252760000015</v>
      </c>
      <c r="AD81" s="30">
        <v>198.44812990000008</v>
      </c>
      <c r="AE81" s="30">
        <v>199.55213810000015</v>
      </c>
      <c r="AF81" s="30">
        <v>200.2446322000001</v>
      </c>
      <c r="AG81" s="30">
        <v>201.00072320000012</v>
      </c>
      <c r="AH81" s="30">
        <v>201.76931440000013</v>
      </c>
      <c r="AI81" s="30">
        <v>202.6398784000001</v>
      </c>
      <c r="AJ81" s="30">
        <v>203.44824550000013</v>
      </c>
    </row>
    <row r="82" spans="3:36" x14ac:dyDescent="0.35">
      <c r="C82" s="1" t="s">
        <v>159</v>
      </c>
      <c r="D82" s="1" t="s" vm="72">
        <v>160</v>
      </c>
      <c r="E82" s="1" t="s">
        <v>13</v>
      </c>
      <c r="F82" s="1" t="s">
        <v>14</v>
      </c>
      <c r="G82" s="10">
        <v>0.59382210000000046</v>
      </c>
      <c r="H82" s="10">
        <v>0.50548640000000022</v>
      </c>
      <c r="I82" s="10">
        <v>0.44850140000000022</v>
      </c>
      <c r="J82" s="10">
        <v>0.3690728000000002</v>
      </c>
      <c r="K82" s="10">
        <v>0.36664350000000018</v>
      </c>
      <c r="L82" s="10">
        <v>0.45464750000000032</v>
      </c>
      <c r="M82" s="10">
        <v>0.43592910000000029</v>
      </c>
      <c r="N82" s="10">
        <v>0.3483976000000002</v>
      </c>
      <c r="O82" s="10">
        <v>0.31928580000000018</v>
      </c>
      <c r="P82" s="10">
        <v>0.25800040000000013</v>
      </c>
      <c r="Q82" s="10">
        <v>0.30455730000000014</v>
      </c>
      <c r="R82" s="10">
        <v>0.30026610000000015</v>
      </c>
      <c r="S82" s="10">
        <v>0.30647200000000019</v>
      </c>
      <c r="T82" s="10">
        <v>0.22636730000000013</v>
      </c>
      <c r="U82" s="10">
        <v>8.4119500000000055E-2</v>
      </c>
      <c r="V82" s="10">
        <v>7.8541500000000042E-2</v>
      </c>
      <c r="W82" s="10">
        <v>0.18753650000000011</v>
      </c>
      <c r="X82" s="10">
        <v>0.1377029000000001</v>
      </c>
      <c r="Y82" s="10">
        <v>8.7694400000000047E-2</v>
      </c>
      <c r="Z82" s="10">
        <v>7.253680000000004E-2</v>
      </c>
      <c r="AA82" s="10">
        <v>7.3472700000000044E-2</v>
      </c>
      <c r="AB82" s="10">
        <v>7.4428900000000034E-2</v>
      </c>
      <c r="AC82" s="10">
        <v>7.540590000000004E-2</v>
      </c>
      <c r="AD82" s="10">
        <v>7.6404200000000061E-2</v>
      </c>
      <c r="AE82" s="10">
        <v>7.7424200000000054E-2</v>
      </c>
      <c r="AF82" s="10">
        <v>7.8466300000000044E-2</v>
      </c>
      <c r="AG82" s="10">
        <v>7.9531200000000052E-2</v>
      </c>
      <c r="AH82" s="10">
        <v>8.0619200000000044E-2</v>
      </c>
      <c r="AI82" s="10">
        <v>8.1731000000000054E-2</v>
      </c>
      <c r="AJ82" s="10">
        <v>8.2866900000000049E-2</v>
      </c>
    </row>
    <row r="83" spans="3:36" x14ac:dyDescent="0.35">
      <c r="C83" s="1" t="s">
        <v>161</v>
      </c>
      <c r="D83" s="1" t="s" vm="73">
        <v>162</v>
      </c>
      <c r="E83" s="1" t="s">
        <v>13</v>
      </c>
      <c r="F83" s="1" t="s">
        <v>14</v>
      </c>
      <c r="G83" s="10">
        <v>2.2165769000000011</v>
      </c>
      <c r="H83" s="10">
        <v>2.192908800000001</v>
      </c>
      <c r="I83" s="10">
        <v>2.1259996000000019</v>
      </c>
      <c r="J83" s="10">
        <v>2.0186819000000016</v>
      </c>
      <c r="K83" s="10">
        <v>1.9344169000000011</v>
      </c>
      <c r="L83" s="10">
        <v>1.8142588000000011</v>
      </c>
      <c r="M83" s="10">
        <v>1.8675754000000011</v>
      </c>
      <c r="N83" s="10">
        <v>1.8287206000000011</v>
      </c>
      <c r="O83" s="10">
        <v>1.731487900000001</v>
      </c>
      <c r="P83" s="10">
        <v>1.4193533000000012</v>
      </c>
      <c r="Q83" s="10">
        <v>1.3749210000000007</v>
      </c>
      <c r="R83" s="10">
        <v>1.3318306000000006</v>
      </c>
      <c r="S83" s="10">
        <v>1.2817103000000007</v>
      </c>
      <c r="T83" s="10">
        <v>1.2694890000000008</v>
      </c>
      <c r="U83" s="10">
        <v>1.0202476000000007</v>
      </c>
      <c r="V83" s="10">
        <v>1.0265057000000006</v>
      </c>
      <c r="W83" s="10">
        <v>0.75329880000000038</v>
      </c>
      <c r="X83" s="10">
        <v>0.6997511000000004</v>
      </c>
      <c r="Y83" s="10">
        <v>0.67868120000000043</v>
      </c>
      <c r="Z83" s="10">
        <v>0.63860580000000045</v>
      </c>
      <c r="AA83" s="10">
        <v>0.63044120000000037</v>
      </c>
      <c r="AB83" s="10">
        <v>0.59442670000000042</v>
      </c>
      <c r="AC83" s="10">
        <v>0.59583180000000036</v>
      </c>
      <c r="AD83" s="10">
        <v>0.59726640000000042</v>
      </c>
      <c r="AE83" s="10">
        <v>0.59873120000000035</v>
      </c>
      <c r="AF83" s="10">
        <v>0.60022690000000034</v>
      </c>
      <c r="AG83" s="10">
        <v>0.60175410000000029</v>
      </c>
      <c r="AH83" s="10">
        <v>0.60331350000000039</v>
      </c>
      <c r="AI83" s="10">
        <v>0.60328170000000048</v>
      </c>
      <c r="AJ83" s="10">
        <v>0.59188280000000038</v>
      </c>
    </row>
    <row r="84" spans="3:36" x14ac:dyDescent="0.35">
      <c r="C84" s="1" t="s">
        <v>163</v>
      </c>
      <c r="D84" s="1" t="s" vm="74">
        <v>164</v>
      </c>
      <c r="E84" s="1" t="s">
        <v>13</v>
      </c>
      <c r="F84" s="1" t="s">
        <v>14</v>
      </c>
      <c r="G84" s="10">
        <v>2.9022281000000016</v>
      </c>
      <c r="H84" s="10">
        <v>2.9278133000000022</v>
      </c>
      <c r="I84" s="10">
        <v>2.9007775000000016</v>
      </c>
      <c r="J84" s="10">
        <v>2.9043003000000014</v>
      </c>
      <c r="K84" s="10">
        <v>2.9071579000000014</v>
      </c>
      <c r="L84" s="10">
        <v>2.893095000000002</v>
      </c>
      <c r="M84" s="10">
        <v>2.9090809000000011</v>
      </c>
      <c r="N84" s="10">
        <v>2.9833762000000017</v>
      </c>
      <c r="O84" s="10">
        <v>2.9960030000000017</v>
      </c>
      <c r="P84" s="10">
        <v>3.2381322000000026</v>
      </c>
      <c r="Q84" s="10">
        <v>3.2145788000000017</v>
      </c>
      <c r="R84" s="10">
        <v>3.265034400000002</v>
      </c>
      <c r="S84" s="10">
        <v>3.272600000000002</v>
      </c>
      <c r="T84" s="10">
        <v>3.3467430000000022</v>
      </c>
      <c r="U84" s="10">
        <v>3.3980917000000024</v>
      </c>
      <c r="V84" s="10">
        <v>3.4432171000000018</v>
      </c>
      <c r="W84" s="10">
        <v>3.493750600000002</v>
      </c>
      <c r="X84" s="10">
        <v>3.5466281000000017</v>
      </c>
      <c r="Y84" s="10">
        <v>3.6015245000000027</v>
      </c>
      <c r="Z84" s="10">
        <v>3.6599491000000022</v>
      </c>
      <c r="AA84" s="10">
        <v>3.7191660000000026</v>
      </c>
      <c r="AB84" s="10">
        <v>3.783397900000002</v>
      </c>
      <c r="AC84" s="10">
        <v>3.848418700000003</v>
      </c>
      <c r="AD84" s="10">
        <v>3.9154855000000022</v>
      </c>
      <c r="AE84" s="10">
        <v>3.9858029000000017</v>
      </c>
      <c r="AF84" s="10">
        <v>4.0582014000000033</v>
      </c>
      <c r="AG84" s="10">
        <v>4.132683400000003</v>
      </c>
      <c r="AH84" s="10">
        <v>4.2088716000000028</v>
      </c>
      <c r="AI84" s="10">
        <v>4.2602466000000021</v>
      </c>
      <c r="AJ84" s="10">
        <v>4.2548459000000021</v>
      </c>
    </row>
    <row r="85" spans="3:36" x14ac:dyDescent="0.35">
      <c r="C85" s="1" t="s">
        <v>165</v>
      </c>
      <c r="D85" s="1" t="s" vm="75">
        <v>166</v>
      </c>
      <c r="E85" s="1" t="s">
        <v>13</v>
      </c>
      <c r="F85" s="1" t="s">
        <v>14</v>
      </c>
      <c r="G85" s="10">
        <v>1.9379914000000009</v>
      </c>
      <c r="H85" s="10">
        <v>1.5966075000000008</v>
      </c>
      <c r="I85" s="10">
        <v>1.2768639000000006</v>
      </c>
      <c r="J85" s="10">
        <v>1.275156200000001</v>
      </c>
      <c r="K85" s="10">
        <v>1.345549400000001</v>
      </c>
      <c r="L85" s="10">
        <v>1.3085320000000009</v>
      </c>
      <c r="M85" s="10">
        <v>1.0892833000000006</v>
      </c>
      <c r="N85" s="10">
        <v>1.3001053000000009</v>
      </c>
      <c r="O85" s="10">
        <v>1.486498000000001</v>
      </c>
      <c r="P85" s="10">
        <v>1.642672800000001</v>
      </c>
      <c r="Q85" s="10">
        <v>1.779056600000001</v>
      </c>
      <c r="R85" s="10">
        <v>2.0435353000000012</v>
      </c>
      <c r="S85" s="10">
        <v>2.1634785000000014</v>
      </c>
      <c r="T85" s="10">
        <v>2.377406800000001</v>
      </c>
      <c r="U85" s="10">
        <v>2.6039204000000016</v>
      </c>
      <c r="V85" s="10">
        <v>3.5953696000000019</v>
      </c>
      <c r="W85" s="10">
        <v>4.2438590000000023</v>
      </c>
      <c r="X85" s="10">
        <v>5.3831371000000034</v>
      </c>
      <c r="Y85" s="10">
        <v>7.3022421000000035</v>
      </c>
      <c r="Z85" s="10">
        <v>9.7002496000000047</v>
      </c>
      <c r="AA85" s="10">
        <v>12.01879880000001</v>
      </c>
      <c r="AB85" s="10">
        <v>14.000773800000006</v>
      </c>
      <c r="AC85" s="10">
        <v>16.161700600000007</v>
      </c>
      <c r="AD85" s="10">
        <v>19.243538300000012</v>
      </c>
      <c r="AE85" s="10">
        <v>22.423591700000017</v>
      </c>
      <c r="AF85" s="10">
        <v>26.451470600000022</v>
      </c>
      <c r="AG85" s="10">
        <v>31.080811900000025</v>
      </c>
      <c r="AH85" s="10">
        <v>36.802246400000023</v>
      </c>
      <c r="AI85" s="10">
        <v>42.644581300000027</v>
      </c>
      <c r="AJ85" s="10">
        <v>49.435620600000021</v>
      </c>
    </row>
    <row r="86" spans="3:36" ht="13.9" x14ac:dyDescent="0.4">
      <c r="C86" s="29" t="s">
        <v>167</v>
      </c>
      <c r="D86" s="29" t="s" vm="76">
        <v>168</v>
      </c>
      <c r="E86" s="29" t="s">
        <v>13</v>
      </c>
      <c r="F86" s="29" t="s">
        <v>14</v>
      </c>
      <c r="G86" s="30">
        <v>7.6506185000000055</v>
      </c>
      <c r="H86" s="30">
        <v>7.2228160000000043</v>
      </c>
      <c r="I86" s="30">
        <v>6.752142400000003</v>
      </c>
      <c r="J86" s="30">
        <v>6.5672112000000018</v>
      </c>
      <c r="K86" s="30">
        <v>6.5537677000000061</v>
      </c>
      <c r="L86" s="30">
        <v>6.470533300000004</v>
      </c>
      <c r="M86" s="30">
        <v>6.3018687000000027</v>
      </c>
      <c r="N86" s="30">
        <v>6.4605997000000031</v>
      </c>
      <c r="O86" s="30">
        <v>6.5332747000000024</v>
      </c>
      <c r="P86" s="30">
        <v>6.5581587000000052</v>
      </c>
      <c r="Q86" s="30">
        <v>6.6731137000000045</v>
      </c>
      <c r="R86" s="30">
        <v>6.9406664000000049</v>
      </c>
      <c r="S86" s="30">
        <v>7.0242608000000031</v>
      </c>
      <c r="T86" s="30">
        <v>7.2200061000000044</v>
      </c>
      <c r="U86" s="30">
        <v>7.1063792000000037</v>
      </c>
      <c r="V86" s="30">
        <v>8.1436339000000046</v>
      </c>
      <c r="W86" s="30">
        <v>8.6784449000000059</v>
      </c>
      <c r="X86" s="30">
        <v>9.7672192000000049</v>
      </c>
      <c r="Y86" s="30">
        <v>11.670142200000006</v>
      </c>
      <c r="Z86" s="30">
        <v>14.071341300000009</v>
      </c>
      <c r="AA86" s="30">
        <v>16.441878700000014</v>
      </c>
      <c r="AB86" s="30">
        <v>18.453027300000013</v>
      </c>
      <c r="AC86" s="30">
        <v>20.681357000000013</v>
      </c>
      <c r="AD86" s="30">
        <v>23.832694400000015</v>
      </c>
      <c r="AE86" s="30">
        <v>27.085550000000012</v>
      </c>
      <c r="AF86" s="30">
        <v>31.188365200000018</v>
      </c>
      <c r="AG86" s="30">
        <v>35.894780600000026</v>
      </c>
      <c r="AH86" s="30">
        <v>41.695050700000017</v>
      </c>
      <c r="AI86" s="30">
        <v>47.589840600000031</v>
      </c>
      <c r="AJ86" s="30">
        <v>54.365216200000035</v>
      </c>
    </row>
    <row r="87" spans="3:36" x14ac:dyDescent="0.35">
      <c r="C87" s="1" t="s">
        <v>169</v>
      </c>
      <c r="D87" s="1" t="s" vm="77">
        <v>170</v>
      </c>
      <c r="E87" s="1" t="s">
        <v>13</v>
      </c>
      <c r="F87" s="1" t="s">
        <v>14</v>
      </c>
      <c r="G87" s="10">
        <v>4.4034577000000024</v>
      </c>
      <c r="H87" s="10">
        <v>4.8382071000000044</v>
      </c>
      <c r="I87" s="10">
        <v>2.6075195000000022</v>
      </c>
      <c r="J87" s="10">
        <v>3.3103871000000016</v>
      </c>
      <c r="K87" s="10">
        <v>2.6519656000000018</v>
      </c>
      <c r="L87" s="10">
        <v>3.0094038000000016</v>
      </c>
      <c r="M87" s="10">
        <v>2.319827800000001</v>
      </c>
      <c r="N87" s="10">
        <v>2.2361137000000011</v>
      </c>
      <c r="O87" s="10">
        <v>2.9044680000000018</v>
      </c>
      <c r="P87" s="10">
        <v>3.2265327000000017</v>
      </c>
      <c r="Q87" s="10">
        <v>2.3699059000000018</v>
      </c>
      <c r="R87" s="10">
        <v>3.2613192000000022</v>
      </c>
      <c r="S87" s="10">
        <v>2.8467868000000016</v>
      </c>
      <c r="T87" s="10">
        <v>3.6514197000000017</v>
      </c>
      <c r="U87" s="10">
        <v>3.4625202000000028</v>
      </c>
      <c r="V87" s="10">
        <v>4.686852700000002</v>
      </c>
      <c r="W87" s="10">
        <v>3.7677900000000024</v>
      </c>
      <c r="X87" s="10">
        <v>3.3605000000000014</v>
      </c>
      <c r="Y87" s="10">
        <v>3.4370128000000029</v>
      </c>
      <c r="Z87" s="10">
        <v>3.2795309000000019</v>
      </c>
      <c r="AA87" s="10">
        <v>4.7152879000000034</v>
      </c>
      <c r="AB87" s="10">
        <v>5.1782813000000028</v>
      </c>
      <c r="AC87" s="10">
        <v>4.2997380000000023</v>
      </c>
      <c r="AD87" s="10">
        <v>4.8204591000000034</v>
      </c>
      <c r="AE87" s="10">
        <v>4.5585286000000025</v>
      </c>
      <c r="AF87" s="10">
        <v>3.9511199000000028</v>
      </c>
      <c r="AG87" s="10">
        <v>3.621954700000003</v>
      </c>
      <c r="AH87" s="10">
        <v>3.8765252000000023</v>
      </c>
      <c r="AI87" s="10">
        <v>3.9087277000000031</v>
      </c>
      <c r="AJ87" s="10">
        <v>2.1138207000000016</v>
      </c>
    </row>
    <row r="88" spans="3:36" x14ac:dyDescent="0.35">
      <c r="C88" s="1" t="s">
        <v>171</v>
      </c>
      <c r="D88" s="1" t="s" vm="78">
        <v>172</v>
      </c>
      <c r="E88" s="1" t="s">
        <v>13</v>
      </c>
      <c r="F88" s="1" t="s">
        <v>14</v>
      </c>
      <c r="G88" s="10">
        <v>4.4478993000000022</v>
      </c>
      <c r="H88" s="10">
        <v>4.5366620000000015</v>
      </c>
      <c r="I88" s="10">
        <v>4.6801587000000033</v>
      </c>
      <c r="J88" s="10">
        <v>4.7236549000000032</v>
      </c>
      <c r="K88" s="10">
        <v>4.7709628000000031</v>
      </c>
      <c r="L88" s="10">
        <v>4.8009415000000031</v>
      </c>
      <c r="M88" s="10">
        <v>4.8071760000000028</v>
      </c>
      <c r="N88" s="10">
        <v>4.8421382000000044</v>
      </c>
      <c r="O88" s="10">
        <v>4.864102200000004</v>
      </c>
      <c r="P88" s="10">
        <v>4.8792428000000028</v>
      </c>
      <c r="Q88" s="10">
        <v>4.8761411000000034</v>
      </c>
      <c r="R88" s="10">
        <v>4.8948536000000029</v>
      </c>
      <c r="S88" s="10">
        <v>4.9337137000000029</v>
      </c>
      <c r="T88" s="10">
        <v>4.9649034000000025</v>
      </c>
      <c r="U88" s="10">
        <v>5.0033054000000021</v>
      </c>
      <c r="V88" s="10">
        <v>5.0299907000000035</v>
      </c>
      <c r="W88" s="10">
        <v>5.064464700000002</v>
      </c>
      <c r="X88" s="10">
        <v>5.1153621000000022</v>
      </c>
      <c r="Y88" s="10">
        <v>5.1553203000000032</v>
      </c>
      <c r="Z88" s="10">
        <v>5.2024289000000037</v>
      </c>
      <c r="AA88" s="10">
        <v>5.263396100000004</v>
      </c>
      <c r="AB88" s="10">
        <v>5.3147451000000041</v>
      </c>
      <c r="AC88" s="10">
        <v>5.3636162000000036</v>
      </c>
      <c r="AD88" s="10">
        <v>5.4185910000000037</v>
      </c>
      <c r="AE88" s="10">
        <v>5.4717723000000049</v>
      </c>
      <c r="AF88" s="10">
        <v>5.5326652000000038</v>
      </c>
      <c r="AG88" s="10">
        <v>5.5960354000000043</v>
      </c>
      <c r="AH88" s="10">
        <v>5.6511100000000036</v>
      </c>
      <c r="AI88" s="10">
        <v>5.713491400000005</v>
      </c>
      <c r="AJ88" s="10">
        <v>5.7761406000000024</v>
      </c>
    </row>
    <row r="89" spans="3:36" x14ac:dyDescent="0.35">
      <c r="C89" s="1" t="s">
        <v>173</v>
      </c>
      <c r="D89" s="1" t="s" vm="79">
        <v>174</v>
      </c>
      <c r="E89" s="1" t="s">
        <v>13</v>
      </c>
      <c r="F89" s="1" t="s">
        <v>14</v>
      </c>
      <c r="G89" s="10">
        <v>0.17049690000000009</v>
      </c>
      <c r="H89" s="10">
        <v>0.17585030000000013</v>
      </c>
      <c r="I89" s="10">
        <v>0.18299150000000011</v>
      </c>
      <c r="J89" s="10">
        <v>0.19119170000000013</v>
      </c>
      <c r="K89" s="10">
        <v>0.19758950000000011</v>
      </c>
      <c r="L89" s="10">
        <v>0.20283090000000015</v>
      </c>
      <c r="M89" s="10">
        <v>0.20871780000000012</v>
      </c>
      <c r="N89" s="10">
        <v>0.21523480000000011</v>
      </c>
      <c r="O89" s="10">
        <v>0.2204804000000001</v>
      </c>
      <c r="P89" s="10">
        <v>0.22570380000000012</v>
      </c>
      <c r="Q89" s="10">
        <v>0.22885510000000012</v>
      </c>
      <c r="R89" s="10">
        <v>0.23249700000000015</v>
      </c>
      <c r="S89" s="10">
        <v>0.23573530000000012</v>
      </c>
      <c r="T89" s="10">
        <v>0.23805950000000015</v>
      </c>
      <c r="U89" s="10">
        <v>0.24019320000000016</v>
      </c>
      <c r="V89" s="10">
        <v>0.24202390000000013</v>
      </c>
      <c r="W89" s="10">
        <v>0.24390690000000015</v>
      </c>
      <c r="X89" s="10">
        <v>0.24592260000000016</v>
      </c>
      <c r="Y89" s="10">
        <v>0.24806240000000018</v>
      </c>
      <c r="Z89" s="10">
        <v>0.25027120000000014</v>
      </c>
      <c r="AA89" s="10">
        <v>0.25263310000000011</v>
      </c>
      <c r="AB89" s="10">
        <v>0.25490140000000017</v>
      </c>
      <c r="AC89" s="10">
        <v>0.25765840000000012</v>
      </c>
      <c r="AD89" s="10">
        <v>0.26056770000000012</v>
      </c>
      <c r="AE89" s="10">
        <v>0.26327330000000015</v>
      </c>
      <c r="AF89" s="10">
        <v>0.26606780000000013</v>
      </c>
      <c r="AG89" s="10">
        <v>0.26906540000000012</v>
      </c>
      <c r="AH89" s="10">
        <v>0.27175900000000014</v>
      </c>
      <c r="AI89" s="10">
        <v>0.27477440000000014</v>
      </c>
      <c r="AJ89" s="10">
        <v>0.27615310000000015</v>
      </c>
    </row>
    <row r="90" spans="3:36" ht="13.9" x14ac:dyDescent="0.4">
      <c r="C90" s="29" t="s">
        <v>175</v>
      </c>
      <c r="D90" s="29" t="s" vm="80">
        <v>176</v>
      </c>
      <c r="E90" s="29" t="s">
        <v>13</v>
      </c>
      <c r="F90" s="29" t="s">
        <v>14</v>
      </c>
      <c r="G90" s="30">
        <v>9.0218539000000053</v>
      </c>
      <c r="H90" s="30">
        <v>9.5507194000000037</v>
      </c>
      <c r="I90" s="30">
        <v>7.4706697000000064</v>
      </c>
      <c r="J90" s="30">
        <v>8.2252337000000058</v>
      </c>
      <c r="K90" s="30">
        <v>7.6205179000000047</v>
      </c>
      <c r="L90" s="30">
        <v>8.0131762000000037</v>
      </c>
      <c r="M90" s="30">
        <v>7.3357216000000047</v>
      </c>
      <c r="N90" s="30">
        <v>7.2934867000000034</v>
      </c>
      <c r="O90" s="30">
        <v>7.9890506000000041</v>
      </c>
      <c r="P90" s="30">
        <v>8.3314793000000051</v>
      </c>
      <c r="Q90" s="30">
        <v>7.474902100000004</v>
      </c>
      <c r="R90" s="30">
        <v>8.3886698000000042</v>
      </c>
      <c r="S90" s="30">
        <v>8.016235800000004</v>
      </c>
      <c r="T90" s="30">
        <v>8.8543826000000045</v>
      </c>
      <c r="U90" s="30">
        <v>8.7060188000000061</v>
      </c>
      <c r="V90" s="30">
        <v>9.958867300000005</v>
      </c>
      <c r="W90" s="30">
        <v>9.0761616000000043</v>
      </c>
      <c r="X90" s="30">
        <v>8.7217847000000042</v>
      </c>
      <c r="Y90" s="30">
        <v>8.840395500000005</v>
      </c>
      <c r="Z90" s="30">
        <v>8.7322310000000058</v>
      </c>
      <c r="AA90" s="30">
        <v>10.231317100000005</v>
      </c>
      <c r="AB90" s="30">
        <v>10.747927800000005</v>
      </c>
      <c r="AC90" s="30">
        <v>9.9210126000000063</v>
      </c>
      <c r="AD90" s="30">
        <v>10.499617800000005</v>
      </c>
      <c r="AE90" s="30">
        <v>10.293574200000007</v>
      </c>
      <c r="AF90" s="30">
        <v>9.749852900000004</v>
      </c>
      <c r="AG90" s="30">
        <v>9.4870555000000039</v>
      </c>
      <c r="AH90" s="30">
        <v>9.7993942000000072</v>
      </c>
      <c r="AI90" s="30">
        <v>9.8969935000000078</v>
      </c>
      <c r="AJ90" s="30">
        <v>8.166114400000005</v>
      </c>
    </row>
    <row r="91" spans="3:36" ht="13.9" x14ac:dyDescent="0.4">
      <c r="C91" s="29" t="s">
        <v>177</v>
      </c>
      <c r="D91" s="29" t="s" vm="81">
        <v>178</v>
      </c>
      <c r="E91" s="29" t="s">
        <v>13</v>
      </c>
      <c r="F91" s="29" t="s">
        <v>14</v>
      </c>
      <c r="G91" s="30">
        <v>-1.3712354000000009</v>
      </c>
      <c r="H91" s="30">
        <v>-2.3279034000000016</v>
      </c>
      <c r="I91" s="30">
        <v>-0.7185273000000002</v>
      </c>
      <c r="J91" s="30">
        <v>-1.6580225000000013</v>
      </c>
      <c r="K91" s="30">
        <v>-1.0667502000000006</v>
      </c>
      <c r="L91" s="30">
        <v>-1.5426429000000008</v>
      </c>
      <c r="M91" s="30">
        <v>-1.0338529000000003</v>
      </c>
      <c r="N91" s="30">
        <v>-0.83288700000000038</v>
      </c>
      <c r="O91" s="30">
        <v>-1.4557759000000008</v>
      </c>
      <c r="P91" s="30">
        <v>-1.7733206000000008</v>
      </c>
      <c r="Q91" s="30">
        <v>-0.80178840000000051</v>
      </c>
      <c r="R91" s="30">
        <v>-1.4480034000000006</v>
      </c>
      <c r="S91" s="30">
        <v>-0.99197500000000061</v>
      </c>
      <c r="T91" s="30">
        <v>-1.6343765000000008</v>
      </c>
      <c r="U91" s="30">
        <v>-1.5996396000000008</v>
      </c>
      <c r="V91" s="30">
        <v>-1.8152334000000006</v>
      </c>
      <c r="W91" s="30">
        <v>-0.39771670000000009</v>
      </c>
      <c r="X91" s="30">
        <v>1.0454345000000009</v>
      </c>
      <c r="Y91" s="30">
        <v>2.8297467000000012</v>
      </c>
      <c r="Z91" s="30">
        <v>5.3391103000000024</v>
      </c>
      <c r="AA91" s="30">
        <v>6.2105616000000037</v>
      </c>
      <c r="AB91" s="30">
        <v>7.7050995000000055</v>
      </c>
      <c r="AC91" s="30">
        <v>10.760344400000005</v>
      </c>
      <c r="AD91" s="30">
        <v>13.333076600000009</v>
      </c>
      <c r="AE91" s="30">
        <v>16.79197580000001</v>
      </c>
      <c r="AF91" s="30">
        <v>21.438512300000017</v>
      </c>
      <c r="AG91" s="30">
        <v>26.407725100000011</v>
      </c>
      <c r="AH91" s="30">
        <v>31.895656500000019</v>
      </c>
      <c r="AI91" s="30">
        <v>37.692847100000016</v>
      </c>
      <c r="AJ91" s="30">
        <v>46.199101800000037</v>
      </c>
    </row>
    <row r="92" spans="3:36" ht="13.9" x14ac:dyDescent="0.4">
      <c r="C92" s="29" t="s">
        <v>179</v>
      </c>
      <c r="D92" s="29" t="s" vm="82">
        <v>180</v>
      </c>
      <c r="E92" s="29" t="s">
        <v>13</v>
      </c>
      <c r="F92" s="29" t="s">
        <v>14</v>
      </c>
      <c r="G92" s="30">
        <v>127.18091350000009</v>
      </c>
      <c r="H92" s="30">
        <v>131.3022342000001</v>
      </c>
      <c r="I92" s="30">
        <v>137.73998560000007</v>
      </c>
      <c r="J92" s="30">
        <v>142.08345730000011</v>
      </c>
      <c r="K92" s="30">
        <v>147.96050940000012</v>
      </c>
      <c r="L92" s="30">
        <v>152.63783060000011</v>
      </c>
      <c r="M92" s="30">
        <v>158.37174970000009</v>
      </c>
      <c r="N92" s="30">
        <v>163.57950340000008</v>
      </c>
      <c r="O92" s="30">
        <v>168.03405100000009</v>
      </c>
      <c r="P92" s="30">
        <v>171.97221030000009</v>
      </c>
      <c r="Q92" s="30">
        <v>176.30975110000017</v>
      </c>
      <c r="R92" s="30">
        <v>179.05051940000007</v>
      </c>
      <c r="S92" s="30">
        <v>182.87072860000006</v>
      </c>
      <c r="T92" s="30">
        <v>184.9271356000001</v>
      </c>
      <c r="U92" s="30">
        <v>186.73502160000012</v>
      </c>
      <c r="V92" s="30">
        <v>187.4618833000001</v>
      </c>
      <c r="W92" s="30">
        <v>189.78115320000012</v>
      </c>
      <c r="X92" s="30">
        <v>192.32027470000011</v>
      </c>
      <c r="Y92" s="30">
        <v>195.28210460000017</v>
      </c>
      <c r="Z92" s="30">
        <v>198.80786110000008</v>
      </c>
      <c r="AA92" s="30">
        <v>200.74799130000011</v>
      </c>
      <c r="AB92" s="30">
        <v>203.49443300000013</v>
      </c>
      <c r="AC92" s="30">
        <v>207.85287200000016</v>
      </c>
      <c r="AD92" s="30">
        <v>211.78120650000017</v>
      </c>
      <c r="AE92" s="30">
        <v>216.34411390000014</v>
      </c>
      <c r="AF92" s="30">
        <v>221.68314450000011</v>
      </c>
      <c r="AG92" s="30">
        <v>227.40844830000015</v>
      </c>
      <c r="AH92" s="30">
        <v>233.66497090000013</v>
      </c>
      <c r="AI92" s="30">
        <v>240.33272550000015</v>
      </c>
      <c r="AJ92" s="30">
        <v>249.64734730000015</v>
      </c>
    </row>
    <row r="93" spans="3:36" x14ac:dyDescent="0.35">
      <c r="C93" s="1" t="s">
        <v>181</v>
      </c>
      <c r="D93" s="1" t="s" vm="83">
        <v>182</v>
      </c>
      <c r="E93" s="1" t="s">
        <v>13</v>
      </c>
      <c r="F93" s="1" t="s">
        <v>14</v>
      </c>
      <c r="G93" s="10">
        <v>55.171547600000039</v>
      </c>
      <c r="H93" s="10">
        <v>56.568396200000038</v>
      </c>
      <c r="I93" s="10">
        <v>59.897357600000028</v>
      </c>
      <c r="J93" s="10">
        <v>60.580846700000045</v>
      </c>
      <c r="K93" s="10">
        <v>62.630245900000041</v>
      </c>
      <c r="L93" s="10">
        <v>63.778088200000049</v>
      </c>
      <c r="M93" s="10">
        <v>66.028228800000036</v>
      </c>
      <c r="N93" s="10">
        <v>67.684580600000047</v>
      </c>
      <c r="O93" s="10">
        <v>68.64482900000003</v>
      </c>
      <c r="P93" s="10">
        <v>68.842032800000041</v>
      </c>
      <c r="Q93" s="10">
        <v>69.634436100000045</v>
      </c>
      <c r="R93" s="10">
        <v>68.776044500000012</v>
      </c>
      <c r="S93" s="10">
        <v>68.696992700000052</v>
      </c>
      <c r="T93" s="10">
        <v>66.813618900000051</v>
      </c>
      <c r="U93" s="10">
        <v>64.431390700000037</v>
      </c>
      <c r="V93" s="10">
        <v>61.129309900000045</v>
      </c>
      <c r="W93" s="10">
        <v>59.091749300000032</v>
      </c>
      <c r="X93" s="10">
        <v>56.914156600000041</v>
      </c>
      <c r="Y93" s="10">
        <v>54.867308200000025</v>
      </c>
      <c r="Z93" s="10">
        <v>52.886291100000037</v>
      </c>
      <c r="AA93" s="10">
        <v>48.96018190000003</v>
      </c>
      <c r="AB93" s="10">
        <v>45.334205500000024</v>
      </c>
      <c r="AC93" s="10">
        <v>42.915501700000029</v>
      </c>
      <c r="AD93" s="10">
        <v>39.618346100000025</v>
      </c>
      <c r="AE93" s="10">
        <v>36.418217000000013</v>
      </c>
      <c r="AF93" s="10">
        <v>33.668112700000023</v>
      </c>
      <c r="AG93" s="10">
        <v>30.711455100000016</v>
      </c>
      <c r="AH93" s="10">
        <v>27.659523800000017</v>
      </c>
      <c r="AI93" s="10">
        <v>24.386750800000016</v>
      </c>
      <c r="AJ93" s="10">
        <v>23.168824100000013</v>
      </c>
    </row>
    <row r="94" spans="3:36" x14ac:dyDescent="0.35">
      <c r="C94" s="1" t="s">
        <v>183</v>
      </c>
      <c r="D94" s="1" t="s" vm="84">
        <v>184</v>
      </c>
      <c r="E94" s="1" t="s">
        <v>13</v>
      </c>
      <c r="F94" s="1" t="s">
        <v>14</v>
      </c>
      <c r="G94" s="10">
        <v>0.5228322000000003</v>
      </c>
      <c r="H94" s="10">
        <v>0.51292940000000031</v>
      </c>
      <c r="I94" s="10">
        <v>0.50662240000000036</v>
      </c>
      <c r="J94" s="10">
        <v>0.49978410000000034</v>
      </c>
      <c r="K94" s="10">
        <v>0.4922772000000003</v>
      </c>
      <c r="L94" s="10">
        <v>0.48408370000000023</v>
      </c>
      <c r="M94" s="10">
        <v>0.47510130000000023</v>
      </c>
      <c r="N94" s="10">
        <v>0.46530990000000028</v>
      </c>
      <c r="O94" s="10">
        <v>0.45465990000000023</v>
      </c>
      <c r="P94" s="10">
        <v>0.44312010000000024</v>
      </c>
      <c r="Q94" s="10">
        <v>0.43058010000000024</v>
      </c>
      <c r="R94" s="10">
        <v>0.41700470000000017</v>
      </c>
      <c r="S94" s="10">
        <v>0.40233030000000031</v>
      </c>
      <c r="T94" s="10">
        <v>0.38653730000000019</v>
      </c>
      <c r="U94" s="10">
        <v>0.36900390000000022</v>
      </c>
      <c r="V94" s="10">
        <v>0.3506815000000002</v>
      </c>
      <c r="W94" s="10">
        <v>0.33451270000000016</v>
      </c>
      <c r="X94" s="10">
        <v>0.31804320000000014</v>
      </c>
      <c r="Y94" s="10">
        <v>0.30042410000000014</v>
      </c>
      <c r="Z94" s="10">
        <v>0.28242410000000012</v>
      </c>
      <c r="AA94" s="10">
        <v>0.26422810000000013</v>
      </c>
      <c r="AB94" s="10">
        <v>0.24699410000000013</v>
      </c>
      <c r="AC94" s="10">
        <v>0.22849750000000013</v>
      </c>
      <c r="AD94" s="10">
        <v>0.18030140000000008</v>
      </c>
      <c r="AE94" s="10">
        <v>0.15811180000000008</v>
      </c>
      <c r="AF94" s="10">
        <v>0.13460170000000007</v>
      </c>
      <c r="AG94" s="10">
        <v>0.10968320000000008</v>
      </c>
      <c r="AH94" s="10">
        <v>8.3289200000000049E-2</v>
      </c>
      <c r="AI94" s="10">
        <v>6.3187800000000044E-2</v>
      </c>
      <c r="AJ94" s="10">
        <v>5.4674000000000042E-2</v>
      </c>
    </row>
    <row r="95" spans="3:36" x14ac:dyDescent="0.35">
      <c r="C95" s="1" t="s">
        <v>185</v>
      </c>
      <c r="D95" s="1" t="s" vm="85">
        <v>186</v>
      </c>
      <c r="E95" s="1" t="s">
        <v>13</v>
      </c>
      <c r="F95" s="1" t="s">
        <v>14</v>
      </c>
      <c r="G95" s="10">
        <v>0.22019450000000015</v>
      </c>
      <c r="H95" s="10">
        <v>0.21739580000000017</v>
      </c>
      <c r="I95" s="10">
        <v>0.2138058000000001</v>
      </c>
      <c r="J95" s="10">
        <v>0.20869530000000014</v>
      </c>
      <c r="K95" s="10">
        <v>0.19661660000000014</v>
      </c>
      <c r="L95" s="10">
        <v>0.18227210000000005</v>
      </c>
      <c r="M95" s="10">
        <v>0.17071530000000013</v>
      </c>
      <c r="N95" s="10">
        <v>0.16086090000000011</v>
      </c>
      <c r="O95" s="10">
        <v>0.15192310000000009</v>
      </c>
      <c r="P95" s="10">
        <v>0.14409040000000012</v>
      </c>
      <c r="Q95" s="10">
        <v>0.13682860000000008</v>
      </c>
      <c r="R95" s="10">
        <v>0.13266860000000008</v>
      </c>
      <c r="S95" s="10">
        <v>0.12697850000000008</v>
      </c>
      <c r="T95" s="10">
        <v>0.12090520000000007</v>
      </c>
      <c r="U95" s="10">
        <v>0.11395200000000005</v>
      </c>
      <c r="V95" s="10">
        <v>0.10852910000000006</v>
      </c>
      <c r="W95" s="10">
        <v>0.10499010000000006</v>
      </c>
      <c r="X95" s="10">
        <v>0.10177010000000006</v>
      </c>
      <c r="Y95" s="10">
        <v>9.8556700000000053E-2</v>
      </c>
      <c r="Z95" s="10">
        <v>9.5343300000000061E-2</v>
      </c>
      <c r="AA95" s="10">
        <v>9.2129800000000039E-2</v>
      </c>
      <c r="AB95" s="10">
        <v>8.9026500000000036E-2</v>
      </c>
      <c r="AC95" s="10">
        <v>8.7009700000000051E-2</v>
      </c>
      <c r="AD95" s="10">
        <v>8.514230000000006E-2</v>
      </c>
      <c r="AE95" s="10">
        <v>8.3621000000000029E-2</v>
      </c>
      <c r="AF95" s="10">
        <v>8.212350000000003E-2</v>
      </c>
      <c r="AG95" s="10">
        <v>8.0630000000000035E-2</v>
      </c>
      <c r="AH95" s="10">
        <v>7.9136600000000043E-2</v>
      </c>
      <c r="AI95" s="10">
        <v>7.7643100000000034E-2</v>
      </c>
      <c r="AJ95" s="10">
        <v>7.6145500000000033E-2</v>
      </c>
    </row>
    <row r="96" spans="3:36" x14ac:dyDescent="0.35">
      <c r="C96" s="1" t="s">
        <v>187</v>
      </c>
      <c r="D96" s="1" t="s" vm="86">
        <v>188</v>
      </c>
      <c r="E96" s="1" t="s">
        <v>13</v>
      </c>
      <c r="F96" s="1" t="s">
        <v>14</v>
      </c>
      <c r="G96" s="10">
        <v>1.1760693000000007</v>
      </c>
      <c r="H96" s="10">
        <v>1.1150644000000005</v>
      </c>
      <c r="I96" s="10">
        <v>1.0631794000000006</v>
      </c>
      <c r="J96" s="10">
        <v>1.0605206000000007</v>
      </c>
      <c r="K96" s="10">
        <v>1.0676475000000005</v>
      </c>
      <c r="L96" s="10">
        <v>1.0695431000000006</v>
      </c>
      <c r="M96" s="10">
        <v>1.0747142000000007</v>
      </c>
      <c r="N96" s="10">
        <v>1.0788282000000009</v>
      </c>
      <c r="O96" s="10">
        <v>1.0973509000000008</v>
      </c>
      <c r="P96" s="10">
        <v>1.1037622000000007</v>
      </c>
      <c r="Q96" s="10">
        <v>1.1587125000000007</v>
      </c>
      <c r="R96" s="10">
        <v>1.1709552000000008</v>
      </c>
      <c r="S96" s="10">
        <v>1.1672105000000006</v>
      </c>
      <c r="T96" s="10">
        <v>1.1789882000000007</v>
      </c>
      <c r="U96" s="10">
        <v>1.209739700000001</v>
      </c>
      <c r="V96" s="10">
        <v>1.2479209000000009</v>
      </c>
      <c r="W96" s="10">
        <v>1.2876804000000008</v>
      </c>
      <c r="X96" s="10">
        <v>1.3272807000000006</v>
      </c>
      <c r="Y96" s="10">
        <v>1.3698238000000009</v>
      </c>
      <c r="Z96" s="10">
        <v>1.4123073000000008</v>
      </c>
      <c r="AA96" s="10">
        <v>1.4538967000000012</v>
      </c>
      <c r="AB96" s="10">
        <v>1.4937014000000008</v>
      </c>
      <c r="AC96" s="10">
        <v>1.5309667000000009</v>
      </c>
      <c r="AD96" s="10">
        <v>1.573489700000001</v>
      </c>
      <c r="AE96" s="10">
        <v>1.6119651000000006</v>
      </c>
      <c r="AF96" s="10">
        <v>1.6539427000000011</v>
      </c>
      <c r="AG96" s="10">
        <v>1.6955043000000007</v>
      </c>
      <c r="AH96" s="10">
        <v>1.7366039000000009</v>
      </c>
      <c r="AI96" s="10">
        <v>1.775894100000001</v>
      </c>
      <c r="AJ96" s="10">
        <v>1.8329920000000011</v>
      </c>
    </row>
    <row r="97" spans="3:36" x14ac:dyDescent="0.35">
      <c r="C97" s="1" t="s">
        <v>189</v>
      </c>
      <c r="D97" s="1" t="s" vm="87">
        <v>190</v>
      </c>
      <c r="E97" s="1" t="s">
        <v>13</v>
      </c>
      <c r="F97" s="1" t="s">
        <v>14</v>
      </c>
      <c r="G97" s="10">
        <v>26.091615000000019</v>
      </c>
      <c r="H97" s="10">
        <v>27.13388960000001</v>
      </c>
      <c r="I97" s="10">
        <v>28.47090990000002</v>
      </c>
      <c r="J97" s="10">
        <v>30.00547060000002</v>
      </c>
      <c r="K97" s="10">
        <v>31.561227200000019</v>
      </c>
      <c r="L97" s="10">
        <v>32.775232800000026</v>
      </c>
      <c r="M97" s="10">
        <v>33.801313700000023</v>
      </c>
      <c r="N97" s="10">
        <v>34.787935700000027</v>
      </c>
      <c r="O97" s="10">
        <v>35.56399810000002</v>
      </c>
      <c r="P97" s="10">
        <v>36.347139100000014</v>
      </c>
      <c r="Q97" s="10">
        <v>36.901934300000036</v>
      </c>
      <c r="R97" s="10">
        <v>37.389620300000026</v>
      </c>
      <c r="S97" s="10">
        <v>37.945756000000031</v>
      </c>
      <c r="T97" s="10">
        <v>38.327682900000021</v>
      </c>
      <c r="U97" s="10">
        <v>38.613278800000018</v>
      </c>
      <c r="V97" s="10">
        <v>38.576523600000016</v>
      </c>
      <c r="W97" s="10">
        <v>38.509867600000021</v>
      </c>
      <c r="X97" s="10">
        <v>38.44693580000002</v>
      </c>
      <c r="Y97" s="10">
        <v>38.387787100000033</v>
      </c>
      <c r="Z97" s="10">
        <v>38.334511100000022</v>
      </c>
      <c r="AA97" s="10">
        <v>38.29208330000003</v>
      </c>
      <c r="AB97" s="10">
        <v>38.256535100000029</v>
      </c>
      <c r="AC97" s="10">
        <v>38.226275500000028</v>
      </c>
      <c r="AD97" s="10">
        <v>38.20002600000003</v>
      </c>
      <c r="AE97" s="10">
        <v>38.16118640000002</v>
      </c>
      <c r="AF97" s="10">
        <v>38.099951500000024</v>
      </c>
      <c r="AG97" s="10">
        <v>38.043085200000029</v>
      </c>
      <c r="AH97" s="10">
        <v>37.991434500000032</v>
      </c>
      <c r="AI97" s="10">
        <v>37.945734800000018</v>
      </c>
      <c r="AJ97" s="10">
        <v>37.851045400000018</v>
      </c>
    </row>
    <row r="98" spans="3:36" x14ac:dyDescent="0.35">
      <c r="C98" s="1" t="s">
        <v>191</v>
      </c>
      <c r="D98" s="1" t="s" vm="88">
        <v>192</v>
      </c>
      <c r="E98" s="1" t="s">
        <v>13</v>
      </c>
      <c r="F98" s="1" t="s">
        <v>14</v>
      </c>
      <c r="G98" s="10">
        <v>0.30212010000000011</v>
      </c>
      <c r="H98" s="10">
        <v>0.29711980000000016</v>
      </c>
      <c r="I98" s="10">
        <v>0.29234670000000013</v>
      </c>
      <c r="J98" s="10">
        <v>0.28779020000000011</v>
      </c>
      <c r="K98" s="10">
        <v>0.28343980000000008</v>
      </c>
      <c r="L98" s="10">
        <v>0.27928560000000013</v>
      </c>
      <c r="M98" s="10">
        <v>0.27531820000000018</v>
      </c>
      <c r="N98" s="10">
        <v>0.27152900000000019</v>
      </c>
      <c r="O98" s="10">
        <v>0.26790900000000017</v>
      </c>
      <c r="P98" s="10">
        <v>0.26445050000000014</v>
      </c>
      <c r="Q98" s="10">
        <v>0.26114540000000019</v>
      </c>
      <c r="R98" s="10">
        <v>0.25798680000000013</v>
      </c>
      <c r="S98" s="10">
        <v>0.25496760000000018</v>
      </c>
      <c r="T98" s="10">
        <v>0.25208090000000016</v>
      </c>
      <c r="U98" s="10">
        <v>0.24932060000000011</v>
      </c>
      <c r="V98" s="10">
        <v>0.24668060000000019</v>
      </c>
      <c r="W98" s="10">
        <v>0.24415510000000012</v>
      </c>
      <c r="X98" s="10">
        <v>0.24173880000000014</v>
      </c>
      <c r="Y98" s="10">
        <v>0.23942620000000014</v>
      </c>
      <c r="Z98" s="10">
        <v>0.23721280000000014</v>
      </c>
      <c r="AA98" s="10">
        <v>0.23509360000000012</v>
      </c>
      <c r="AB98" s="10">
        <v>0.23306420000000014</v>
      </c>
      <c r="AC98" s="10">
        <v>0.23112000000000013</v>
      </c>
      <c r="AD98" s="10">
        <v>0.22925750000000014</v>
      </c>
      <c r="AE98" s="10">
        <v>0.22747240000000016</v>
      </c>
      <c r="AF98" s="10">
        <v>0.22576120000000013</v>
      </c>
      <c r="AG98" s="10">
        <v>0.22412040000000011</v>
      </c>
      <c r="AH98" s="10">
        <v>0.22254650000000012</v>
      </c>
      <c r="AI98" s="10">
        <v>0.22103640000000011</v>
      </c>
      <c r="AJ98" s="10">
        <v>0.21958700000000014</v>
      </c>
    </row>
    <row r="99" spans="3:36" ht="13.9" x14ac:dyDescent="0.4">
      <c r="C99" s="29" t="s">
        <v>193</v>
      </c>
      <c r="D99" s="29" t="s" vm="89">
        <v>194</v>
      </c>
      <c r="E99" s="29" t="s">
        <v>13</v>
      </c>
      <c r="F99" s="29" t="s">
        <v>14</v>
      </c>
      <c r="G99" s="30">
        <v>83.48437870000005</v>
      </c>
      <c r="H99" s="30">
        <v>85.84479520000005</v>
      </c>
      <c r="I99" s="30">
        <v>90.444221800000037</v>
      </c>
      <c r="J99" s="30">
        <v>92.643107500000056</v>
      </c>
      <c r="K99" s="30">
        <v>96.231454200000059</v>
      </c>
      <c r="L99" s="30">
        <v>98.568505500000043</v>
      </c>
      <c r="M99" s="30">
        <v>101.82539150000009</v>
      </c>
      <c r="N99" s="30">
        <v>104.44904430000008</v>
      </c>
      <c r="O99" s="30">
        <v>106.18067000000005</v>
      </c>
      <c r="P99" s="30">
        <v>107.14459510000007</v>
      </c>
      <c r="Q99" s="30">
        <v>108.52363700000006</v>
      </c>
      <c r="R99" s="30">
        <v>108.14428010000007</v>
      </c>
      <c r="S99" s="30">
        <v>108.59423560000006</v>
      </c>
      <c r="T99" s="30">
        <v>107.07981340000003</v>
      </c>
      <c r="U99" s="30">
        <v>104.98668570000007</v>
      </c>
      <c r="V99" s="30">
        <v>101.65964560000005</v>
      </c>
      <c r="W99" s="30">
        <v>99.572955200000067</v>
      </c>
      <c r="X99" s="30">
        <v>97.349925200000058</v>
      </c>
      <c r="Y99" s="30">
        <v>95.263326100000057</v>
      </c>
      <c r="Z99" s="30">
        <v>93.248089700000037</v>
      </c>
      <c r="AA99" s="30">
        <v>89.297613400000046</v>
      </c>
      <c r="AB99" s="30">
        <v>85.653526800000051</v>
      </c>
      <c r="AC99" s="30">
        <v>83.219371100000046</v>
      </c>
      <c r="AD99" s="30">
        <v>79.886563000000052</v>
      </c>
      <c r="AE99" s="30">
        <v>76.660573700000043</v>
      </c>
      <c r="AF99" s="30">
        <v>73.864493300000035</v>
      </c>
      <c r="AG99" s="30">
        <v>70.864478200000036</v>
      </c>
      <c r="AH99" s="30">
        <v>67.772534500000049</v>
      </c>
      <c r="AI99" s="30">
        <v>64.470247000000043</v>
      </c>
      <c r="AJ99" s="30">
        <v>63.203268000000044</v>
      </c>
    </row>
    <row r="100" spans="3:36" x14ac:dyDescent="0.35">
      <c r="C100" s="1" t="s">
        <v>195</v>
      </c>
      <c r="D100" s="1" t="s" vm="90">
        <v>196</v>
      </c>
      <c r="E100" s="1" t="s">
        <v>13</v>
      </c>
      <c r="F100" s="1" t="s">
        <v>14</v>
      </c>
      <c r="G100" s="10">
        <v>0.13597430000000008</v>
      </c>
      <c r="H100" s="10">
        <v>0.10583830000000005</v>
      </c>
      <c r="I100" s="10">
        <v>9.1342500000000049E-2</v>
      </c>
      <c r="J100" s="10">
        <v>8.2903000000000046E-2</v>
      </c>
      <c r="K100" s="10">
        <v>7.5023500000000048E-2</v>
      </c>
      <c r="L100" s="10">
        <v>6.6911600000000043E-2</v>
      </c>
      <c r="M100" s="10">
        <v>6.1277300000000041E-2</v>
      </c>
      <c r="N100" s="10">
        <v>5.9920500000000036E-2</v>
      </c>
      <c r="O100" s="10">
        <v>5.8561100000000033E-2</v>
      </c>
      <c r="P100" s="10">
        <v>5.7199200000000033E-2</v>
      </c>
      <c r="Q100" s="10">
        <v>5.6352700000000033E-2</v>
      </c>
      <c r="R100" s="10">
        <v>5.6215400000000033E-2</v>
      </c>
      <c r="S100" s="10">
        <v>5.6075400000000032E-2</v>
      </c>
      <c r="T100" s="10">
        <v>5.3975100000000033E-2</v>
      </c>
      <c r="U100" s="10">
        <v>5.3975100000000033E-2</v>
      </c>
      <c r="V100" s="10">
        <v>5.3975100000000033E-2</v>
      </c>
      <c r="W100" s="10">
        <v>5.3975100000000033E-2</v>
      </c>
      <c r="X100" s="10">
        <v>5.3975100000000033E-2</v>
      </c>
      <c r="Y100" s="10">
        <v>5.3975100000000033E-2</v>
      </c>
      <c r="Z100" s="10">
        <v>5.3975100000000033E-2</v>
      </c>
      <c r="AA100" s="10">
        <v>5.3975100000000033E-2</v>
      </c>
      <c r="AB100" s="10">
        <v>5.3975100000000033E-2</v>
      </c>
      <c r="AC100" s="10">
        <v>5.3975100000000033E-2</v>
      </c>
      <c r="AD100" s="10">
        <v>5.3975100000000033E-2</v>
      </c>
      <c r="AE100" s="10">
        <v>5.3975100000000033E-2</v>
      </c>
      <c r="AF100" s="10">
        <v>5.3975100000000033E-2</v>
      </c>
      <c r="AG100" s="10">
        <v>5.3975100000000033E-2</v>
      </c>
      <c r="AH100" s="10">
        <v>5.3975100000000033E-2</v>
      </c>
      <c r="AI100" s="10">
        <v>5.3975100000000033E-2</v>
      </c>
      <c r="AJ100" s="10">
        <v>5.3975100000000033E-2</v>
      </c>
    </row>
    <row r="101" spans="3:36" x14ac:dyDescent="0.35">
      <c r="C101" s="1" t="s">
        <v>197</v>
      </c>
      <c r="D101" s="1" t="s" vm="91">
        <v>198</v>
      </c>
      <c r="E101" s="1" t="s">
        <v>13</v>
      </c>
      <c r="F101" s="1" t="s">
        <v>14</v>
      </c>
      <c r="G101" s="10">
        <v>0.74063500000000049</v>
      </c>
      <c r="H101" s="10">
        <v>0.6492220000000003</v>
      </c>
      <c r="I101" s="10">
        <v>0.56591290000000039</v>
      </c>
      <c r="J101" s="10">
        <v>0.52588840000000037</v>
      </c>
      <c r="K101" s="10">
        <v>0.50913900000000034</v>
      </c>
      <c r="L101" s="10">
        <v>0.49863000000000024</v>
      </c>
      <c r="M101" s="10">
        <v>0.49730530000000028</v>
      </c>
      <c r="N101" s="10">
        <v>0.49730530000000028</v>
      </c>
      <c r="O101" s="10">
        <v>0.49730530000000028</v>
      </c>
      <c r="P101" s="10">
        <v>0.49730530000000028</v>
      </c>
      <c r="Q101" s="10">
        <v>0.49730530000000028</v>
      </c>
      <c r="R101" s="10">
        <v>0.49730530000000028</v>
      </c>
      <c r="S101" s="10">
        <v>0.49730530000000028</v>
      </c>
      <c r="T101" s="10">
        <v>0.49730530000000028</v>
      </c>
      <c r="U101" s="10">
        <v>0.49730530000000028</v>
      </c>
      <c r="V101" s="10">
        <v>0.49730530000000028</v>
      </c>
      <c r="W101" s="10">
        <v>0.49730530000000028</v>
      </c>
      <c r="X101" s="10">
        <v>0.49730530000000028</v>
      </c>
      <c r="Y101" s="10">
        <v>0.49730530000000028</v>
      </c>
      <c r="Z101" s="10">
        <v>0.49730530000000028</v>
      </c>
      <c r="AA101" s="10">
        <v>0.49730530000000028</v>
      </c>
      <c r="AB101" s="10">
        <v>0.49730530000000028</v>
      </c>
      <c r="AC101" s="10">
        <v>0.49730530000000028</v>
      </c>
      <c r="AD101" s="10">
        <v>0.49730530000000028</v>
      </c>
      <c r="AE101" s="10">
        <v>0.49730530000000028</v>
      </c>
      <c r="AF101" s="10">
        <v>0.49730530000000028</v>
      </c>
      <c r="AG101" s="10">
        <v>0.49730530000000028</v>
      </c>
      <c r="AH101" s="10">
        <v>0.49730530000000028</v>
      </c>
      <c r="AI101" s="10">
        <v>0.49730530000000028</v>
      </c>
      <c r="AJ101" s="10">
        <v>0.49730530000000028</v>
      </c>
    </row>
    <row r="102" spans="3:36" x14ac:dyDescent="0.35">
      <c r="C102" s="1" t="s">
        <v>199</v>
      </c>
      <c r="D102" s="1" t="s" vm="92">
        <v>200</v>
      </c>
      <c r="E102" s="1" t="s">
        <v>13</v>
      </c>
      <c r="F102" s="1" t="s">
        <v>14</v>
      </c>
      <c r="G102" s="10">
        <v>42.819925500000018</v>
      </c>
      <c r="H102" s="10">
        <v>44.702378700000033</v>
      </c>
      <c r="I102" s="10">
        <v>46.638508400000028</v>
      </c>
      <c r="J102" s="10">
        <v>48.83155840000002</v>
      </c>
      <c r="K102" s="10">
        <v>51.144892700000035</v>
      </c>
      <c r="L102" s="10">
        <v>53.503783500000026</v>
      </c>
      <c r="M102" s="10">
        <v>55.987775600000035</v>
      </c>
      <c r="N102" s="10">
        <v>58.573233300000041</v>
      </c>
      <c r="O102" s="10">
        <v>61.297514600000035</v>
      </c>
      <c r="P102" s="10">
        <v>64.273110700000046</v>
      </c>
      <c r="Q102" s="10">
        <v>67.232456100000036</v>
      </c>
      <c r="R102" s="10">
        <v>70.352718600000046</v>
      </c>
      <c r="S102" s="10">
        <v>73.723112300000039</v>
      </c>
      <c r="T102" s="10">
        <v>77.296041800000054</v>
      </c>
      <c r="U102" s="10">
        <v>81.197055500000047</v>
      </c>
      <c r="V102" s="10">
        <v>85.250957300000067</v>
      </c>
      <c r="W102" s="10">
        <v>89.656917600000043</v>
      </c>
      <c r="X102" s="10">
        <v>94.419069100000044</v>
      </c>
      <c r="Y102" s="10">
        <v>99.467498100000071</v>
      </c>
      <c r="Z102" s="10">
        <v>105.00849100000008</v>
      </c>
      <c r="AA102" s="10">
        <v>110.89909750000008</v>
      </c>
      <c r="AB102" s="10">
        <v>117.28962580000007</v>
      </c>
      <c r="AC102" s="10">
        <v>124.08222050000006</v>
      </c>
      <c r="AD102" s="10">
        <v>131.34336310000006</v>
      </c>
      <c r="AE102" s="10">
        <v>139.13225980000013</v>
      </c>
      <c r="AF102" s="10">
        <v>147.26737080000009</v>
      </c>
      <c r="AG102" s="10">
        <v>155.99268970000011</v>
      </c>
      <c r="AH102" s="10">
        <v>165.3411560000001</v>
      </c>
      <c r="AI102" s="10">
        <v>175.31119810000013</v>
      </c>
      <c r="AJ102" s="10">
        <v>185.89279890000012</v>
      </c>
    </row>
    <row r="103" spans="3:36" x14ac:dyDescent="0.35">
      <c r="C103" s="1" t="s">
        <v>201</v>
      </c>
      <c r="D103" s="1" t="s" vm="93">
        <v>202</v>
      </c>
      <c r="E103" s="1" t="s">
        <v>13</v>
      </c>
      <c r="F103" s="1" t="s">
        <v>14</v>
      </c>
      <c r="G103" s="10">
        <v>36.818207500000021</v>
      </c>
      <c r="H103" s="10">
        <v>38.696535100000027</v>
      </c>
      <c r="I103" s="10">
        <v>40.634441700000025</v>
      </c>
      <c r="J103" s="10">
        <v>42.827499900000021</v>
      </c>
      <c r="K103" s="10">
        <v>45.137001100000035</v>
      </c>
      <c r="L103" s="10">
        <v>47.491609700000041</v>
      </c>
      <c r="M103" s="10">
        <v>49.972033900000028</v>
      </c>
      <c r="N103" s="10">
        <v>52.554765800000027</v>
      </c>
      <c r="O103" s="10">
        <v>55.277358300000046</v>
      </c>
      <c r="P103" s="10">
        <v>58.251920900000037</v>
      </c>
      <c r="Q103" s="10">
        <v>61.210300800000041</v>
      </c>
      <c r="R103" s="10">
        <v>64.331270500000016</v>
      </c>
      <c r="S103" s="10">
        <v>67.700945700000048</v>
      </c>
      <c r="T103" s="10">
        <v>71.272783300000043</v>
      </c>
      <c r="U103" s="10">
        <v>75.172663500000027</v>
      </c>
      <c r="V103" s="10">
        <v>79.22538410000007</v>
      </c>
      <c r="W103" s="10">
        <v>83.629948900000073</v>
      </c>
      <c r="X103" s="10">
        <v>88.39060740000005</v>
      </c>
      <c r="Y103" s="10">
        <v>93.437541200000041</v>
      </c>
      <c r="Z103" s="10">
        <v>98.977034600000039</v>
      </c>
      <c r="AA103" s="10">
        <v>104.86613910000008</v>
      </c>
      <c r="AB103" s="10">
        <v>111.25516280000006</v>
      </c>
      <c r="AC103" s="10">
        <v>118.04744040000007</v>
      </c>
      <c r="AD103" s="10">
        <v>125.30826260000006</v>
      </c>
      <c r="AE103" s="10">
        <v>133.09683600000008</v>
      </c>
      <c r="AF103" s="10">
        <v>141.23161970000007</v>
      </c>
      <c r="AG103" s="10">
        <v>149.95660790000011</v>
      </c>
      <c r="AH103" s="10">
        <v>159.3047408000001</v>
      </c>
      <c r="AI103" s="10">
        <v>169.27444630000011</v>
      </c>
      <c r="AJ103" s="10">
        <v>179.8557062000001</v>
      </c>
    </row>
    <row r="104" spans="3:36" x14ac:dyDescent="0.35">
      <c r="C104" s="1" t="s">
        <v>203</v>
      </c>
      <c r="D104" s="1" t="s" vm="94">
        <v>204</v>
      </c>
      <c r="E104" s="1" t="s">
        <v>13</v>
      </c>
      <c r="F104" s="1" t="s">
        <v>14</v>
      </c>
      <c r="G104" s="10">
        <v>5.8148522000000034</v>
      </c>
      <c r="H104" s="10">
        <v>5.8239522000000026</v>
      </c>
      <c r="I104" s="10">
        <v>5.8239522000000035</v>
      </c>
      <c r="J104" s="10">
        <v>5.8242149000000039</v>
      </c>
      <c r="K104" s="10">
        <v>5.8244803000000029</v>
      </c>
      <c r="L104" s="10">
        <v>5.8247483000000031</v>
      </c>
      <c r="M104" s="10">
        <v>5.8250190000000037</v>
      </c>
      <c r="N104" s="10">
        <v>5.825292400000003</v>
      </c>
      <c r="O104" s="10">
        <v>5.8255686000000031</v>
      </c>
      <c r="P104" s="10">
        <v>5.8258475000000036</v>
      </c>
      <c r="Q104" s="10">
        <v>5.8261292000000031</v>
      </c>
      <c r="R104" s="10">
        <v>5.8264137000000025</v>
      </c>
      <c r="S104" s="10">
        <v>5.8267010000000035</v>
      </c>
      <c r="T104" s="10">
        <v>5.8269913000000031</v>
      </c>
      <c r="U104" s="10">
        <v>5.8272844000000026</v>
      </c>
      <c r="V104" s="10">
        <v>5.8275805000000034</v>
      </c>
      <c r="W104" s="10">
        <v>5.8278795000000034</v>
      </c>
      <c r="X104" s="10">
        <v>5.828181500000003</v>
      </c>
      <c r="Y104" s="10">
        <v>5.828486500000003</v>
      </c>
      <c r="Z104" s="10">
        <v>5.8287946000000028</v>
      </c>
      <c r="AA104" s="10">
        <v>5.8291058000000033</v>
      </c>
      <c r="AB104" s="10">
        <v>5.8294201000000028</v>
      </c>
      <c r="AC104" s="10">
        <v>5.8297375000000038</v>
      </c>
      <c r="AD104" s="10">
        <v>5.8300581000000031</v>
      </c>
      <c r="AE104" s="10">
        <v>5.8303819000000026</v>
      </c>
      <c r="AF104" s="10">
        <v>5.830708900000003</v>
      </c>
      <c r="AG104" s="10">
        <v>5.8310392000000029</v>
      </c>
      <c r="AH104" s="10">
        <v>5.8313728000000031</v>
      </c>
      <c r="AI104" s="10">
        <v>5.8317098000000032</v>
      </c>
      <c r="AJ104" s="10">
        <v>5.8320501000000027</v>
      </c>
    </row>
    <row r="105" spans="3:36" x14ac:dyDescent="0.35">
      <c r="C105" s="1" t="s">
        <v>205</v>
      </c>
      <c r="D105" s="1" t="s" vm="95">
        <v>206</v>
      </c>
      <c r="E105" s="1" t="s">
        <v>13</v>
      </c>
      <c r="F105" s="1" t="s">
        <v>14</v>
      </c>
      <c r="G105" s="10">
        <v>0.18686520000000012</v>
      </c>
      <c r="H105" s="10">
        <v>0.18189080000000016</v>
      </c>
      <c r="I105" s="10">
        <v>0.1801138000000001</v>
      </c>
      <c r="J105" s="10">
        <v>0.17984320000000012</v>
      </c>
      <c r="K105" s="10">
        <v>0.18341120000000011</v>
      </c>
      <c r="L105" s="10">
        <v>0.18742430000000013</v>
      </c>
      <c r="M105" s="10">
        <v>0.19072240000000013</v>
      </c>
      <c r="N105" s="10">
        <v>0.19317460000000009</v>
      </c>
      <c r="O105" s="10">
        <v>0.1945874000000001</v>
      </c>
      <c r="P105" s="10">
        <v>0.19534170000000009</v>
      </c>
      <c r="Q105" s="10">
        <v>0.19602510000000009</v>
      </c>
      <c r="R105" s="10">
        <v>0.19503350000000014</v>
      </c>
      <c r="S105" s="10">
        <v>0.19546510000000011</v>
      </c>
      <c r="T105" s="10">
        <v>0.19626670000000013</v>
      </c>
      <c r="U105" s="10">
        <v>0.1971063000000001</v>
      </c>
      <c r="V105" s="10">
        <v>0.19799280000000011</v>
      </c>
      <c r="W105" s="10">
        <v>0.19908870000000009</v>
      </c>
      <c r="X105" s="10">
        <v>0.20027960000000009</v>
      </c>
      <c r="Y105" s="10">
        <v>0.2014704000000001</v>
      </c>
      <c r="Z105" s="10">
        <v>0.20266120000000012</v>
      </c>
      <c r="AA105" s="10">
        <v>0.20385200000000012</v>
      </c>
      <c r="AB105" s="10">
        <v>0.20504290000000011</v>
      </c>
      <c r="AC105" s="10">
        <v>0.20504200000000011</v>
      </c>
      <c r="AD105" s="10">
        <v>0.20504200000000011</v>
      </c>
      <c r="AE105" s="10">
        <v>0.20504200000000011</v>
      </c>
      <c r="AF105" s="10">
        <v>0.20504200000000011</v>
      </c>
      <c r="AG105" s="10">
        <v>0.20504200000000011</v>
      </c>
      <c r="AH105" s="10">
        <v>0.20504200000000011</v>
      </c>
      <c r="AI105" s="10">
        <v>0.20504200000000011</v>
      </c>
      <c r="AJ105" s="10">
        <v>0.20504200000000011</v>
      </c>
    </row>
    <row r="106" spans="3:36" ht="13.9" x14ac:dyDescent="0.4">
      <c r="C106" s="29" t="s">
        <v>207</v>
      </c>
      <c r="D106" s="29" t="s" vm="96">
        <v>208</v>
      </c>
      <c r="E106" s="29" t="s">
        <v>13</v>
      </c>
      <c r="F106" s="29" t="s">
        <v>14</v>
      </c>
      <c r="G106" s="30">
        <v>42.819924900000025</v>
      </c>
      <c r="H106" s="30">
        <v>44.702378100000033</v>
      </c>
      <c r="I106" s="30">
        <v>46.638507700000041</v>
      </c>
      <c r="J106" s="30">
        <v>48.831558000000022</v>
      </c>
      <c r="K106" s="30">
        <v>51.144892600000027</v>
      </c>
      <c r="L106" s="30">
        <v>53.503782300000019</v>
      </c>
      <c r="M106" s="30">
        <v>55.987775300000024</v>
      </c>
      <c r="N106" s="30">
        <v>58.573232800000042</v>
      </c>
      <c r="O106" s="30">
        <v>61.297514300000032</v>
      </c>
      <c r="P106" s="30">
        <v>64.273110100000054</v>
      </c>
      <c r="Q106" s="30">
        <v>67.232455100000053</v>
      </c>
      <c r="R106" s="30">
        <v>70.352717700000028</v>
      </c>
      <c r="S106" s="30">
        <v>73.723111800000041</v>
      </c>
      <c r="T106" s="30">
        <v>77.296041300000041</v>
      </c>
      <c r="U106" s="30">
        <v>81.197054200000053</v>
      </c>
      <c r="V106" s="30">
        <v>85.250957400000047</v>
      </c>
      <c r="W106" s="30">
        <v>89.656917100000044</v>
      </c>
      <c r="X106" s="30">
        <v>94.419068500000051</v>
      </c>
      <c r="Y106" s="30">
        <v>99.467498100000057</v>
      </c>
      <c r="Z106" s="30">
        <v>105.00849040000004</v>
      </c>
      <c r="AA106" s="30">
        <v>110.89909690000007</v>
      </c>
      <c r="AB106" s="30">
        <v>117.28962580000007</v>
      </c>
      <c r="AC106" s="30">
        <v>124.08221990000007</v>
      </c>
      <c r="AD106" s="30">
        <v>131.34336270000009</v>
      </c>
      <c r="AE106" s="30">
        <v>139.13225990000009</v>
      </c>
      <c r="AF106" s="30">
        <v>147.26737060000011</v>
      </c>
      <c r="AG106" s="30">
        <v>155.99268910000006</v>
      </c>
      <c r="AH106" s="30">
        <v>165.34115560000009</v>
      </c>
      <c r="AI106" s="30">
        <v>175.3111981000001</v>
      </c>
      <c r="AJ106" s="30">
        <v>185.89279830000009</v>
      </c>
    </row>
    <row r="107" spans="3:36" x14ac:dyDescent="0.35">
      <c r="G107" s="10" t="s">
        <v>121</v>
      </c>
      <c r="H107" s="10" t="s">
        <v>121</v>
      </c>
      <c r="I107" s="10" t="s">
        <v>121</v>
      </c>
      <c r="J107" s="10" t="s">
        <v>121</v>
      </c>
      <c r="K107" s="10" t="s">
        <v>121</v>
      </c>
      <c r="L107" s="10" t="s">
        <v>121</v>
      </c>
      <c r="M107" s="10" t="s">
        <v>121</v>
      </c>
      <c r="N107" s="10" t="s">
        <v>121</v>
      </c>
      <c r="O107" s="10" t="s">
        <v>121</v>
      </c>
      <c r="P107" s="10" t="s">
        <v>121</v>
      </c>
      <c r="Q107" s="10" t="s">
        <v>121</v>
      </c>
      <c r="R107" s="10" t="s">
        <v>121</v>
      </c>
      <c r="S107" s="10" t="s">
        <v>121</v>
      </c>
      <c r="T107" s="10" t="s">
        <v>121</v>
      </c>
      <c r="U107" s="10" t="s">
        <v>121</v>
      </c>
      <c r="V107" s="10" t="s">
        <v>121</v>
      </c>
      <c r="W107" s="10" t="s">
        <v>121</v>
      </c>
      <c r="X107" s="10" t="s">
        <v>121</v>
      </c>
      <c r="Y107" s="10" t="s">
        <v>121</v>
      </c>
      <c r="Z107" s="10" t="s">
        <v>121</v>
      </c>
      <c r="AA107" s="10" t="s">
        <v>121</v>
      </c>
      <c r="AB107" s="10" t="s">
        <v>121</v>
      </c>
      <c r="AC107" s="10" t="s">
        <v>121</v>
      </c>
      <c r="AD107" s="10" t="s">
        <v>121</v>
      </c>
      <c r="AE107" s="10" t="s">
        <v>121</v>
      </c>
      <c r="AF107" s="10" t="s">
        <v>121</v>
      </c>
      <c r="AG107" s="10" t="s">
        <v>121</v>
      </c>
      <c r="AH107" s="10" t="s">
        <v>121</v>
      </c>
      <c r="AI107" s="10" t="s">
        <v>121</v>
      </c>
      <c r="AJ107" s="10" t="s">
        <v>121</v>
      </c>
    </row>
    <row r="108" spans="3:36" x14ac:dyDescent="0.35">
      <c r="C108" s="1" t="s">
        <v>209</v>
      </c>
      <c r="D108" s="1" t="s" vm="97">
        <v>210</v>
      </c>
      <c r="E108" s="1" t="s">
        <v>13</v>
      </c>
      <c r="F108" s="1" t="s">
        <v>14</v>
      </c>
      <c r="G108" s="10">
        <v>3.8033718000000025</v>
      </c>
      <c r="H108" s="10">
        <v>4.5665580000000023</v>
      </c>
      <c r="I108" s="10">
        <v>2.7544302000000016</v>
      </c>
      <c r="J108" s="10">
        <v>3.5721094000000009</v>
      </c>
      <c r="K108" s="10">
        <v>2.6575417000000012</v>
      </c>
      <c r="L108" s="10">
        <v>2.9001161000000018</v>
      </c>
      <c r="M108" s="10">
        <v>2.5380110000000009</v>
      </c>
      <c r="N108" s="10">
        <v>2.446919100000001</v>
      </c>
      <c r="O108" s="10">
        <v>3.4528029000000018</v>
      </c>
      <c r="P108" s="10">
        <v>3.7734765000000019</v>
      </c>
      <c r="Q108" s="10">
        <v>2.7838940000000014</v>
      </c>
      <c r="R108" s="10">
        <v>3.5532540000000021</v>
      </c>
      <c r="S108" s="10">
        <v>3.187711000000002</v>
      </c>
      <c r="T108" s="10">
        <v>4.1408271000000019</v>
      </c>
      <c r="U108" s="10">
        <v>3.4890476000000024</v>
      </c>
      <c r="V108" s="10">
        <v>5.012131700000003</v>
      </c>
      <c r="W108" s="10">
        <v>3.7535211000000017</v>
      </c>
      <c r="X108" s="10">
        <v>3.3589330000000017</v>
      </c>
      <c r="Y108" s="10">
        <v>3.4336923000000028</v>
      </c>
      <c r="Z108" s="10">
        <v>3.277497900000002</v>
      </c>
      <c r="AA108" s="10">
        <v>4.6830935000000027</v>
      </c>
      <c r="AB108" s="10">
        <v>5.1757738000000026</v>
      </c>
      <c r="AC108" s="10">
        <v>4.2754631000000023</v>
      </c>
      <c r="AD108" s="10">
        <v>4.8172352000000034</v>
      </c>
      <c r="AE108" s="10">
        <v>4.5434245000000031</v>
      </c>
      <c r="AF108" s="10">
        <v>3.9470541000000026</v>
      </c>
      <c r="AG108" s="10">
        <v>3.6174315000000026</v>
      </c>
      <c r="AH108" s="10">
        <v>3.8715408000000027</v>
      </c>
      <c r="AI108" s="10">
        <v>3.6762288000000023</v>
      </c>
      <c r="AJ108" s="10">
        <v>2.1121021000000013</v>
      </c>
    </row>
    <row r="109" spans="3:36" x14ac:dyDescent="0.35">
      <c r="C109" s="1" t="s">
        <v>211</v>
      </c>
      <c r="D109" s="1" t="s" vm="98">
        <v>212</v>
      </c>
      <c r="E109" s="1" t="s">
        <v>13</v>
      </c>
      <c r="F109" s="1" t="s">
        <v>14</v>
      </c>
      <c r="G109" s="10">
        <v>55.837786700000024</v>
      </c>
      <c r="H109" s="10">
        <v>56.892391000000032</v>
      </c>
      <c r="I109" s="10">
        <v>59.795192600000036</v>
      </c>
      <c r="J109" s="10">
        <v>60.354119900000043</v>
      </c>
      <c r="K109" s="10">
        <v>62.663045700000033</v>
      </c>
      <c r="L109" s="10">
        <v>63.923066800000043</v>
      </c>
      <c r="M109" s="10">
        <v>65.840993600000033</v>
      </c>
      <c r="N109" s="10">
        <v>67.503082500000033</v>
      </c>
      <c r="O109" s="10">
        <v>68.124386700000045</v>
      </c>
      <c r="P109" s="10">
        <v>68.319617900000026</v>
      </c>
      <c r="Q109" s="10">
        <v>69.246274100000051</v>
      </c>
      <c r="R109" s="10">
        <v>68.512476800000044</v>
      </c>
      <c r="S109" s="10">
        <v>68.386291800000038</v>
      </c>
      <c r="T109" s="10">
        <v>66.356820900000031</v>
      </c>
      <c r="U109" s="10">
        <v>64.44010150000004</v>
      </c>
      <c r="V109" s="10">
        <v>60.842110000000027</v>
      </c>
      <c r="W109" s="10">
        <v>59.147659500000046</v>
      </c>
      <c r="X109" s="10">
        <v>56.953745000000033</v>
      </c>
      <c r="Y109" s="10">
        <v>54.907637800000039</v>
      </c>
      <c r="Z109" s="10">
        <v>52.919044300000039</v>
      </c>
      <c r="AA109" s="10">
        <v>49.018646100000034</v>
      </c>
      <c r="AB109" s="10">
        <v>45.35588630000003</v>
      </c>
      <c r="AC109" s="10">
        <v>42.95357690000003</v>
      </c>
      <c r="AD109" s="10">
        <v>39.630198400000026</v>
      </c>
      <c r="AE109" s="10">
        <v>36.502523000000011</v>
      </c>
      <c r="AF109" s="10">
        <v>33.671747300000014</v>
      </c>
      <c r="AG109" s="10">
        <v>30.711636000000016</v>
      </c>
      <c r="AH109" s="10">
        <v>27.655994800000016</v>
      </c>
      <c r="AI109" s="10">
        <v>24.634655500000012</v>
      </c>
      <c r="AJ109" s="10">
        <v>23.195084800000014</v>
      </c>
    </row>
    <row r="110" spans="3:36" x14ac:dyDescent="0.35">
      <c r="G110" s="10" t="s">
        <v>121</v>
      </c>
      <c r="H110" s="10" t="s">
        <v>121</v>
      </c>
      <c r="I110" s="10" t="s">
        <v>121</v>
      </c>
      <c r="J110" s="10" t="s">
        <v>121</v>
      </c>
      <c r="K110" s="10" t="s">
        <v>121</v>
      </c>
      <c r="L110" s="10" t="s">
        <v>121</v>
      </c>
      <c r="M110" s="10" t="s">
        <v>121</v>
      </c>
      <c r="N110" s="10" t="s">
        <v>121</v>
      </c>
      <c r="O110" s="10" t="s">
        <v>121</v>
      </c>
      <c r="P110" s="10" t="s">
        <v>121</v>
      </c>
      <c r="Q110" s="10" t="s">
        <v>121</v>
      </c>
      <c r="R110" s="10" t="s">
        <v>121</v>
      </c>
      <c r="S110" s="10" t="s">
        <v>121</v>
      </c>
      <c r="T110" s="10" t="s">
        <v>121</v>
      </c>
      <c r="U110" s="10" t="s">
        <v>121</v>
      </c>
      <c r="V110" s="10" t="s">
        <v>121</v>
      </c>
      <c r="W110" s="10" t="s">
        <v>121</v>
      </c>
      <c r="X110" s="10" t="s">
        <v>121</v>
      </c>
      <c r="Y110" s="10" t="s">
        <v>121</v>
      </c>
      <c r="Z110" s="10" t="s">
        <v>121</v>
      </c>
      <c r="AA110" s="10" t="s">
        <v>121</v>
      </c>
      <c r="AB110" s="10" t="s">
        <v>121</v>
      </c>
      <c r="AC110" s="10" t="s">
        <v>121</v>
      </c>
      <c r="AD110" s="10" t="s">
        <v>121</v>
      </c>
      <c r="AE110" s="10" t="s">
        <v>121</v>
      </c>
      <c r="AF110" s="10" t="s">
        <v>121</v>
      </c>
      <c r="AG110" s="10" t="s">
        <v>121</v>
      </c>
      <c r="AH110" s="10" t="s">
        <v>121</v>
      </c>
      <c r="AI110" s="10" t="s">
        <v>121</v>
      </c>
      <c r="AJ110" s="10" t="s">
        <v>121</v>
      </c>
    </row>
    <row r="111" spans="3:36" ht="13.9" x14ac:dyDescent="0.4">
      <c r="C111" s="29" t="s">
        <v>213</v>
      </c>
      <c r="D111" s="29" t="s" vm="99">
        <v>214</v>
      </c>
      <c r="E111" s="29" t="s">
        <v>13</v>
      </c>
      <c r="F111" s="29" t="s">
        <v>14</v>
      </c>
      <c r="G111" s="30">
        <v>71.163513700000067</v>
      </c>
      <c r="H111" s="30">
        <v>66.697291100000029</v>
      </c>
      <c r="I111" s="30">
        <v>60.565633000000034</v>
      </c>
      <c r="J111" s="30">
        <v>55.49301980000002</v>
      </c>
      <c r="K111" s="30">
        <v>47.925080900000033</v>
      </c>
      <c r="L111" s="30">
        <v>45.422736900000032</v>
      </c>
      <c r="M111" s="30">
        <v>42.782534700000028</v>
      </c>
      <c r="N111" s="30">
        <v>40.328855600000033</v>
      </c>
      <c r="O111" s="30">
        <v>38.045602300000027</v>
      </c>
      <c r="P111" s="30">
        <v>35.169474800000025</v>
      </c>
      <c r="Q111" s="30">
        <v>33.113031600000021</v>
      </c>
      <c r="R111" s="30">
        <v>32.046018000000018</v>
      </c>
      <c r="S111" s="30">
        <v>29.988402500000017</v>
      </c>
      <c r="T111" s="30">
        <v>27.909894600000019</v>
      </c>
      <c r="U111" s="30">
        <v>26.813675300000021</v>
      </c>
      <c r="V111" s="30">
        <v>25.466281300000016</v>
      </c>
      <c r="W111" s="30">
        <v>22.991291100000019</v>
      </c>
      <c r="X111" s="30">
        <v>20.887130000000013</v>
      </c>
      <c r="Y111" s="30">
        <v>19.886282800000007</v>
      </c>
      <c r="Z111" s="30">
        <v>19.155860400000009</v>
      </c>
      <c r="AA111" s="30">
        <v>18.976343400000008</v>
      </c>
      <c r="AB111" s="30">
        <v>16.934861300000012</v>
      </c>
      <c r="AC111" s="30">
        <v>13.929922500000009</v>
      </c>
      <c r="AD111" s="30">
        <v>13.063334400000008</v>
      </c>
      <c r="AE111" s="30">
        <v>11.194497400000007</v>
      </c>
      <c r="AF111" s="30">
        <v>10.110409700000005</v>
      </c>
      <c r="AG111" s="30">
        <v>8.814054300000004</v>
      </c>
      <c r="AH111" s="30">
        <v>7.9270925000000059</v>
      </c>
      <c r="AI111" s="30">
        <v>7.1645471000000045</v>
      </c>
      <c r="AJ111" s="30">
        <v>5.1580398000000027</v>
      </c>
    </row>
    <row r="112" spans="3:36" x14ac:dyDescent="0.35">
      <c r="C112" s="1" t="s">
        <v>215</v>
      </c>
      <c r="D112" s="1" t="s" vm="100">
        <v>216</v>
      </c>
      <c r="E112" s="1" t="s">
        <v>13</v>
      </c>
      <c r="F112" s="1" t="s">
        <v>14</v>
      </c>
      <c r="G112" s="10">
        <v>2.6992942000000015</v>
      </c>
      <c r="H112" s="10">
        <v>6.0336012000000032</v>
      </c>
      <c r="I112" s="10">
        <v>11.186504800000007</v>
      </c>
      <c r="J112" s="10">
        <v>16.914712900000008</v>
      </c>
      <c r="K112" s="10">
        <v>25.651782700000016</v>
      </c>
      <c r="L112" s="10">
        <v>29.875731500000018</v>
      </c>
      <c r="M112" s="10">
        <v>33.924794400000017</v>
      </c>
      <c r="N112" s="10">
        <v>38.54833780000002</v>
      </c>
      <c r="O112" s="10">
        <v>43.59443030000002</v>
      </c>
      <c r="P112" s="10">
        <v>48.018967400000029</v>
      </c>
      <c r="Q112" s="10">
        <v>51.451670900000032</v>
      </c>
      <c r="R112" s="10">
        <v>53.497954400000033</v>
      </c>
      <c r="S112" s="10">
        <v>56.463756500000031</v>
      </c>
      <c r="T112" s="10">
        <v>58.925210500000034</v>
      </c>
      <c r="U112" s="10">
        <v>61.311379500000037</v>
      </c>
      <c r="V112" s="10">
        <v>63.370735100000033</v>
      </c>
      <c r="W112" s="10">
        <v>65.096745300000038</v>
      </c>
      <c r="X112" s="10">
        <v>66.300713500000043</v>
      </c>
      <c r="Y112" s="10">
        <v>68.527658000000045</v>
      </c>
      <c r="Z112" s="10">
        <v>70.144982700000028</v>
      </c>
      <c r="AA112" s="10">
        <v>71.141487800000036</v>
      </c>
      <c r="AB112" s="10">
        <v>72.71174900000004</v>
      </c>
      <c r="AC112" s="10">
        <v>74.516313700000026</v>
      </c>
      <c r="AD112" s="10">
        <v>76.756410100000039</v>
      </c>
      <c r="AE112" s="10">
        <v>78.782610100000042</v>
      </c>
      <c r="AF112" s="10">
        <v>79.883810100000048</v>
      </c>
      <c r="AG112" s="10">
        <v>80.819155400000056</v>
      </c>
      <c r="AH112" s="10">
        <v>81.86035540000006</v>
      </c>
      <c r="AI112" s="10">
        <v>83.223557500000055</v>
      </c>
      <c r="AJ112" s="10">
        <v>84.599757500000052</v>
      </c>
    </row>
    <row r="113" spans="1:36" x14ac:dyDescent="0.35">
      <c r="C113" s="1" t="s">
        <v>217</v>
      </c>
      <c r="D113" s="1" t="s" vm="101">
        <v>218</v>
      </c>
      <c r="E113" s="1" t="s">
        <v>13</v>
      </c>
      <c r="F113" s="1" t="s">
        <v>14</v>
      </c>
      <c r="G113" s="10">
        <v>0</v>
      </c>
      <c r="H113" s="10">
        <v>0</v>
      </c>
      <c r="I113" s="10">
        <v>-8.103990000000004E-2</v>
      </c>
      <c r="J113" s="10">
        <v>-0.10863330000000006</v>
      </c>
      <c r="K113" s="10">
        <v>-0.34284240000000016</v>
      </c>
      <c r="L113" s="10">
        <v>-0.52112480000000039</v>
      </c>
      <c r="M113" s="10">
        <v>-0.65031290000000042</v>
      </c>
      <c r="N113" s="10">
        <v>-1.1885542000000009</v>
      </c>
      <c r="O113" s="10">
        <v>-1.9813415000000012</v>
      </c>
      <c r="P113" s="10">
        <v>-3.5160833000000018</v>
      </c>
      <c r="Q113" s="10">
        <v>-4.9988643000000037</v>
      </c>
      <c r="R113" s="10">
        <v>-5.9282832000000036</v>
      </c>
      <c r="S113" s="10">
        <v>-7.5060979000000048</v>
      </c>
      <c r="T113" s="10">
        <v>-10.308209800000007</v>
      </c>
      <c r="U113" s="10">
        <v>-13.300425900000008</v>
      </c>
      <c r="V113" s="10">
        <v>-15.94292640000001</v>
      </c>
      <c r="W113" s="10">
        <v>-18.845628000000012</v>
      </c>
      <c r="X113" s="10">
        <v>-20.740188200000016</v>
      </c>
      <c r="Y113" s="10">
        <v>-24.132239600000016</v>
      </c>
      <c r="Z113" s="10">
        <v>-27.685538500000018</v>
      </c>
      <c r="AA113" s="10">
        <v>-30.499474400000018</v>
      </c>
      <c r="AB113" s="10">
        <v>-33.264553900000017</v>
      </c>
      <c r="AC113" s="10">
        <v>-35.431789000000023</v>
      </c>
      <c r="AD113" s="10">
        <v>-39.663176000000021</v>
      </c>
      <c r="AE113" s="10">
        <v>-43.891383600000026</v>
      </c>
      <c r="AF113" s="10">
        <v>-46.773069800000023</v>
      </c>
      <c r="AG113" s="10">
        <v>-49.561293600000027</v>
      </c>
      <c r="AH113" s="10">
        <v>-52.128620300000037</v>
      </c>
      <c r="AI113" s="10">
        <v>-55.763561400000029</v>
      </c>
      <c r="AJ113" s="10">
        <v>-58.24795960000003</v>
      </c>
    </row>
    <row r="114" spans="1:36" ht="13.9" x14ac:dyDescent="0.4">
      <c r="C114" s="29" t="s">
        <v>219</v>
      </c>
      <c r="D114" s="29" t="s" vm="102">
        <v>220</v>
      </c>
      <c r="E114" s="29" t="s">
        <v>13</v>
      </c>
      <c r="F114" s="29" t="s">
        <v>14</v>
      </c>
      <c r="G114" s="30">
        <v>2.6992942000000015</v>
      </c>
      <c r="H114" s="30">
        <v>6.0336012000000032</v>
      </c>
      <c r="I114" s="30">
        <v>11.105464900000005</v>
      </c>
      <c r="J114" s="30">
        <v>16.806079600000011</v>
      </c>
      <c r="K114" s="30">
        <v>25.30894030000001</v>
      </c>
      <c r="L114" s="30">
        <v>29.354606700000019</v>
      </c>
      <c r="M114" s="30">
        <v>33.274481500000022</v>
      </c>
      <c r="N114" s="30">
        <v>37.359783600000021</v>
      </c>
      <c r="O114" s="30">
        <v>41.613088800000021</v>
      </c>
      <c r="P114" s="30">
        <v>44.502884100000031</v>
      </c>
      <c r="Q114" s="30">
        <v>46.452806600000031</v>
      </c>
      <c r="R114" s="30">
        <v>47.56967120000003</v>
      </c>
      <c r="S114" s="30">
        <v>48.95765860000003</v>
      </c>
      <c r="T114" s="30">
        <v>48.617000700000027</v>
      </c>
      <c r="U114" s="30">
        <v>48.010953600000029</v>
      </c>
      <c r="V114" s="30">
        <v>47.427808700000021</v>
      </c>
      <c r="W114" s="30">
        <v>46.251117300000026</v>
      </c>
      <c r="X114" s="30">
        <v>45.560525300000023</v>
      </c>
      <c r="Y114" s="30">
        <v>44.395418400000025</v>
      </c>
      <c r="Z114" s="30">
        <v>42.459444200000021</v>
      </c>
      <c r="AA114" s="30">
        <v>40.642013400000025</v>
      </c>
      <c r="AB114" s="30">
        <v>39.447195100000023</v>
      </c>
      <c r="AC114" s="30">
        <v>39.084524700000017</v>
      </c>
      <c r="AD114" s="30">
        <v>37.093234100000025</v>
      </c>
      <c r="AE114" s="30">
        <v>34.891226500000023</v>
      </c>
      <c r="AF114" s="30">
        <v>33.110740300000018</v>
      </c>
      <c r="AG114" s="30">
        <v>31.257861800000018</v>
      </c>
      <c r="AH114" s="30">
        <v>29.731735100000019</v>
      </c>
      <c r="AI114" s="30">
        <v>27.459996100000019</v>
      </c>
      <c r="AJ114" s="30">
        <v>26.351797900000015</v>
      </c>
    </row>
    <row r="115" spans="1:36" x14ac:dyDescent="0.35">
      <c r="G115" s="10" t="s">
        <v>121</v>
      </c>
      <c r="H115" s="10" t="s">
        <v>121</v>
      </c>
      <c r="I115" s="10" t="s">
        <v>121</v>
      </c>
      <c r="J115" s="10" t="s">
        <v>121</v>
      </c>
      <c r="K115" s="10" t="s">
        <v>121</v>
      </c>
      <c r="L115" s="10" t="s">
        <v>121</v>
      </c>
      <c r="M115" s="10" t="s">
        <v>121</v>
      </c>
      <c r="N115" s="10" t="s">
        <v>121</v>
      </c>
      <c r="O115" s="10" t="s">
        <v>121</v>
      </c>
      <c r="P115" s="10" t="s">
        <v>121</v>
      </c>
      <c r="Q115" s="10" t="s">
        <v>121</v>
      </c>
      <c r="R115" s="10" t="s">
        <v>121</v>
      </c>
      <c r="S115" s="10" t="s">
        <v>121</v>
      </c>
      <c r="T115" s="10" t="s">
        <v>121</v>
      </c>
      <c r="U115" s="10" t="s">
        <v>121</v>
      </c>
      <c r="V115" s="10" t="s">
        <v>121</v>
      </c>
      <c r="W115" s="10" t="s">
        <v>121</v>
      </c>
      <c r="X115" s="10" t="s">
        <v>121</v>
      </c>
      <c r="Y115" s="10" t="s">
        <v>121</v>
      </c>
      <c r="Z115" s="10" t="s">
        <v>121</v>
      </c>
      <c r="AA115" s="10" t="s">
        <v>121</v>
      </c>
      <c r="AB115" s="10" t="s">
        <v>121</v>
      </c>
      <c r="AC115" s="10" t="s">
        <v>121</v>
      </c>
      <c r="AD115" s="10" t="s">
        <v>121</v>
      </c>
      <c r="AE115" s="10" t="s">
        <v>121</v>
      </c>
      <c r="AF115" s="10" t="s">
        <v>121</v>
      </c>
      <c r="AG115" s="10" t="s">
        <v>121</v>
      </c>
      <c r="AH115" s="10" t="s">
        <v>121</v>
      </c>
      <c r="AI115" s="10" t="s">
        <v>121</v>
      </c>
      <c r="AJ115" s="10" t="s">
        <v>121</v>
      </c>
    </row>
    <row r="116" spans="1:36" s="9" customFormat="1" ht="20.25" x14ac:dyDescent="0.55000000000000004">
      <c r="A116" s="33"/>
      <c r="B116" s="33" t="s">
        <v>221</v>
      </c>
      <c r="C116" s="26"/>
      <c r="D116" s="26"/>
      <c r="E116" s="26"/>
      <c r="F116" s="26"/>
      <c r="G116" s="27" t="s">
        <v>121</v>
      </c>
      <c r="H116" s="27" t="s">
        <v>121</v>
      </c>
      <c r="I116" s="27" t="s">
        <v>121</v>
      </c>
      <c r="J116" s="27" t="s">
        <v>121</v>
      </c>
      <c r="K116" s="27" t="s">
        <v>121</v>
      </c>
      <c r="L116" s="27" t="s">
        <v>121</v>
      </c>
      <c r="M116" s="27" t="s">
        <v>121</v>
      </c>
      <c r="N116" s="27" t="s">
        <v>121</v>
      </c>
      <c r="O116" s="27" t="s">
        <v>121</v>
      </c>
      <c r="P116" s="27" t="s">
        <v>121</v>
      </c>
      <c r="Q116" s="27" t="s">
        <v>121</v>
      </c>
      <c r="R116" s="27" t="s">
        <v>121</v>
      </c>
      <c r="S116" s="27" t="s">
        <v>121</v>
      </c>
      <c r="T116" s="27" t="s">
        <v>121</v>
      </c>
      <c r="U116" s="27" t="s">
        <v>121</v>
      </c>
      <c r="V116" s="27" t="s">
        <v>121</v>
      </c>
      <c r="W116" s="27" t="s">
        <v>121</v>
      </c>
      <c r="X116" s="27" t="s">
        <v>121</v>
      </c>
      <c r="Y116" s="27" t="s">
        <v>121</v>
      </c>
      <c r="Z116" s="27" t="s">
        <v>121</v>
      </c>
      <c r="AA116" s="27" t="s">
        <v>121</v>
      </c>
      <c r="AB116" s="27" t="s">
        <v>121</v>
      </c>
      <c r="AC116" s="27" t="s">
        <v>121</v>
      </c>
      <c r="AD116" s="27" t="s">
        <v>121</v>
      </c>
      <c r="AE116" s="27" t="s">
        <v>121</v>
      </c>
      <c r="AF116" s="27" t="s">
        <v>121</v>
      </c>
      <c r="AG116" s="27" t="s">
        <v>121</v>
      </c>
      <c r="AH116" s="27" t="s">
        <v>121</v>
      </c>
      <c r="AI116" s="27" t="s">
        <v>121</v>
      </c>
      <c r="AJ116" s="27" t="s">
        <v>121</v>
      </c>
    </row>
    <row r="117" spans="1:36" ht="13.9" x14ac:dyDescent="0.4">
      <c r="C117" s="29" t="s">
        <v>222</v>
      </c>
      <c r="D117" s="29" t="s" vm="103">
        <v>223</v>
      </c>
      <c r="E117" s="29" t="s">
        <v>13</v>
      </c>
      <c r="F117" s="29" t="s">
        <v>14</v>
      </c>
      <c r="G117" s="30">
        <v>2.8222902000000016</v>
      </c>
      <c r="H117" s="30">
        <v>3.3644717000000015</v>
      </c>
      <c r="I117" s="30">
        <v>3.5836715000000026</v>
      </c>
      <c r="J117" s="30">
        <v>3.8391766000000023</v>
      </c>
      <c r="K117" s="30">
        <v>4.0281196000000019</v>
      </c>
      <c r="L117" s="30">
        <v>4.2986078000000036</v>
      </c>
      <c r="M117" s="30">
        <v>4.555587400000003</v>
      </c>
      <c r="N117" s="30">
        <v>4.8016314000000033</v>
      </c>
      <c r="O117" s="30">
        <v>5.0807650000000031</v>
      </c>
      <c r="P117" s="30">
        <v>5.4486754000000035</v>
      </c>
      <c r="Q117" s="30">
        <v>5.6651771000000029</v>
      </c>
      <c r="R117" s="30">
        <v>5.8203355000000032</v>
      </c>
      <c r="S117" s="30">
        <v>6.0224443000000036</v>
      </c>
      <c r="T117" s="30">
        <v>6.1916658000000027</v>
      </c>
      <c r="U117" s="30">
        <v>6.3702024000000028</v>
      </c>
      <c r="V117" s="30">
        <v>6.4369467000000018</v>
      </c>
      <c r="W117" s="30">
        <v>6.6029569000000023</v>
      </c>
      <c r="X117" s="30">
        <v>6.7707983000000045</v>
      </c>
      <c r="Y117" s="30">
        <v>6.8292410000000041</v>
      </c>
      <c r="Z117" s="30">
        <v>6.9915076000000047</v>
      </c>
      <c r="AA117" s="30">
        <v>7.1293504000000043</v>
      </c>
      <c r="AB117" s="30">
        <v>7.3314991000000038</v>
      </c>
      <c r="AC117" s="30">
        <v>7.4764247000000044</v>
      </c>
      <c r="AD117" s="30">
        <v>7.7022556000000053</v>
      </c>
      <c r="AE117" s="30">
        <v>7.8959908000000052</v>
      </c>
      <c r="AF117" s="30">
        <v>8.1488083000000042</v>
      </c>
      <c r="AG117" s="30">
        <v>8.3329138000000036</v>
      </c>
      <c r="AH117" s="30">
        <v>8.5627701000000052</v>
      </c>
      <c r="AI117" s="30">
        <v>8.7992979000000044</v>
      </c>
      <c r="AJ117" s="30">
        <v>9.0083503000000054</v>
      </c>
    </row>
    <row r="118" spans="1:36" x14ac:dyDescent="0.35">
      <c r="C118" s="1" t="s">
        <v>224</v>
      </c>
      <c r="D118" s="1" t="s" vm="104">
        <v>225</v>
      </c>
      <c r="E118" s="1" t="s">
        <v>13</v>
      </c>
      <c r="F118" s="1" t="s">
        <v>14</v>
      </c>
      <c r="G118" s="10">
        <v>1.8734030000000013</v>
      </c>
      <c r="H118" s="10">
        <v>1.973394100000001</v>
      </c>
      <c r="I118" s="10">
        <v>2.1122352000000011</v>
      </c>
      <c r="J118" s="10">
        <v>2.2150916000000009</v>
      </c>
      <c r="K118" s="10">
        <v>2.3271409000000012</v>
      </c>
      <c r="L118" s="10">
        <v>2.4432185000000008</v>
      </c>
      <c r="M118" s="10">
        <v>2.5433946000000009</v>
      </c>
      <c r="N118" s="10">
        <v>2.6525727000000017</v>
      </c>
      <c r="O118" s="10">
        <v>2.7659692000000025</v>
      </c>
      <c r="P118" s="10">
        <v>2.8722559000000021</v>
      </c>
      <c r="Q118" s="10">
        <v>2.9872036000000008</v>
      </c>
      <c r="R118" s="10">
        <v>3.100051200000002</v>
      </c>
      <c r="S118" s="10">
        <v>3.2149318000000018</v>
      </c>
      <c r="T118" s="10">
        <v>3.3412592000000023</v>
      </c>
      <c r="U118" s="10">
        <v>3.4679991000000028</v>
      </c>
      <c r="V118" s="10">
        <v>3.5837302000000024</v>
      </c>
      <c r="W118" s="10">
        <v>3.6666772000000023</v>
      </c>
      <c r="X118" s="10">
        <v>3.7662306000000028</v>
      </c>
      <c r="Y118" s="10">
        <v>3.8783470000000024</v>
      </c>
      <c r="Z118" s="10">
        <v>3.9955674000000019</v>
      </c>
      <c r="AA118" s="10">
        <v>4.1060197000000018</v>
      </c>
      <c r="AB118" s="10">
        <v>4.2151704000000016</v>
      </c>
      <c r="AC118" s="10">
        <v>4.3214810000000021</v>
      </c>
      <c r="AD118" s="10">
        <v>4.4311174000000033</v>
      </c>
      <c r="AE118" s="10">
        <v>4.5432608000000041</v>
      </c>
      <c r="AF118" s="10">
        <v>4.6447970000000032</v>
      </c>
      <c r="AG118" s="10">
        <v>4.7305233000000024</v>
      </c>
      <c r="AH118" s="10">
        <v>4.8184265000000028</v>
      </c>
      <c r="AI118" s="10">
        <v>4.9049586000000032</v>
      </c>
      <c r="AJ118" s="10">
        <v>4.9942478000000028</v>
      </c>
    </row>
    <row r="119" spans="1:36" x14ac:dyDescent="0.35">
      <c r="C119" s="1" t="s">
        <v>226</v>
      </c>
      <c r="D119" s="1" t="s" vm="105">
        <v>227</v>
      </c>
      <c r="E119" s="1" t="s">
        <v>13</v>
      </c>
      <c r="F119" s="1" t="s">
        <v>14</v>
      </c>
      <c r="G119" s="10">
        <v>-2.4520581000000017</v>
      </c>
      <c r="H119" s="10">
        <v>-2.5886228000000013</v>
      </c>
      <c r="I119" s="10">
        <v>-2.5611834000000009</v>
      </c>
      <c r="J119" s="10">
        <v>-2.5746015000000018</v>
      </c>
      <c r="K119" s="10">
        <v>-2.6422041000000016</v>
      </c>
      <c r="L119" s="10">
        <v>-2.7098339000000013</v>
      </c>
      <c r="M119" s="10">
        <v>-2.8763277000000018</v>
      </c>
      <c r="N119" s="10">
        <v>-2.9983102000000019</v>
      </c>
      <c r="O119" s="10">
        <v>-3.132002200000001</v>
      </c>
      <c r="P119" s="10">
        <v>-3.2495634000000018</v>
      </c>
      <c r="Q119" s="10">
        <v>-3.2059122000000015</v>
      </c>
      <c r="R119" s="10">
        <v>-3.2757308000000016</v>
      </c>
      <c r="S119" s="10">
        <v>-3.4187214000000012</v>
      </c>
      <c r="T119" s="10">
        <v>-3.5112192000000024</v>
      </c>
      <c r="U119" s="10">
        <v>-3.6147967000000025</v>
      </c>
      <c r="V119" s="10">
        <v>-3.681337200000002</v>
      </c>
      <c r="W119" s="10">
        <v>-3.7960928000000016</v>
      </c>
      <c r="X119" s="10">
        <v>-3.9573379000000024</v>
      </c>
      <c r="Y119" s="10">
        <v>-4.1371683000000026</v>
      </c>
      <c r="Z119" s="10">
        <v>-4.1483211000000022</v>
      </c>
      <c r="AA119" s="10">
        <v>-4.2232460000000023</v>
      </c>
      <c r="AB119" s="10">
        <v>-4.342855400000003</v>
      </c>
      <c r="AC119" s="10">
        <v>-4.4656004000000022</v>
      </c>
      <c r="AD119" s="10">
        <v>-4.6030490000000031</v>
      </c>
      <c r="AE119" s="10">
        <v>-4.3627772000000018</v>
      </c>
      <c r="AF119" s="10">
        <v>-4.0071079000000021</v>
      </c>
      <c r="AG119" s="10">
        <v>-4.1216485000000018</v>
      </c>
      <c r="AH119" s="10">
        <v>-4.1777900000000017</v>
      </c>
      <c r="AI119" s="10">
        <v>-4.3165447000000015</v>
      </c>
      <c r="AJ119" s="10">
        <v>-4.2667432000000023</v>
      </c>
    </row>
    <row r="120" spans="1:36" x14ac:dyDescent="0.35">
      <c r="C120" s="1" t="s">
        <v>228</v>
      </c>
      <c r="D120" s="1" t="s" vm="106">
        <v>229</v>
      </c>
      <c r="E120" s="1" t="s">
        <v>13</v>
      </c>
      <c r="F120" s="1" t="s">
        <v>14</v>
      </c>
      <c r="G120" s="10">
        <v>0.18051590000000009</v>
      </c>
      <c r="H120" s="10">
        <v>0.18851460000000009</v>
      </c>
      <c r="I120" s="10">
        <v>0.17621490000000009</v>
      </c>
      <c r="J120" s="10">
        <v>0.11449130000000007</v>
      </c>
      <c r="K120" s="10">
        <v>9.0214800000000039E-2</v>
      </c>
      <c r="L120" s="10">
        <v>8.7935100000000058E-2</v>
      </c>
      <c r="M120" s="10">
        <v>9.5273500000000053E-2</v>
      </c>
      <c r="N120" s="10">
        <v>0.10284200000000004</v>
      </c>
      <c r="O120" s="10">
        <v>0.10461520000000006</v>
      </c>
      <c r="P120" s="10">
        <v>0.11694220000000007</v>
      </c>
      <c r="Q120" s="10">
        <v>0.10803620000000008</v>
      </c>
      <c r="R120" s="10">
        <v>0.11001600000000006</v>
      </c>
      <c r="S120" s="10">
        <v>0.10994720000000005</v>
      </c>
      <c r="T120" s="10">
        <v>8.413270000000006E-2</v>
      </c>
      <c r="U120" s="10">
        <v>8.9242500000000058E-2</v>
      </c>
      <c r="V120" s="10">
        <v>9.0858200000000056E-2</v>
      </c>
      <c r="W120" s="10">
        <v>9.2509800000000045E-2</v>
      </c>
      <c r="X120" s="10">
        <v>9.4198000000000059E-2</v>
      </c>
      <c r="Y120" s="10">
        <v>9.5923400000000048E-2</v>
      </c>
      <c r="Z120" s="10">
        <v>9.7686500000000051E-2</v>
      </c>
      <c r="AA120" s="10">
        <v>0.10555010000000006</v>
      </c>
      <c r="AB120" s="10">
        <v>0.10754360000000007</v>
      </c>
      <c r="AC120" s="10">
        <v>0.11093710000000007</v>
      </c>
      <c r="AD120" s="10">
        <v>0.11304770000000008</v>
      </c>
      <c r="AE120" s="10">
        <v>7.4377800000000049E-2</v>
      </c>
      <c r="AF120" s="10">
        <v>4.8309500000000026E-2</v>
      </c>
      <c r="AG120" s="10">
        <v>4.9020100000000025E-2</v>
      </c>
      <c r="AH120" s="10">
        <v>4.9745600000000029E-2</v>
      </c>
      <c r="AI120" s="10">
        <v>4.5972700000000026E-2</v>
      </c>
      <c r="AJ120" s="10">
        <v>4.6628100000000033E-2</v>
      </c>
    </row>
    <row r="121" spans="1:36" x14ac:dyDescent="0.35">
      <c r="C121" s="1" t="s">
        <v>230</v>
      </c>
      <c r="D121" s="1" t="s" vm="107">
        <v>231</v>
      </c>
      <c r="E121" s="1" t="s">
        <v>13</v>
      </c>
      <c r="F121" s="1" t="s">
        <v>14</v>
      </c>
      <c r="G121" s="10">
        <v>-1.2991400000000004E-2</v>
      </c>
      <c r="H121" s="10">
        <v>-1.6057600000000009E-2</v>
      </c>
      <c r="I121" s="10">
        <v>-3.1275900000000023E-2</v>
      </c>
      <c r="J121" s="10">
        <v>-3.9308300000000018E-2</v>
      </c>
      <c r="K121" s="10">
        <v>-2.1496900000000017E-2</v>
      </c>
      <c r="L121" s="10">
        <v>-1.3954900000000006E-2</v>
      </c>
      <c r="M121" s="10">
        <v>-1.0749300000000003E-2</v>
      </c>
      <c r="N121" s="10">
        <v>-1.9299700000000013E-2</v>
      </c>
      <c r="O121" s="10">
        <v>-1.0849900000000006E-2</v>
      </c>
      <c r="P121" s="10">
        <v>-1.3038500000000008E-2</v>
      </c>
      <c r="Q121" s="10">
        <v>-1.263190000000001E-2</v>
      </c>
      <c r="R121" s="10">
        <v>-2.3075300000000014E-2</v>
      </c>
      <c r="S121" s="10">
        <v>-9.3609000000000036E-3</v>
      </c>
      <c r="T121" s="10">
        <v>-1.6671200000000011E-2</v>
      </c>
      <c r="U121" s="10">
        <v>-8.302300000000002E-3</v>
      </c>
      <c r="V121" s="10">
        <v>-5.8795000000000036E-3</v>
      </c>
      <c r="W121" s="10">
        <v>-6.5202000000000038E-3</v>
      </c>
      <c r="X121" s="10">
        <v>-4.7778000000000022E-3</v>
      </c>
      <c r="Y121" s="10">
        <v>-1.5847000000000031E-3</v>
      </c>
      <c r="Z121" s="10">
        <v>-3.1245999999999995E-3</v>
      </c>
      <c r="AA121" s="10">
        <v>-2.469100000000001E-3</v>
      </c>
      <c r="AB121" s="10">
        <v>-5.6419000000000018E-3</v>
      </c>
      <c r="AC121" s="10">
        <v>-4.7079000000000053E-3</v>
      </c>
      <c r="AD121" s="10">
        <v>-4.5222000000000031E-3</v>
      </c>
      <c r="AE121" s="10">
        <v>-6.2475000000000022E-3</v>
      </c>
      <c r="AF121" s="10">
        <v>-6.0353000000000004E-3</v>
      </c>
      <c r="AG121" s="10">
        <v>-4.9829000000000028E-3</v>
      </c>
      <c r="AH121" s="10">
        <v>-4.4684000000000008E-3</v>
      </c>
      <c r="AI121" s="10">
        <v>2.3336000000000008E-3</v>
      </c>
      <c r="AJ121" s="10">
        <v>5.671400000000007E-3</v>
      </c>
    </row>
    <row r="122" spans="1:36" x14ac:dyDescent="0.35">
      <c r="C122" s="1" t="s">
        <v>232</v>
      </c>
      <c r="D122" s="1" t="s" vm="108">
        <v>233</v>
      </c>
      <c r="E122" s="1" t="s">
        <v>13</v>
      </c>
      <c r="F122" s="1" t="s">
        <v>14</v>
      </c>
      <c r="G122" s="10">
        <v>-0.12137960000000009</v>
      </c>
      <c r="H122" s="10">
        <v>-0.11442800000000006</v>
      </c>
      <c r="I122" s="10">
        <v>-8.0819600000000075E-2</v>
      </c>
      <c r="J122" s="10">
        <v>-6.1712000000000038E-2</v>
      </c>
      <c r="K122" s="10">
        <v>-4.8652600000000025E-2</v>
      </c>
      <c r="L122" s="10">
        <v>-4.4192400000000034E-2</v>
      </c>
      <c r="M122" s="10">
        <v>-4.1428900000000025E-2</v>
      </c>
      <c r="N122" s="10">
        <v>-3.8435400000000022E-2</v>
      </c>
      <c r="O122" s="10">
        <v>-3.8698400000000022E-2</v>
      </c>
      <c r="P122" s="10">
        <v>-3.8561100000000022E-2</v>
      </c>
      <c r="Q122" s="10">
        <v>-3.9392900000000022E-2</v>
      </c>
      <c r="R122" s="10">
        <v>-3.8777800000000022E-2</v>
      </c>
      <c r="S122" s="10">
        <v>-3.9529900000000028E-2</v>
      </c>
      <c r="T122" s="10">
        <v>-4.3339700000000023E-2</v>
      </c>
      <c r="U122" s="10">
        <v>-4.083230000000003E-2</v>
      </c>
      <c r="V122" s="10">
        <v>-4.1708700000000029E-2</v>
      </c>
      <c r="W122" s="10">
        <v>-4.251470000000003E-2</v>
      </c>
      <c r="X122" s="10">
        <v>-4.3437400000000029E-2</v>
      </c>
      <c r="Y122" s="10">
        <v>-4.4077800000000028E-2</v>
      </c>
      <c r="Z122" s="10">
        <v>-4.5034800000000021E-2</v>
      </c>
      <c r="AA122" s="10">
        <v>-4.5909800000000021E-2</v>
      </c>
      <c r="AB122" s="10">
        <v>-4.6916900000000032E-2</v>
      </c>
      <c r="AC122" s="10">
        <v>-4.7603100000000037E-2</v>
      </c>
      <c r="AD122" s="10">
        <v>-4.8647900000000022E-2</v>
      </c>
      <c r="AE122" s="10">
        <v>-4.9599500000000039E-2</v>
      </c>
      <c r="AF122" s="10">
        <v>-5.0699100000000032E-2</v>
      </c>
      <c r="AG122" s="10">
        <v>-5.0950600000000026E-2</v>
      </c>
      <c r="AH122" s="10">
        <v>-5.1902000000000031E-2</v>
      </c>
      <c r="AI122" s="10">
        <v>-5.2427900000000034E-2</v>
      </c>
      <c r="AJ122" s="10">
        <v>-4.6006300000000021E-2</v>
      </c>
    </row>
    <row r="123" spans="1:36" x14ac:dyDescent="0.35">
      <c r="C123" s="1" t="s">
        <v>234</v>
      </c>
      <c r="D123" s="1" t="s" vm="109">
        <v>235</v>
      </c>
      <c r="E123" s="1" t="s">
        <v>13</v>
      </c>
      <c r="F123" s="1" t="s">
        <v>14</v>
      </c>
      <c r="G123" s="10">
        <v>-0.28019150000000015</v>
      </c>
      <c r="H123" s="10">
        <v>-0.28992900000000016</v>
      </c>
      <c r="I123" s="10">
        <v>-0.30096730000000016</v>
      </c>
      <c r="J123" s="10">
        <v>-0.31508190000000014</v>
      </c>
      <c r="K123" s="10">
        <v>-0.33081420000000028</v>
      </c>
      <c r="L123" s="10">
        <v>-0.34509920000000022</v>
      </c>
      <c r="M123" s="10">
        <v>-0.35832510000000023</v>
      </c>
      <c r="N123" s="10">
        <v>-0.37350390000000022</v>
      </c>
      <c r="O123" s="10">
        <v>-0.38926840000000018</v>
      </c>
      <c r="P123" s="10">
        <v>-0.40467270000000033</v>
      </c>
      <c r="Q123" s="10">
        <v>-0.41913880000000037</v>
      </c>
      <c r="R123" s="10">
        <v>-0.43152940000000028</v>
      </c>
      <c r="S123" s="10">
        <v>-0.44511330000000027</v>
      </c>
      <c r="T123" s="10">
        <v>-0.4579383000000003</v>
      </c>
      <c r="U123" s="10">
        <v>-0.46966090000000038</v>
      </c>
      <c r="V123" s="10">
        <v>-0.4836769000000003</v>
      </c>
      <c r="W123" s="10">
        <v>-0.48605100000000023</v>
      </c>
      <c r="X123" s="10">
        <v>-0.49249240000000033</v>
      </c>
      <c r="Y123" s="10">
        <v>-0.49892590000000031</v>
      </c>
      <c r="Z123" s="10">
        <v>-0.50356070000000031</v>
      </c>
      <c r="AA123" s="10">
        <v>-0.50939550000000033</v>
      </c>
      <c r="AB123" s="10">
        <v>-0.51527180000000028</v>
      </c>
      <c r="AC123" s="10">
        <v>-0.52242160000000026</v>
      </c>
      <c r="AD123" s="10">
        <v>-0.53012130000000024</v>
      </c>
      <c r="AE123" s="10">
        <v>-0.5378105000000003</v>
      </c>
      <c r="AF123" s="10">
        <v>-0.54474580000000028</v>
      </c>
      <c r="AG123" s="10">
        <v>-0.55170690000000022</v>
      </c>
      <c r="AH123" s="10">
        <v>-0.55887250000000033</v>
      </c>
      <c r="AI123" s="10">
        <v>-0.56602370000000035</v>
      </c>
      <c r="AJ123" s="10">
        <v>-0.57375640000000039</v>
      </c>
    </row>
    <row r="124" spans="1:36" x14ac:dyDescent="0.35">
      <c r="C124" s="1" t="s">
        <v>236</v>
      </c>
      <c r="D124" s="1" t="s" vm="110">
        <v>237</v>
      </c>
      <c r="E124" s="1" t="s">
        <v>13</v>
      </c>
      <c r="F124" s="1" t="s">
        <v>14</v>
      </c>
      <c r="G124" s="10">
        <v>1.4742555000000008</v>
      </c>
      <c r="H124" s="10">
        <v>1.5192811000000013</v>
      </c>
      <c r="I124" s="10">
        <v>1.5021870000000008</v>
      </c>
      <c r="J124" s="10">
        <v>1.538561900000001</v>
      </c>
      <c r="K124" s="10">
        <v>1.3171418000000008</v>
      </c>
      <c r="L124" s="10">
        <v>1.425502100000001</v>
      </c>
      <c r="M124" s="10">
        <v>1.431711300000001</v>
      </c>
      <c r="N124" s="10">
        <v>1.4644997000000006</v>
      </c>
      <c r="O124" s="10">
        <v>1.4703045000000006</v>
      </c>
      <c r="P124" s="10">
        <v>1.4370053000000009</v>
      </c>
      <c r="Q124" s="10">
        <v>1.1587012000000005</v>
      </c>
      <c r="R124" s="10">
        <v>1.2010713000000008</v>
      </c>
      <c r="S124" s="10">
        <v>1.238317700000001</v>
      </c>
      <c r="T124" s="10">
        <v>1.1270135000000006</v>
      </c>
      <c r="U124" s="10">
        <v>1.1685965000000007</v>
      </c>
      <c r="V124" s="10">
        <v>0.64563220000000032</v>
      </c>
      <c r="W124" s="10">
        <v>0.73255340000000047</v>
      </c>
      <c r="X124" s="10">
        <v>0.66023650000000034</v>
      </c>
      <c r="Y124" s="10">
        <v>0.6382933000000004</v>
      </c>
      <c r="Z124" s="10">
        <v>0.62450750000000022</v>
      </c>
      <c r="AA124" s="10">
        <v>0.58214960000000027</v>
      </c>
      <c r="AB124" s="10">
        <v>0.60988770000000037</v>
      </c>
      <c r="AC124" s="10">
        <v>0.58187830000000029</v>
      </c>
      <c r="AD124" s="10">
        <v>0.59410900000000033</v>
      </c>
      <c r="AE124" s="10">
        <v>0.60659140000000022</v>
      </c>
      <c r="AF124" s="10">
        <v>0.61933030000000044</v>
      </c>
      <c r="AG124" s="10">
        <v>0.6323308000000003</v>
      </c>
      <c r="AH124" s="10">
        <v>0.64559790000000039</v>
      </c>
      <c r="AI124" s="10">
        <v>0.65913630000000034</v>
      </c>
      <c r="AJ124" s="10">
        <v>0.67295090000000046</v>
      </c>
    </row>
    <row r="125" spans="1:36" x14ac:dyDescent="0.35">
      <c r="C125" s="1" t="s">
        <v>238</v>
      </c>
      <c r="D125" s="1" t="s" vm="111">
        <v>239</v>
      </c>
      <c r="E125" s="1" t="s">
        <v>13</v>
      </c>
      <c r="F125" s="1" t="s">
        <v>14</v>
      </c>
      <c r="G125" s="10">
        <v>-1.6563929000000008</v>
      </c>
      <c r="H125" s="10">
        <v>-1.7494911000000009</v>
      </c>
      <c r="I125" s="10">
        <v>-1.7262530000000011</v>
      </c>
      <c r="J125" s="10">
        <v>-1.7970961000000012</v>
      </c>
      <c r="K125" s="10">
        <v>-1.5545463000000008</v>
      </c>
      <c r="L125" s="10">
        <v>-1.673539300000001</v>
      </c>
      <c r="M125" s="10">
        <v>-1.7103774000000014</v>
      </c>
      <c r="N125" s="10">
        <v>-1.7205457000000004</v>
      </c>
      <c r="O125" s="10">
        <v>-1.742523900000001</v>
      </c>
      <c r="P125" s="10">
        <v>-1.7153701000000008</v>
      </c>
      <c r="Q125" s="10">
        <v>-1.3650882000000011</v>
      </c>
      <c r="R125" s="10">
        <v>-1.4004903000000009</v>
      </c>
      <c r="S125" s="10">
        <v>-1.4590529000000008</v>
      </c>
      <c r="T125" s="10">
        <v>-1.3320810000000007</v>
      </c>
      <c r="U125" s="10">
        <v>-1.3887635000000005</v>
      </c>
      <c r="V125" s="10">
        <v>-0.76107190000000047</v>
      </c>
      <c r="W125" s="10">
        <v>-0.85459430000000058</v>
      </c>
      <c r="X125" s="10">
        <v>-0.77025060000000045</v>
      </c>
      <c r="Y125" s="10">
        <v>-0.74704770000000031</v>
      </c>
      <c r="Z125" s="10">
        <v>-0.72277320000000034</v>
      </c>
      <c r="AA125" s="10">
        <v>-0.67253890000000038</v>
      </c>
      <c r="AB125" s="10">
        <v>-0.70329360000000052</v>
      </c>
      <c r="AC125" s="10">
        <v>-0.67475920000000034</v>
      </c>
      <c r="AD125" s="10">
        <v>-0.68908360000000035</v>
      </c>
      <c r="AE125" s="10">
        <v>-0.70371460000000041</v>
      </c>
      <c r="AF125" s="10">
        <v>-0.71865810000000041</v>
      </c>
      <c r="AG125" s="10">
        <v>-0.7339216000000004</v>
      </c>
      <c r="AH125" s="10">
        <v>-0.74951150000000044</v>
      </c>
      <c r="AI125" s="10">
        <v>-0.76543520000000043</v>
      </c>
      <c r="AJ125" s="10">
        <v>-0.78169970000000044</v>
      </c>
    </row>
    <row r="126" spans="1:36" ht="13.9" x14ac:dyDescent="0.4">
      <c r="C126" s="29" t="s">
        <v>240</v>
      </c>
      <c r="D126" s="29" t="s" vm="112">
        <v>241</v>
      </c>
      <c r="E126" s="29" t="s">
        <v>13</v>
      </c>
      <c r="F126" s="29" t="s">
        <v>14</v>
      </c>
      <c r="G126" s="30">
        <v>1.8274511000000009</v>
      </c>
      <c r="H126" s="30">
        <v>2.2871330000000007</v>
      </c>
      <c r="I126" s="30">
        <v>2.6738094000000014</v>
      </c>
      <c r="J126" s="30">
        <v>2.9195216000000017</v>
      </c>
      <c r="K126" s="30">
        <v>3.1649030000000016</v>
      </c>
      <c r="L126" s="30">
        <v>3.4686438000000024</v>
      </c>
      <c r="M126" s="30">
        <v>3.6287584000000019</v>
      </c>
      <c r="N126" s="30">
        <v>3.8714509000000024</v>
      </c>
      <c r="O126" s="30">
        <v>4.1083111000000025</v>
      </c>
      <c r="P126" s="30">
        <v>4.4536730000000029</v>
      </c>
      <c r="Q126" s="30">
        <v>4.8769541000000034</v>
      </c>
      <c r="R126" s="30">
        <v>5.0618704000000037</v>
      </c>
      <c r="S126" s="30">
        <v>5.2138626000000032</v>
      </c>
      <c r="T126" s="30">
        <v>5.3828218000000021</v>
      </c>
      <c r="U126" s="30">
        <v>5.5736848000000041</v>
      </c>
      <c r="V126" s="30">
        <v>5.7834931000000021</v>
      </c>
      <c r="W126" s="30">
        <v>5.9089243000000042</v>
      </c>
      <c r="X126" s="30">
        <v>6.0231673000000026</v>
      </c>
      <c r="Y126" s="30">
        <v>6.0130003000000043</v>
      </c>
      <c r="Z126" s="30">
        <v>6.2864546000000043</v>
      </c>
      <c r="AA126" s="30">
        <v>6.4695105000000028</v>
      </c>
      <c r="AB126" s="30">
        <v>6.6501212000000036</v>
      </c>
      <c r="AC126" s="30">
        <v>6.7756289000000045</v>
      </c>
      <c r="AD126" s="30">
        <v>6.9651057000000032</v>
      </c>
      <c r="AE126" s="30">
        <v>7.4600715000000042</v>
      </c>
      <c r="AF126" s="30">
        <v>8.1339989000000052</v>
      </c>
      <c r="AG126" s="30">
        <v>8.2815775000000045</v>
      </c>
      <c r="AH126" s="30">
        <v>8.5339957000000037</v>
      </c>
      <c r="AI126" s="30">
        <v>8.7112676000000064</v>
      </c>
      <c r="AJ126" s="30">
        <v>9.0596429000000054</v>
      </c>
    </row>
    <row r="127" spans="1:36" x14ac:dyDescent="0.35">
      <c r="C127" s="1" t="s">
        <v>242</v>
      </c>
      <c r="D127" s="1" t="s" vm="113">
        <v>243</v>
      </c>
      <c r="E127" s="1" t="s">
        <v>13</v>
      </c>
      <c r="F127" s="1" t="s">
        <v>14</v>
      </c>
      <c r="G127" s="10">
        <v>8.8571900000000064E-2</v>
      </c>
      <c r="H127" s="10">
        <v>9.5559300000000055E-2</v>
      </c>
      <c r="I127" s="10">
        <v>9.2360200000000045E-2</v>
      </c>
      <c r="J127" s="10">
        <v>8.5393000000000052E-2</v>
      </c>
      <c r="K127" s="10">
        <v>9.5593900000000051E-2</v>
      </c>
      <c r="L127" s="10">
        <v>8.2884700000000047E-2</v>
      </c>
      <c r="M127" s="10">
        <v>9.3563600000000066E-2</v>
      </c>
      <c r="N127" s="10">
        <v>7.779930000000003E-2</v>
      </c>
      <c r="O127" s="10">
        <v>0.12475310000000008</v>
      </c>
      <c r="P127" s="10">
        <v>9.7358700000000034E-2</v>
      </c>
      <c r="Q127" s="10">
        <v>9.0091000000000074E-2</v>
      </c>
      <c r="R127" s="10">
        <v>0.10110670000000006</v>
      </c>
      <c r="S127" s="10">
        <v>0.10571240000000005</v>
      </c>
      <c r="T127" s="10">
        <v>0.10743250000000007</v>
      </c>
      <c r="U127" s="10">
        <v>0.15637950000000009</v>
      </c>
      <c r="V127" s="10">
        <v>0.15716390000000011</v>
      </c>
      <c r="W127" s="10">
        <v>0.20328910000000017</v>
      </c>
      <c r="X127" s="10">
        <v>0.25077150000000009</v>
      </c>
      <c r="Y127" s="10">
        <v>0.32097720000000013</v>
      </c>
      <c r="Z127" s="10">
        <v>0.42709720000000023</v>
      </c>
      <c r="AA127" s="10">
        <v>0.53163630000000039</v>
      </c>
      <c r="AB127" s="10">
        <v>0.64938730000000044</v>
      </c>
      <c r="AC127" s="10">
        <v>0.72298810000000047</v>
      </c>
      <c r="AD127" s="10">
        <v>0.8383588000000004</v>
      </c>
      <c r="AE127" s="10">
        <v>0.98188960000000058</v>
      </c>
      <c r="AF127" s="10">
        <v>1.0625469000000007</v>
      </c>
      <c r="AG127" s="10">
        <v>1.1802818000000008</v>
      </c>
      <c r="AH127" s="10">
        <v>1.3611049000000006</v>
      </c>
      <c r="AI127" s="10">
        <v>1.5450563000000008</v>
      </c>
      <c r="AJ127" s="10">
        <v>1.7398377000000009</v>
      </c>
    </row>
    <row r="128" spans="1:36" x14ac:dyDescent="0.35">
      <c r="C128" s="1" t="s">
        <v>244</v>
      </c>
      <c r="D128" s="1" t="s" vm="114">
        <v>245</v>
      </c>
      <c r="E128" s="1" t="s">
        <v>13</v>
      </c>
      <c r="F128" s="1" t="s">
        <v>14</v>
      </c>
      <c r="G128" s="10">
        <v>-2.6417799000000013</v>
      </c>
      <c r="H128" s="10">
        <v>-2.7791940000000026</v>
      </c>
      <c r="I128" s="10">
        <v>-2.9148222000000019</v>
      </c>
      <c r="J128" s="10">
        <v>-3.0036439000000024</v>
      </c>
      <c r="K128" s="10">
        <v>-3.1248864000000012</v>
      </c>
      <c r="L128" s="10">
        <v>-3.2597208000000024</v>
      </c>
      <c r="M128" s="10">
        <v>-3.422786600000002</v>
      </c>
      <c r="N128" s="10">
        <v>-3.5696717000000024</v>
      </c>
      <c r="O128" s="10">
        <v>-3.7246916000000021</v>
      </c>
      <c r="P128" s="10">
        <v>-3.8429808000000021</v>
      </c>
      <c r="Q128" s="10">
        <v>-3.9156071000000021</v>
      </c>
      <c r="R128" s="10">
        <v>-3.9423091000000023</v>
      </c>
      <c r="S128" s="10">
        <v>-3.9626480000000024</v>
      </c>
      <c r="T128" s="10">
        <v>-3.9635205000000027</v>
      </c>
      <c r="U128" s="10">
        <v>-3.8917367000000018</v>
      </c>
      <c r="V128" s="10">
        <v>-3.7189995000000016</v>
      </c>
      <c r="W128" s="10">
        <v>-3.5969268000000021</v>
      </c>
      <c r="X128" s="10">
        <v>-3.4763864000000022</v>
      </c>
      <c r="Y128" s="10">
        <v>-3.383737400000002</v>
      </c>
      <c r="Z128" s="10">
        <v>-3.2643550000000019</v>
      </c>
      <c r="AA128" s="10">
        <v>-3.1203043000000021</v>
      </c>
      <c r="AB128" s="10">
        <v>-2.9715705000000012</v>
      </c>
      <c r="AC128" s="10">
        <v>-2.8318913000000014</v>
      </c>
      <c r="AD128" s="10">
        <v>-2.6998118000000018</v>
      </c>
      <c r="AE128" s="10">
        <v>-2.5198981000000016</v>
      </c>
      <c r="AF128" s="10">
        <v>-2.3368996000000011</v>
      </c>
      <c r="AG128" s="10">
        <v>-2.158777300000001</v>
      </c>
      <c r="AH128" s="10">
        <v>-1.9974823000000015</v>
      </c>
      <c r="AI128" s="10">
        <v>-1.8212101000000012</v>
      </c>
      <c r="AJ128" s="10">
        <v>-1.6771646000000011</v>
      </c>
    </row>
    <row r="129" spans="3:36" x14ac:dyDescent="0.35">
      <c r="C129" s="1" t="s">
        <v>246</v>
      </c>
      <c r="D129" s="1" t="s" vm="115">
        <v>247</v>
      </c>
      <c r="E129" s="1" t="s">
        <v>13</v>
      </c>
      <c r="F129" s="1" t="s">
        <v>14</v>
      </c>
      <c r="G129" s="10">
        <v>-5.8228000000000038E-3</v>
      </c>
      <c r="H129" s="10">
        <v>-1.2053800000000007E-2</v>
      </c>
      <c r="I129" s="10">
        <v>-1.4494000000000007E-2</v>
      </c>
      <c r="J129" s="10">
        <v>-1.2082100000000005E-2</v>
      </c>
      <c r="K129" s="10">
        <v>-1.8126500000000007E-2</v>
      </c>
      <c r="L129" s="10">
        <v>-1.965830000000001E-2</v>
      </c>
      <c r="M129" s="10">
        <v>-2.0085000000000013E-2</v>
      </c>
      <c r="N129" s="10">
        <v>-1.9304700000000008E-2</v>
      </c>
      <c r="O129" s="10">
        <v>-1.7656400000000013E-2</v>
      </c>
      <c r="P129" s="10">
        <v>-1.801800000000001E-2</v>
      </c>
      <c r="Q129" s="10">
        <v>-2.1854900000000014E-2</v>
      </c>
      <c r="R129" s="10">
        <v>-1.4908900000000008E-2</v>
      </c>
      <c r="S129" s="10">
        <v>-1.7508200000000012E-2</v>
      </c>
      <c r="T129" s="10">
        <v>-1.9055100000000012E-2</v>
      </c>
      <c r="U129" s="10">
        <v>-1.9145300000000011E-2</v>
      </c>
      <c r="V129" s="10">
        <v>-2.1006500000000011E-2</v>
      </c>
      <c r="W129" s="10">
        <v>-2.2469300000000011E-2</v>
      </c>
      <c r="X129" s="10">
        <v>-2.3940400000000014E-2</v>
      </c>
      <c r="Y129" s="10">
        <v>-2.5457900000000012E-2</v>
      </c>
      <c r="Z129" s="10">
        <v>-2.7062900000000018E-2</v>
      </c>
      <c r="AA129" s="10">
        <v>-2.8701100000000018E-2</v>
      </c>
      <c r="AB129" s="10">
        <v>-3.0489700000000019E-2</v>
      </c>
      <c r="AC129" s="10">
        <v>-3.2405500000000018E-2</v>
      </c>
      <c r="AD129" s="10">
        <v>-3.4342600000000022E-2</v>
      </c>
      <c r="AE129" s="10">
        <v>-3.6389700000000025E-2</v>
      </c>
      <c r="AF129" s="10">
        <v>-3.8396800000000016E-2</v>
      </c>
      <c r="AG129" s="10">
        <v>-4.0693300000000023E-2</v>
      </c>
      <c r="AH129" s="10">
        <v>-4.3085400000000024E-2</v>
      </c>
      <c r="AI129" s="10">
        <v>-4.5653500000000027E-2</v>
      </c>
      <c r="AJ129" s="10">
        <v>-5.0101500000000028E-2</v>
      </c>
    </row>
    <row r="130" spans="3:36" x14ac:dyDescent="0.35">
      <c r="C130" s="1" t="s">
        <v>248</v>
      </c>
      <c r="D130" s="1" t="s" vm="116">
        <v>249</v>
      </c>
      <c r="E130" s="1" t="s">
        <v>13</v>
      </c>
      <c r="F130" s="1" t="s">
        <v>14</v>
      </c>
      <c r="G130" s="10">
        <v>-7.218066000000003</v>
      </c>
      <c r="H130" s="10">
        <v>-6.9417244000000036</v>
      </c>
      <c r="I130" s="10">
        <v>-6.6878629000000034</v>
      </c>
      <c r="J130" s="10">
        <v>-6.832062200000002</v>
      </c>
      <c r="K130" s="10">
        <v>-6.638662400000003</v>
      </c>
      <c r="L130" s="10">
        <v>-6.6390292000000031</v>
      </c>
      <c r="M130" s="10">
        <v>-6.7802579000000041</v>
      </c>
      <c r="N130" s="10">
        <v>-6.3451851000000037</v>
      </c>
      <c r="O130" s="10">
        <v>-6.4421460000000028</v>
      </c>
      <c r="P130" s="10">
        <v>-5.693366400000003</v>
      </c>
      <c r="Q130" s="10">
        <v>-4.6831531000000046</v>
      </c>
      <c r="R130" s="10">
        <v>-4.6768089000000019</v>
      </c>
      <c r="S130" s="10">
        <v>-4.692014300000003</v>
      </c>
      <c r="T130" s="10">
        <v>-3.8909781000000025</v>
      </c>
      <c r="U130" s="10">
        <v>-2.7610640000000015</v>
      </c>
      <c r="V130" s="10">
        <v>-1.9303732000000013</v>
      </c>
      <c r="W130" s="10">
        <v>-1.8848011000000011</v>
      </c>
      <c r="X130" s="10">
        <v>-1.9092485000000008</v>
      </c>
      <c r="Y130" s="10">
        <v>-1.9473315000000011</v>
      </c>
      <c r="Z130" s="10">
        <v>-1.981608200000001</v>
      </c>
      <c r="AA130" s="10">
        <v>-2.0243678000000012</v>
      </c>
      <c r="AB130" s="10">
        <v>-2.0660173000000013</v>
      </c>
      <c r="AC130" s="10">
        <v>-2.0916130000000011</v>
      </c>
      <c r="AD130" s="10">
        <v>-2.1348371000000008</v>
      </c>
      <c r="AE130" s="10">
        <v>-2.1809096000000014</v>
      </c>
      <c r="AF130" s="10">
        <v>-2.1817591000000012</v>
      </c>
      <c r="AG130" s="10">
        <v>-2.2273788000000012</v>
      </c>
      <c r="AH130" s="10">
        <v>-2.2740296000000013</v>
      </c>
      <c r="AI130" s="10">
        <v>-2.3139201000000011</v>
      </c>
      <c r="AJ130" s="10">
        <v>-2.3054896000000014</v>
      </c>
    </row>
    <row r="131" spans="3:36" x14ac:dyDescent="0.35">
      <c r="C131" s="1" t="s">
        <v>250</v>
      </c>
      <c r="D131" s="1" t="s" vm="117">
        <v>251</v>
      </c>
      <c r="E131" s="1" t="s">
        <v>13</v>
      </c>
      <c r="F131" s="1" t="s">
        <v>14</v>
      </c>
      <c r="G131" s="10">
        <v>1.6613963000000009</v>
      </c>
      <c r="H131" s="10">
        <v>1.7554644000000008</v>
      </c>
      <c r="I131" s="10">
        <v>1.7618209000000011</v>
      </c>
      <c r="J131" s="10">
        <v>1.7970959000000009</v>
      </c>
      <c r="K131" s="10">
        <v>1.5545465000000009</v>
      </c>
      <c r="L131" s="10">
        <v>1.6735394000000012</v>
      </c>
      <c r="M131" s="10">
        <v>1.7103771000000012</v>
      </c>
      <c r="N131" s="10">
        <v>1.7205457000000004</v>
      </c>
      <c r="O131" s="10">
        <v>1.7425238000000007</v>
      </c>
      <c r="P131" s="10">
        <v>1.7153701000000008</v>
      </c>
      <c r="Q131" s="10">
        <v>1.3650882000000011</v>
      </c>
      <c r="R131" s="10">
        <v>1.4004903000000009</v>
      </c>
      <c r="S131" s="10">
        <v>1.4590529000000008</v>
      </c>
      <c r="T131" s="10">
        <v>1.3320810000000007</v>
      </c>
      <c r="U131" s="10">
        <v>1.3887634000000004</v>
      </c>
      <c r="V131" s="10">
        <v>0.76107190000000047</v>
      </c>
      <c r="W131" s="10">
        <v>0.85459420000000053</v>
      </c>
      <c r="X131" s="10">
        <v>0.7702507000000004</v>
      </c>
      <c r="Y131" s="10">
        <v>0.74704780000000026</v>
      </c>
      <c r="Z131" s="10">
        <v>0.72277310000000028</v>
      </c>
      <c r="AA131" s="10">
        <v>0.67253880000000044</v>
      </c>
      <c r="AB131" s="10">
        <v>0.70329360000000052</v>
      </c>
      <c r="AC131" s="10">
        <v>0.67475920000000034</v>
      </c>
      <c r="AD131" s="10">
        <v>0.68908370000000041</v>
      </c>
      <c r="AE131" s="10">
        <v>0.70371460000000041</v>
      </c>
      <c r="AF131" s="10">
        <v>0.71865810000000041</v>
      </c>
      <c r="AG131" s="10">
        <v>0.7339216000000004</v>
      </c>
      <c r="AH131" s="10">
        <v>0.74951150000000044</v>
      </c>
      <c r="AI131" s="10">
        <v>0.76543520000000043</v>
      </c>
      <c r="AJ131" s="10">
        <v>0.78169970000000044</v>
      </c>
    </row>
    <row r="132" spans="3:36" x14ac:dyDescent="0.35">
      <c r="C132" s="1" t="s">
        <v>252</v>
      </c>
      <c r="D132" s="1" t="s" vm="118">
        <v>253</v>
      </c>
      <c r="E132" s="1" t="s">
        <v>13</v>
      </c>
      <c r="F132" s="1" t="s">
        <v>14</v>
      </c>
      <c r="G132" s="10">
        <v>1.6148293000000011</v>
      </c>
      <c r="H132" s="10">
        <v>1.6226190000000007</v>
      </c>
      <c r="I132" s="10">
        <v>1.6288311000000009</v>
      </c>
      <c r="J132" s="10">
        <v>1.6915596000000011</v>
      </c>
      <c r="K132" s="10">
        <v>1.7022302000000011</v>
      </c>
      <c r="L132" s="10">
        <v>1.6726758000000008</v>
      </c>
      <c r="M132" s="10">
        <v>1.6798742000000007</v>
      </c>
      <c r="N132" s="10">
        <v>1.7301780000000009</v>
      </c>
      <c r="O132" s="10">
        <v>1.6546438000000008</v>
      </c>
      <c r="P132" s="10">
        <v>1.6976044000000006</v>
      </c>
      <c r="Q132" s="10">
        <v>1.6298109000000014</v>
      </c>
      <c r="R132" s="10">
        <v>1.677365600000001</v>
      </c>
      <c r="S132" s="10">
        <v>1.7270389000000006</v>
      </c>
      <c r="T132" s="10">
        <v>1.7863244000000009</v>
      </c>
      <c r="U132" s="10">
        <v>1.8252547000000012</v>
      </c>
      <c r="V132" s="10">
        <v>1.8889909000000014</v>
      </c>
      <c r="W132" s="10">
        <v>1.9354786000000008</v>
      </c>
      <c r="X132" s="10">
        <v>1.9772268000000017</v>
      </c>
      <c r="Y132" s="10">
        <v>2.0229617000000006</v>
      </c>
      <c r="Z132" s="10">
        <v>2.0586788000000014</v>
      </c>
      <c r="AA132" s="10">
        <v>2.0947462000000017</v>
      </c>
      <c r="AB132" s="10">
        <v>2.1008535000000008</v>
      </c>
      <c r="AC132" s="10">
        <v>2.1349008000000009</v>
      </c>
      <c r="AD132" s="10">
        <v>2.1180611000000011</v>
      </c>
      <c r="AE132" s="10">
        <v>2.0367183000000013</v>
      </c>
      <c r="AF132" s="10">
        <v>2.0027508000000012</v>
      </c>
      <c r="AG132" s="10">
        <v>2.0427179000000018</v>
      </c>
      <c r="AH132" s="10">
        <v>2.079919100000001</v>
      </c>
      <c r="AI132" s="10">
        <v>2.1001844000000016</v>
      </c>
      <c r="AJ132" s="10">
        <v>2.1019400000000013</v>
      </c>
    </row>
    <row r="133" spans="3:36" x14ac:dyDescent="0.35">
      <c r="C133" s="1" t="s">
        <v>254</v>
      </c>
      <c r="D133" s="1" t="s" vm="119">
        <v>255</v>
      </c>
      <c r="E133" s="1" t="s">
        <v>13</v>
      </c>
      <c r="F133" s="1" t="s">
        <v>14</v>
      </c>
      <c r="G133" s="10">
        <v>2.3539319000000014</v>
      </c>
      <c r="H133" s="10">
        <v>0.84660280000000054</v>
      </c>
      <c r="I133" s="10">
        <v>0.73067350000000042</v>
      </c>
      <c r="J133" s="10">
        <v>0.24750190000000016</v>
      </c>
      <c r="K133" s="10">
        <v>8.3816800000000052E-2</v>
      </c>
      <c r="L133" s="10">
        <v>7.8277700000000047E-2</v>
      </c>
      <c r="M133" s="10">
        <v>5.0462600000000038E-2</v>
      </c>
      <c r="N133" s="10">
        <v>5.292510000000003E-2</v>
      </c>
      <c r="O133" s="10">
        <v>3.2045000000000018E-2</v>
      </c>
      <c r="P133" s="10">
        <v>6.1052000000000037E-2</v>
      </c>
      <c r="Q133" s="10">
        <v>9.781700000000006E-3</v>
      </c>
      <c r="R133" s="10">
        <v>1.1547600000000007E-2</v>
      </c>
      <c r="S133" s="10">
        <v>1.1847100000000008E-2</v>
      </c>
      <c r="T133" s="10">
        <v>1.2154300000000007E-2</v>
      </c>
      <c r="U133" s="10">
        <v>1.2469800000000007E-2</v>
      </c>
      <c r="V133" s="10">
        <v>1.2793500000000008E-2</v>
      </c>
      <c r="W133" s="10">
        <v>1.3125800000000007E-2</v>
      </c>
      <c r="X133" s="10">
        <v>1.3466800000000008E-2</v>
      </c>
      <c r="Y133" s="10">
        <v>1.3816800000000008E-2</v>
      </c>
      <c r="Z133" s="10">
        <v>1.4176000000000008E-2</v>
      </c>
      <c r="AA133" s="10">
        <v>1.4544700000000009E-2</v>
      </c>
      <c r="AB133" s="10">
        <v>1.4923200000000008E-2</v>
      </c>
      <c r="AC133" s="10">
        <v>1.5311600000000009E-2</v>
      </c>
      <c r="AD133" s="10">
        <v>1.571040000000001E-2</v>
      </c>
      <c r="AE133" s="10">
        <v>1.6119600000000008E-2</v>
      </c>
      <c r="AF133" s="10">
        <v>1.6539700000000008E-2</v>
      </c>
      <c r="AG133" s="10">
        <v>1.697100000000001E-2</v>
      </c>
      <c r="AH133" s="10">
        <v>1.7413700000000011E-2</v>
      </c>
      <c r="AI133" s="10">
        <v>1.7867900000000013E-2</v>
      </c>
      <c r="AJ133" s="10">
        <v>1.8334400000000011E-2</v>
      </c>
    </row>
    <row r="134" spans="3:36" x14ac:dyDescent="0.35">
      <c r="C134" s="1" t="s">
        <v>256</v>
      </c>
      <c r="D134" s="1" t="s" vm="120">
        <v>257</v>
      </c>
      <c r="E134" s="1" t="s">
        <v>13</v>
      </c>
      <c r="F134" s="1" t="s">
        <v>14</v>
      </c>
      <c r="G134" s="10">
        <v>1.2460245000000008</v>
      </c>
      <c r="H134" s="10">
        <v>1.4091076000000009</v>
      </c>
      <c r="I134" s="10">
        <v>1.686962100000001</v>
      </c>
      <c r="J134" s="10">
        <v>1.8214549000000004</v>
      </c>
      <c r="K134" s="10">
        <v>1.8704158000000011</v>
      </c>
      <c r="L134" s="10">
        <v>1.532614300000001</v>
      </c>
      <c r="M134" s="10">
        <v>1.3489156000000007</v>
      </c>
      <c r="N134" s="10">
        <v>1.3179638000000007</v>
      </c>
      <c r="O134" s="10">
        <v>1.1224256000000006</v>
      </c>
      <c r="P134" s="10">
        <v>1.1453816000000006</v>
      </c>
      <c r="Q134" s="10">
        <v>1.0136443000000006</v>
      </c>
      <c r="R134" s="10">
        <v>0.91517530000000047</v>
      </c>
      <c r="S134" s="10">
        <v>0.99829180000000062</v>
      </c>
      <c r="T134" s="10">
        <v>0.81672800000000045</v>
      </c>
      <c r="U134" s="10">
        <v>0.75827430000000051</v>
      </c>
      <c r="V134" s="10">
        <v>0.44691680000000022</v>
      </c>
      <c r="W134" s="10">
        <v>0.42627380000000031</v>
      </c>
      <c r="X134" s="10">
        <v>0.43543100000000023</v>
      </c>
      <c r="Y134" s="10">
        <v>0.44487680000000029</v>
      </c>
      <c r="Z134" s="10">
        <v>0.45455230000000024</v>
      </c>
      <c r="AA134" s="10">
        <v>0.46446260000000023</v>
      </c>
      <c r="AB134" s="10">
        <v>0.47461420000000037</v>
      </c>
      <c r="AC134" s="10">
        <v>0.48501250000000029</v>
      </c>
      <c r="AD134" s="10">
        <v>0.49566400000000027</v>
      </c>
      <c r="AE134" s="10">
        <v>0.5066398000000002</v>
      </c>
      <c r="AF134" s="10">
        <v>0.51788160000000028</v>
      </c>
      <c r="AG134" s="10">
        <v>0.52933070000000038</v>
      </c>
      <c r="AH134" s="10">
        <v>0.54112410000000033</v>
      </c>
      <c r="AI134" s="10">
        <v>0.55333370000000037</v>
      </c>
      <c r="AJ134" s="10">
        <v>0.51064450000000028</v>
      </c>
    </row>
    <row r="135" spans="3:36" x14ac:dyDescent="0.35">
      <c r="C135" s="1" t="s">
        <v>258</v>
      </c>
      <c r="D135" s="1" t="s" vm="121">
        <v>259</v>
      </c>
      <c r="E135" s="1" t="s">
        <v>13</v>
      </c>
      <c r="F135" s="1" t="s">
        <v>14</v>
      </c>
      <c r="G135" s="10">
        <v>-5.6546400000000031E-2</v>
      </c>
      <c r="H135" s="10">
        <v>-7.1058200000000044E-2</v>
      </c>
      <c r="I135" s="10">
        <v>-9.2902500000000054E-2</v>
      </c>
      <c r="J135" s="10">
        <v>-2.5293400000000018E-2</v>
      </c>
      <c r="K135" s="10">
        <v>-1.4658100000000009E-2</v>
      </c>
      <c r="L135" s="10">
        <v>-1.4755700000000009E-2</v>
      </c>
      <c r="M135" s="10">
        <v>-1.4268100000000008E-2</v>
      </c>
      <c r="N135" s="10">
        <v>-1.2785400000000008E-2</v>
      </c>
      <c r="O135" s="10">
        <v>-1.1844800000000008E-2</v>
      </c>
      <c r="P135" s="10">
        <v>-1.2336300000000007E-2</v>
      </c>
      <c r="Q135" s="10">
        <v>-3.7657900000000022E-2</v>
      </c>
      <c r="R135" s="10">
        <v>-3.8135500000000024E-2</v>
      </c>
      <c r="S135" s="10">
        <v>-3.8520700000000019E-2</v>
      </c>
      <c r="T135" s="10">
        <v>-1.3993900000000007E-2</v>
      </c>
      <c r="U135" s="10">
        <v>-1.5800000000000009E-3</v>
      </c>
      <c r="V135" s="10">
        <v>-1.562900000000001E-3</v>
      </c>
      <c r="W135" s="10">
        <v>-1.5466000000000008E-3</v>
      </c>
      <c r="X135" s="10">
        <v>-1.530400000000001E-3</v>
      </c>
      <c r="Y135" s="10">
        <v>-1.5148000000000008E-3</v>
      </c>
      <c r="Z135" s="10">
        <v>-1.4998000000000008E-3</v>
      </c>
      <c r="AA135" s="10">
        <v>-1.485200000000001E-3</v>
      </c>
      <c r="AB135" s="10">
        <v>-1.471000000000001E-3</v>
      </c>
      <c r="AC135" s="10">
        <v>-1.4571000000000007E-3</v>
      </c>
      <c r="AD135" s="10">
        <v>-1.3534000000000009E-3</v>
      </c>
      <c r="AE135" s="10">
        <v>-1.3103000000000008E-3</v>
      </c>
      <c r="AF135" s="10">
        <v>-1.2976000000000007E-3</v>
      </c>
      <c r="AG135" s="10">
        <v>-1.2854000000000008E-3</v>
      </c>
      <c r="AH135" s="10">
        <v>-1.2736000000000006E-3</v>
      </c>
      <c r="AI135" s="10">
        <v>-1.2620000000000008E-3</v>
      </c>
      <c r="AJ135" s="10">
        <v>-1.2509000000000008E-3</v>
      </c>
    </row>
    <row r="136" spans="3:36" x14ac:dyDescent="0.35">
      <c r="C136" s="1" t="s">
        <v>260</v>
      </c>
      <c r="D136" s="1" t="s" vm="122">
        <v>261</v>
      </c>
      <c r="E136" s="1" t="s">
        <v>13</v>
      </c>
      <c r="F136" s="1" t="s">
        <v>14</v>
      </c>
      <c r="G136" s="10">
        <v>4.6982999999999912E-3</v>
      </c>
      <c r="H136" s="10">
        <v>-1.4900300000000012E-2</v>
      </c>
      <c r="I136" s="10">
        <v>8.5964000000000082E-2</v>
      </c>
      <c r="J136" s="10">
        <v>0.25630000000000014</v>
      </c>
      <c r="K136" s="10">
        <v>0.29259970000000018</v>
      </c>
      <c r="L136" s="10">
        <v>0.17311660000000012</v>
      </c>
      <c r="M136" s="10">
        <v>0.21704910000000016</v>
      </c>
      <c r="N136" s="10">
        <v>0.11660440000000007</v>
      </c>
      <c r="O136" s="10">
        <v>0.26797450000000017</v>
      </c>
      <c r="P136" s="10">
        <v>0.36199220000000015</v>
      </c>
      <c r="Q136" s="10">
        <v>0.15992840000000008</v>
      </c>
      <c r="R136" s="10">
        <v>5.4067400000000029E-2</v>
      </c>
      <c r="S136" s="10">
        <v>0.10170240000000007</v>
      </c>
      <c r="T136" s="10">
        <v>8.1109400000000054E-2</v>
      </c>
      <c r="U136" s="10">
        <v>0.11520100000000007</v>
      </c>
      <c r="V136" s="10">
        <v>4.9309500000000027E-2</v>
      </c>
      <c r="W136" s="10">
        <v>0.12094010000000006</v>
      </c>
      <c r="X136" s="10">
        <v>2.5517600000000015E-2</v>
      </c>
      <c r="Y136" s="10">
        <v>5.8117300000000038E-2</v>
      </c>
      <c r="Z136" s="10">
        <v>0.23503260000000015</v>
      </c>
      <c r="AA136" s="10">
        <v>0.13254120000000008</v>
      </c>
      <c r="AB136" s="10">
        <v>2.3815700000000016E-2</v>
      </c>
      <c r="AC136" s="10">
        <v>2.3926200000000016E-2</v>
      </c>
      <c r="AD136" s="10">
        <v>5.4631300000000035E-2</v>
      </c>
      <c r="AE136" s="10">
        <v>3.9793800000000025E-2</v>
      </c>
      <c r="AF136" s="10">
        <v>1.452970000000001E-2</v>
      </c>
      <c r="AG136" s="10">
        <v>1.4959800000000009E-2</v>
      </c>
      <c r="AH136" s="10">
        <v>1.5418800000000009E-2</v>
      </c>
      <c r="AI136" s="10">
        <v>1.5908100000000008E-2</v>
      </c>
      <c r="AJ136" s="10">
        <v>1.6428000000000009E-2</v>
      </c>
    </row>
    <row r="137" spans="3:36" x14ac:dyDescent="0.35">
      <c r="C137" s="1" t="s">
        <v>262</v>
      </c>
      <c r="D137" s="1" t="s" vm="123">
        <v>263</v>
      </c>
      <c r="E137" s="1" t="s">
        <v>13</v>
      </c>
      <c r="F137" s="1" t="s">
        <v>14</v>
      </c>
      <c r="G137" s="10">
        <v>0</v>
      </c>
      <c r="H137" s="10">
        <v>0</v>
      </c>
      <c r="I137" s="10">
        <v>0</v>
      </c>
      <c r="J137" s="10">
        <v>0</v>
      </c>
      <c r="K137" s="10">
        <v>0</v>
      </c>
      <c r="L137" s="10">
        <v>0</v>
      </c>
      <c r="M137" s="10">
        <v>0</v>
      </c>
      <c r="N137" s="10">
        <v>0</v>
      </c>
      <c r="O137" s="10">
        <v>0</v>
      </c>
      <c r="P137" s="10">
        <v>0</v>
      </c>
      <c r="Q137" s="10">
        <v>0</v>
      </c>
      <c r="R137" s="10">
        <v>0</v>
      </c>
      <c r="S137" s="10">
        <v>0</v>
      </c>
      <c r="T137" s="10">
        <v>0</v>
      </c>
      <c r="U137" s="10">
        <v>0</v>
      </c>
      <c r="V137" s="10">
        <v>0</v>
      </c>
      <c r="W137" s="10">
        <v>0</v>
      </c>
      <c r="X137" s="10">
        <v>0</v>
      </c>
      <c r="Y137" s="10">
        <v>0</v>
      </c>
      <c r="Z137" s="10">
        <v>0</v>
      </c>
      <c r="AA137" s="10">
        <v>0</v>
      </c>
      <c r="AB137" s="10">
        <v>0</v>
      </c>
      <c r="AC137" s="10">
        <v>0</v>
      </c>
      <c r="AD137" s="10">
        <v>0</v>
      </c>
      <c r="AE137" s="10">
        <v>0</v>
      </c>
      <c r="AF137" s="10">
        <v>0</v>
      </c>
      <c r="AG137" s="10">
        <v>0</v>
      </c>
      <c r="AH137" s="10">
        <v>0</v>
      </c>
      <c r="AI137" s="10">
        <v>0</v>
      </c>
      <c r="AJ137" s="10">
        <v>0</v>
      </c>
    </row>
    <row r="138" spans="3:36" x14ac:dyDescent="0.35">
      <c r="C138" s="1" t="s">
        <v>264</v>
      </c>
      <c r="D138" s="1" t="s" vm="124">
        <v>265</v>
      </c>
      <c r="E138" s="1" t="s">
        <v>13</v>
      </c>
      <c r="F138" s="1" t="s">
        <v>14</v>
      </c>
      <c r="G138" s="10">
        <v>-0.4684655000000002</v>
      </c>
      <c r="H138" s="10">
        <v>-0.35574960000000022</v>
      </c>
      <c r="I138" s="10">
        <v>-0.32458080000000022</v>
      </c>
      <c r="J138" s="10">
        <v>-0.28705940000000013</v>
      </c>
      <c r="K138" s="10">
        <v>-0.29023290000000007</v>
      </c>
      <c r="L138" s="10">
        <v>-0.26051750000000023</v>
      </c>
      <c r="M138" s="10">
        <v>-0.24325570000000013</v>
      </c>
      <c r="N138" s="10">
        <v>-0.2532770000000002</v>
      </c>
      <c r="O138" s="10">
        <v>-0.24783780000000019</v>
      </c>
      <c r="P138" s="10">
        <v>-0.28066370000000013</v>
      </c>
      <c r="Q138" s="10">
        <v>-0.24047830000000017</v>
      </c>
      <c r="R138" s="10">
        <v>-0.28672920000000018</v>
      </c>
      <c r="S138" s="10">
        <v>-0.25220390000000015</v>
      </c>
      <c r="T138" s="10">
        <v>-0.29544930000000014</v>
      </c>
      <c r="U138" s="10">
        <v>-0.3195053000000001</v>
      </c>
      <c r="V138" s="10">
        <v>-0.31397470000000027</v>
      </c>
      <c r="W138" s="10">
        <v>-0.30975970000000019</v>
      </c>
      <c r="X138" s="10">
        <v>-0.3238023000000001</v>
      </c>
      <c r="Y138" s="10">
        <v>-0.33262260000000021</v>
      </c>
      <c r="Z138" s="10">
        <v>-0.34333970000000014</v>
      </c>
      <c r="AA138" s="10">
        <v>-0.34397170000000021</v>
      </c>
      <c r="AB138" s="10">
        <v>-0.34941000000000022</v>
      </c>
      <c r="AC138" s="10">
        <v>-0.36326100000000022</v>
      </c>
      <c r="AD138" s="10">
        <v>-0.36524620000000013</v>
      </c>
      <c r="AE138" s="10">
        <v>-0.37701190000000018</v>
      </c>
      <c r="AF138" s="10">
        <v>-0.40496750000000026</v>
      </c>
      <c r="AG138" s="10">
        <v>-0.40313060000000028</v>
      </c>
      <c r="AH138" s="10">
        <v>-0.40944760000000024</v>
      </c>
      <c r="AI138" s="10">
        <v>-0.41692070000000025</v>
      </c>
      <c r="AJ138" s="10">
        <v>-0.42946940000000028</v>
      </c>
    </row>
    <row r="139" spans="3:36" x14ac:dyDescent="0.35">
      <c r="C139" s="1" t="s">
        <v>266</v>
      </c>
      <c r="D139" s="1" t="s" vm="125">
        <v>267</v>
      </c>
      <c r="E139" s="1" t="s">
        <v>13</v>
      </c>
      <c r="F139" s="1" t="s">
        <v>14</v>
      </c>
      <c r="G139" s="10">
        <v>3.2332000000000016E-3</v>
      </c>
      <c r="H139" s="10">
        <v>2.6487000000000012E-3</v>
      </c>
      <c r="I139" s="10">
        <v>2.3655000000000013E-3</v>
      </c>
      <c r="J139" s="10">
        <v>7.2250000000000038E-4</v>
      </c>
      <c r="K139" s="10">
        <v>7.3700000000000046E-4</v>
      </c>
      <c r="L139" s="10">
        <v>7.5170000000000044E-4</v>
      </c>
      <c r="M139" s="10">
        <v>7.6670000000000048E-4</v>
      </c>
      <c r="N139" s="10">
        <v>7.8210000000000052E-4</v>
      </c>
      <c r="O139" s="10">
        <v>7.9770000000000047E-4</v>
      </c>
      <c r="P139" s="10">
        <v>8.1370000000000053E-4</v>
      </c>
      <c r="Q139" s="10">
        <v>8.2990000000000049E-4</v>
      </c>
      <c r="R139" s="10">
        <v>8.4650000000000046E-4</v>
      </c>
      <c r="S139" s="10">
        <v>8.6350000000000055E-4</v>
      </c>
      <c r="T139" s="10">
        <v>8.8070000000000054E-4</v>
      </c>
      <c r="U139" s="10">
        <v>8.9840000000000048E-4</v>
      </c>
      <c r="V139" s="10">
        <v>9.1630000000000053E-4</v>
      </c>
      <c r="W139" s="10">
        <v>9.3470000000000055E-4</v>
      </c>
      <c r="X139" s="10">
        <v>9.5340000000000051E-4</v>
      </c>
      <c r="Y139" s="10">
        <v>9.7240000000000054E-4</v>
      </c>
      <c r="Z139" s="10">
        <v>9.9190000000000064E-4</v>
      </c>
      <c r="AA139" s="10">
        <v>1.0117000000000006E-3</v>
      </c>
      <c r="AB139" s="10">
        <v>1.0319000000000007E-3</v>
      </c>
      <c r="AC139" s="10">
        <v>1.0526000000000005E-3</v>
      </c>
      <c r="AD139" s="10">
        <v>1.0736000000000005E-3</v>
      </c>
      <c r="AE139" s="10">
        <v>1.0951000000000005E-3</v>
      </c>
      <c r="AF139" s="10">
        <v>1.1170000000000006E-3</v>
      </c>
      <c r="AG139" s="10">
        <v>1.1393000000000006E-3</v>
      </c>
      <c r="AH139" s="10">
        <v>1.1621000000000005E-3</v>
      </c>
      <c r="AI139" s="10">
        <v>1.1854000000000007E-3</v>
      </c>
      <c r="AJ139" s="10">
        <v>1.2091000000000007E-3</v>
      </c>
    </row>
    <row r="140" spans="3:36" x14ac:dyDescent="0.35">
      <c r="C140" s="1" t="s">
        <v>268</v>
      </c>
      <c r="D140" s="1" t="s" vm="126">
        <v>269</v>
      </c>
      <c r="E140" s="1" t="s">
        <v>13</v>
      </c>
      <c r="F140" s="1" t="s">
        <v>14</v>
      </c>
      <c r="G140" s="10">
        <v>-1.7887200000000013E-2</v>
      </c>
      <c r="H140" s="10">
        <v>3.9632800000000024E-2</v>
      </c>
      <c r="I140" s="10">
        <v>7.0723000000000036E-3</v>
      </c>
      <c r="J140" s="10">
        <v>5.0574000000000027E-3</v>
      </c>
      <c r="K140" s="10">
        <v>4.9020400000000026E-2</v>
      </c>
      <c r="L140" s="10">
        <v>1.5272500000000008E-2</v>
      </c>
      <c r="M140" s="10">
        <v>1.8024200000000011E-2</v>
      </c>
      <c r="N140" s="10">
        <v>-2.9490000000000015E-3</v>
      </c>
      <c r="O140" s="10">
        <v>-3.5122000000000022E-3</v>
      </c>
      <c r="P140" s="10">
        <v>-1.8889000000000013E-3</v>
      </c>
      <c r="Q140" s="10">
        <v>-1.7607000000000009E-3</v>
      </c>
      <c r="R140" s="10">
        <v>1.2545200000000008E-2</v>
      </c>
      <c r="S140" s="10">
        <v>1.1450000000000007E-4</v>
      </c>
      <c r="T140" s="10">
        <v>-7.1059999999999993E-4</v>
      </c>
      <c r="U140" s="10">
        <v>3.3504000000000025E-3</v>
      </c>
      <c r="V140" s="10">
        <v>-1.8523000000000012E-3</v>
      </c>
      <c r="W140" s="10">
        <v>-2.629900000000001E-3</v>
      </c>
      <c r="X140" s="10">
        <v>7.2124000000000051E-3</v>
      </c>
      <c r="Y140" s="10">
        <v>1.2508000000000009E-3</v>
      </c>
      <c r="Z140" s="10">
        <v>3.5371000000000018E-3</v>
      </c>
      <c r="AA140" s="10">
        <v>-5.8090000000000034E-3</v>
      </c>
      <c r="AB140" s="10">
        <v>-4.5306000000000027E-3</v>
      </c>
      <c r="AC140" s="10">
        <v>-5.8090000000000034E-3</v>
      </c>
      <c r="AD140" s="10">
        <v>-5.8090000000000034E-3</v>
      </c>
      <c r="AE140" s="10">
        <v>-5.8090000000000034E-3</v>
      </c>
      <c r="AF140" s="10">
        <v>-5.8090000000000034E-3</v>
      </c>
      <c r="AG140" s="10">
        <v>-5.8082000000000029E-3</v>
      </c>
      <c r="AH140" s="10">
        <v>-5.8090000000000034E-3</v>
      </c>
      <c r="AI140" s="10">
        <v>-5.8090000000000034E-3</v>
      </c>
      <c r="AJ140" s="10">
        <v>7.6316700000000043E-2</v>
      </c>
    </row>
    <row r="141" spans="3:36" ht="13.9" x14ac:dyDescent="0.4">
      <c r="C141" s="29" t="s">
        <v>270</v>
      </c>
      <c r="D141" s="29" t="s" vm="127">
        <v>271</v>
      </c>
      <c r="E141" s="29" t="s">
        <v>13</v>
      </c>
      <c r="F141" s="29" t="s">
        <v>14</v>
      </c>
      <c r="G141" s="30">
        <v>-0.8768516000000004</v>
      </c>
      <c r="H141" s="30">
        <v>-1.7073572000000008</v>
      </c>
      <c r="I141" s="30">
        <v>-1.2016568000000007</v>
      </c>
      <c r="J141" s="30">
        <v>-1.3247228000000009</v>
      </c>
      <c r="K141" s="30">
        <v>-1.3901870000000007</v>
      </c>
      <c r="L141" s="30">
        <v>-1.7680544000000009</v>
      </c>
      <c r="M141" s="30">
        <v>-2.0123122000000011</v>
      </c>
      <c r="N141" s="30">
        <v>-1.6751974000000009</v>
      </c>
      <c r="O141" s="30">
        <v>-1.8849304000000016</v>
      </c>
      <c r="P141" s="30">
        <v>-1.0060413000000004</v>
      </c>
      <c r="Q141" s="30">
        <v>-0.7839666000000004</v>
      </c>
      <c r="R141" s="30">
        <v>-0.92963570000000051</v>
      </c>
      <c r="S141" s="30">
        <v>-0.68382780000000043</v>
      </c>
      <c r="T141" s="30">
        <v>-0.17185410000000004</v>
      </c>
      <c r="U141" s="30">
        <v>1.0220627000000007</v>
      </c>
      <c r="V141" s="30">
        <v>0.9122358000000006</v>
      </c>
      <c r="W141" s="30">
        <v>1.1526099000000005</v>
      </c>
      <c r="X141" s="30">
        <v>0.99547750000000046</v>
      </c>
      <c r="Y141" s="30">
        <v>1.0075747000000006</v>
      </c>
      <c r="Z141" s="30">
        <v>1.1632941000000008</v>
      </c>
      <c r="AA141" s="30">
        <v>1.0042115000000007</v>
      </c>
      <c r="AB141" s="30">
        <v>0.89710320000000054</v>
      </c>
      <c r="AC141" s="30">
        <v>0.87282280000000056</v>
      </c>
      <c r="AD141" s="30">
        <v>0.86697840000000037</v>
      </c>
      <c r="AE141" s="30">
        <v>0.7390404000000006</v>
      </c>
      <c r="AF141" s="30">
        <v>0.67764370000000063</v>
      </c>
      <c r="AG141" s="30">
        <v>0.7014373000000006</v>
      </c>
      <c r="AH141" s="30">
        <v>0.7139895000000005</v>
      </c>
      <c r="AI141" s="30">
        <v>0.71600290000000033</v>
      </c>
      <c r="AJ141" s="30">
        <v>0.77036250000000028</v>
      </c>
    </row>
    <row r="142" spans="3:36" ht="13.9" x14ac:dyDescent="0.4">
      <c r="C142" s="29" t="s">
        <v>272</v>
      </c>
      <c r="D142" s="29" t="s" vm="128">
        <v>273</v>
      </c>
      <c r="E142" s="29" t="s">
        <v>13</v>
      </c>
      <c r="F142" s="29" t="s">
        <v>14</v>
      </c>
      <c r="G142" s="30">
        <v>-1.6084313000000008</v>
      </c>
      <c r="H142" s="30">
        <v>-2.1159127000000013</v>
      </c>
      <c r="I142" s="30">
        <v>-1.3648034000000004</v>
      </c>
      <c r="J142" s="30">
        <v>-1.3355342000000008</v>
      </c>
      <c r="K142" s="30">
        <v>-1.2727030000000008</v>
      </c>
      <c r="L142" s="30">
        <v>-1.4959050000000009</v>
      </c>
      <c r="M142" s="30">
        <v>-1.7328618000000011</v>
      </c>
      <c r="N142" s="30">
        <v>-1.3149236000000009</v>
      </c>
      <c r="O142" s="30">
        <v>-1.3942142000000008</v>
      </c>
      <c r="P142" s="30">
        <v>-0.31600840000000019</v>
      </c>
      <c r="Q142" s="30">
        <v>0.24561650000000021</v>
      </c>
      <c r="R142" s="30">
        <v>0.27612340000000019</v>
      </c>
      <c r="S142" s="30">
        <v>0.65559100000000048</v>
      </c>
      <c r="T142" s="30">
        <v>1.3358246000000007</v>
      </c>
      <c r="U142" s="30">
        <v>2.8412450000000025</v>
      </c>
      <c r="V142" s="30">
        <v>3.1128868000000023</v>
      </c>
      <c r="W142" s="30">
        <v>3.6454272000000025</v>
      </c>
      <c r="X142" s="30">
        <v>3.769089500000002</v>
      </c>
      <c r="Y142" s="30">
        <v>3.932356900000002</v>
      </c>
      <c r="Z142" s="30">
        <v>4.5854280000000038</v>
      </c>
      <c r="AA142" s="30">
        <v>4.8563529000000036</v>
      </c>
      <c r="AB142" s="30">
        <v>5.194551500000002</v>
      </c>
      <c r="AC142" s="30">
        <v>5.5071430000000046</v>
      </c>
      <c r="AD142" s="30">
        <v>5.9362885000000034</v>
      </c>
      <c r="AE142" s="30">
        <v>6.6247137000000036</v>
      </c>
      <c r="AF142" s="30">
        <v>7.4988931000000054</v>
      </c>
      <c r="AG142" s="30">
        <v>7.9638260000000054</v>
      </c>
      <c r="AH142" s="30">
        <v>8.5685224000000062</v>
      </c>
      <c r="AI142" s="30">
        <v>9.105463200000008</v>
      </c>
      <c r="AJ142" s="30">
        <v>9.8425770000000075</v>
      </c>
    </row>
    <row r="143" spans="3:36" x14ac:dyDescent="0.35">
      <c r="C143" s="1" t="s">
        <v>274</v>
      </c>
      <c r="D143" s="1" t="s" vm="129">
        <v>275</v>
      </c>
      <c r="E143" s="1" t="s">
        <v>13</v>
      </c>
      <c r="F143" s="1" t="s">
        <v>14</v>
      </c>
      <c r="G143" s="10">
        <v>-2.2720561000000012</v>
      </c>
      <c r="H143" s="10">
        <v>-3.6063456000000023</v>
      </c>
      <c r="I143" s="10">
        <v>-4.5425725000000039</v>
      </c>
      <c r="J143" s="10">
        <v>-2.6961790000000017</v>
      </c>
      <c r="K143" s="10">
        <v>-3.3509721000000021</v>
      </c>
      <c r="L143" s="10">
        <v>-2.533792200000001</v>
      </c>
      <c r="M143" s="10">
        <v>-2.663388300000002</v>
      </c>
      <c r="N143" s="10">
        <v>-2.558539000000001</v>
      </c>
      <c r="O143" s="10">
        <v>-2.1989845000000012</v>
      </c>
      <c r="P143" s="10">
        <v>-3.0991708000000018</v>
      </c>
      <c r="Q143" s="10">
        <v>-3.6319558000000018</v>
      </c>
      <c r="R143" s="10">
        <v>-2.1123355000000013</v>
      </c>
      <c r="S143" s="10">
        <v>-3.3977576000000025</v>
      </c>
      <c r="T143" s="10">
        <v>-3.0878378000000017</v>
      </c>
      <c r="U143" s="10">
        <v>-3.4059692000000017</v>
      </c>
      <c r="V143" s="10">
        <v>-3.4056535000000019</v>
      </c>
      <c r="W143" s="10">
        <v>-4.9767046000000033</v>
      </c>
      <c r="X143" s="10">
        <v>-3.8072572000000013</v>
      </c>
      <c r="Y143" s="10">
        <v>-3.463177900000002</v>
      </c>
      <c r="Z143" s="10">
        <v>-3.1804408000000017</v>
      </c>
      <c r="AA143" s="10">
        <v>-3.2226779000000025</v>
      </c>
      <c r="AB143" s="10">
        <v>-4.608651400000003</v>
      </c>
      <c r="AC143" s="10">
        <v>-5.072437800000003</v>
      </c>
      <c r="AD143" s="10">
        <v>-4.1807368000000036</v>
      </c>
      <c r="AE143" s="10">
        <v>-4.9703027000000031</v>
      </c>
      <c r="AF143" s="10">
        <v>-4.304707900000003</v>
      </c>
      <c r="AG143" s="10">
        <v>-4.0151213000000023</v>
      </c>
      <c r="AH143" s="10">
        <v>-3.3981858000000025</v>
      </c>
      <c r="AI143" s="10">
        <v>-3.9183490000000023</v>
      </c>
      <c r="AJ143" s="10">
        <v>-3.5446359000000021</v>
      </c>
    </row>
    <row r="144" spans="3:36" x14ac:dyDescent="0.35">
      <c r="C144" s="1" t="s">
        <v>276</v>
      </c>
      <c r="D144" s="1" t="s" vm="130">
        <v>277</v>
      </c>
      <c r="E144" s="1" t="s">
        <v>13</v>
      </c>
      <c r="F144" s="1" t="s">
        <v>14</v>
      </c>
      <c r="G144" s="10">
        <v>-2.2629150000000013</v>
      </c>
      <c r="H144" s="10">
        <v>-1.4083897000000007</v>
      </c>
      <c r="I144" s="10">
        <v>-0.97341330000000048</v>
      </c>
      <c r="J144" s="10">
        <v>-0.7593188000000004</v>
      </c>
      <c r="K144" s="10">
        <v>-1.4188749000000007</v>
      </c>
      <c r="L144" s="10">
        <v>-1.0142224000000006</v>
      </c>
      <c r="M144" s="10">
        <v>-0.35254290000000016</v>
      </c>
      <c r="N144" s="10">
        <v>-0.83831340000000054</v>
      </c>
      <c r="O144" s="10">
        <v>-0.92071550000000058</v>
      </c>
      <c r="P144" s="10">
        <v>-0.81606350000000039</v>
      </c>
      <c r="Q144" s="10">
        <v>-1.0271301000000006</v>
      </c>
      <c r="R144" s="10">
        <v>-1.0563429000000006</v>
      </c>
      <c r="S144" s="10">
        <v>-0.80989800000000045</v>
      </c>
      <c r="T144" s="10">
        <v>-1.0285537000000007</v>
      </c>
      <c r="U144" s="10">
        <v>-1.6050795000000009</v>
      </c>
      <c r="V144" s="10">
        <v>-1.0321640000000005</v>
      </c>
      <c r="W144" s="10">
        <v>-0.62397070000000043</v>
      </c>
      <c r="X144" s="10">
        <v>-0.76803840000000045</v>
      </c>
      <c r="Y144" s="10">
        <v>-0.77884500000000045</v>
      </c>
      <c r="Z144" s="10">
        <v>-0.35072930000000024</v>
      </c>
      <c r="AA144" s="10">
        <v>-0.31099500000000019</v>
      </c>
      <c r="AB144" s="10">
        <v>-0.20308100000000012</v>
      </c>
      <c r="AC144" s="10">
        <v>-0.19190040000000014</v>
      </c>
      <c r="AD144" s="10">
        <v>-0.46449270000000026</v>
      </c>
      <c r="AE144" s="10">
        <v>-0.19845300000000013</v>
      </c>
      <c r="AF144" s="10">
        <v>-0.37771690000000024</v>
      </c>
      <c r="AG144" s="10">
        <v>-0.35469580000000017</v>
      </c>
      <c r="AH144" s="10">
        <v>-0.46633180000000024</v>
      </c>
      <c r="AI144" s="10">
        <v>-0.44339480000000026</v>
      </c>
      <c r="AJ144" s="10">
        <v>-0.46971780000000024</v>
      </c>
    </row>
    <row r="145" spans="1:36" x14ac:dyDescent="0.35">
      <c r="C145" s="1" t="s">
        <v>278</v>
      </c>
      <c r="D145" s="1" t="s" vm="131">
        <v>279</v>
      </c>
      <c r="E145" s="1" t="s">
        <v>13</v>
      </c>
      <c r="F145" s="1" t="s">
        <v>14</v>
      </c>
      <c r="G145" s="10">
        <v>6.1261402000000045</v>
      </c>
      <c r="H145" s="10">
        <v>6.8248539000000035</v>
      </c>
      <c r="I145" s="10">
        <v>6.5982856000000041</v>
      </c>
      <c r="J145" s="10">
        <v>4.8237559000000019</v>
      </c>
      <c r="K145" s="10">
        <v>6.1570448000000031</v>
      </c>
      <c r="L145" s="10">
        <v>5.0430543000000032</v>
      </c>
      <c r="M145" s="10">
        <v>4.5623286000000025</v>
      </c>
      <c r="N145" s="10">
        <v>4.9586990000000037</v>
      </c>
      <c r="O145" s="10">
        <v>4.737243600000002</v>
      </c>
      <c r="P145" s="10">
        <v>4.4217883000000038</v>
      </c>
      <c r="Q145" s="10">
        <v>4.5863755000000035</v>
      </c>
      <c r="R145" s="10">
        <v>3.1943700000000019</v>
      </c>
      <c r="S145" s="10">
        <v>3.7059717000000023</v>
      </c>
      <c r="T145" s="10">
        <v>3.0285964000000019</v>
      </c>
      <c r="U145" s="10">
        <v>2.4306221000000012</v>
      </c>
      <c r="V145" s="10">
        <v>2.3514005000000018</v>
      </c>
      <c r="W145" s="10">
        <v>2.6394866000000015</v>
      </c>
      <c r="X145" s="10">
        <v>1.9819517000000009</v>
      </c>
      <c r="Y145" s="10">
        <v>2.266031400000001</v>
      </c>
      <c r="Z145" s="10">
        <v>1.3817374000000009</v>
      </c>
      <c r="AA145" s="10">
        <v>1.0345899000000005</v>
      </c>
      <c r="AB145" s="10">
        <v>1.6386212000000009</v>
      </c>
      <c r="AC145" s="10">
        <v>1.9584767000000014</v>
      </c>
      <c r="AD145" s="10">
        <v>1.8319945000000013</v>
      </c>
      <c r="AE145" s="10">
        <v>1.7662110000000011</v>
      </c>
      <c r="AF145" s="10">
        <v>1.2543918000000005</v>
      </c>
      <c r="AG145" s="10">
        <v>1.0791940000000004</v>
      </c>
      <c r="AH145" s="10">
        <v>1.0620975000000006</v>
      </c>
      <c r="AI145" s="10">
        <v>1.1442037000000009</v>
      </c>
      <c r="AJ145" s="10">
        <v>1.0099224000000007</v>
      </c>
    </row>
    <row r="146" spans="1:36" x14ac:dyDescent="0.35">
      <c r="C146" s="1" t="s">
        <v>280</v>
      </c>
      <c r="D146" s="1" t="s" vm="132">
        <v>281</v>
      </c>
      <c r="E146" s="1" t="s">
        <v>13</v>
      </c>
      <c r="F146" s="1" t="s">
        <v>14</v>
      </c>
      <c r="G146" s="10">
        <v>-3.7200700000000024E-2</v>
      </c>
      <c r="H146" s="10">
        <v>-3.5589900000000022E-2</v>
      </c>
      <c r="I146" s="10">
        <v>-3.7241000000000024E-2</v>
      </c>
      <c r="J146" s="10">
        <v>-3.4432100000000021E-2</v>
      </c>
      <c r="K146" s="10">
        <v>-4.4101800000000031E-2</v>
      </c>
      <c r="L146" s="10">
        <v>-3.6152500000000018E-2</v>
      </c>
      <c r="M146" s="10">
        <v>-3.2784000000000021E-2</v>
      </c>
      <c r="N146" s="10">
        <v>-3.6101200000000021E-2</v>
      </c>
      <c r="O146" s="10">
        <v>-3.6936700000000017E-2</v>
      </c>
      <c r="P146" s="10">
        <v>-3.4370900000000024E-2</v>
      </c>
      <c r="Q146" s="10">
        <v>-3.6521700000000018E-2</v>
      </c>
      <c r="R146" s="10">
        <v>-3.7337000000000023E-2</v>
      </c>
      <c r="S146" s="10">
        <v>-3.396320000000002E-2</v>
      </c>
      <c r="T146" s="10">
        <v>-3.4101700000000019E-2</v>
      </c>
      <c r="U146" s="10">
        <v>-3.4305200000000015E-2</v>
      </c>
      <c r="V146" s="10">
        <v>-3.5020900000000021E-2</v>
      </c>
      <c r="W146" s="10">
        <v>-3.5749000000000024E-2</v>
      </c>
      <c r="X146" s="10">
        <v>-3.6466900000000024E-2</v>
      </c>
      <c r="Y146" s="10">
        <v>-3.7260400000000027E-2</v>
      </c>
      <c r="Z146" s="10">
        <v>-3.7987400000000025E-2</v>
      </c>
      <c r="AA146" s="10">
        <v>-3.8721000000000026E-2</v>
      </c>
      <c r="AB146" s="10">
        <v>-3.9465500000000021E-2</v>
      </c>
      <c r="AC146" s="10">
        <v>-4.0354300000000023E-2</v>
      </c>
      <c r="AD146" s="10">
        <v>-4.1216200000000022E-2</v>
      </c>
      <c r="AE146" s="10">
        <v>-4.2116100000000024E-2</v>
      </c>
      <c r="AF146" s="10">
        <v>-4.2981200000000025E-2</v>
      </c>
      <c r="AG146" s="10">
        <v>-4.3860500000000024E-2</v>
      </c>
      <c r="AH146" s="10">
        <v>-4.4667600000000023E-2</v>
      </c>
      <c r="AI146" s="10">
        <v>-4.5588400000000029E-2</v>
      </c>
      <c r="AJ146" s="10">
        <v>-4.7106100000000026E-2</v>
      </c>
    </row>
    <row r="147" spans="1:36" ht="13.9" x14ac:dyDescent="0.4">
      <c r="C147" s="29" t="s">
        <v>282</v>
      </c>
      <c r="D147" s="29" t="s" vm="133">
        <v>283</v>
      </c>
      <c r="E147" s="29" t="s">
        <v>13</v>
      </c>
      <c r="F147" s="29" t="s">
        <v>14</v>
      </c>
      <c r="G147" s="30">
        <v>1.5539684000000007</v>
      </c>
      <c r="H147" s="30">
        <v>1.7745287000000007</v>
      </c>
      <c r="I147" s="30">
        <v>1.0450588000000007</v>
      </c>
      <c r="J147" s="30">
        <v>1.3338260000000011</v>
      </c>
      <c r="K147" s="30">
        <v>1.3430960000000007</v>
      </c>
      <c r="L147" s="30">
        <v>1.4588872000000004</v>
      </c>
      <c r="M147" s="30">
        <v>1.5136134000000006</v>
      </c>
      <c r="N147" s="30">
        <v>1.5257454000000008</v>
      </c>
      <c r="O147" s="30">
        <v>1.5806069000000011</v>
      </c>
      <c r="P147" s="30">
        <v>0.47218310000000036</v>
      </c>
      <c r="Q147" s="30">
        <v>-0.10923210000000008</v>
      </c>
      <c r="R147" s="30">
        <v>-1.1645400000000089E-2</v>
      </c>
      <c r="S147" s="30">
        <v>-0.53564710000000015</v>
      </c>
      <c r="T147" s="30">
        <v>-1.1218968000000007</v>
      </c>
      <c r="U147" s="30">
        <v>-2.6147318000000017</v>
      </c>
      <c r="V147" s="30">
        <v>-2.1214379000000014</v>
      </c>
      <c r="W147" s="30">
        <v>-2.996937700000001</v>
      </c>
      <c r="X147" s="30">
        <v>-2.6298108000000018</v>
      </c>
      <c r="Y147" s="30">
        <v>-2.0132519000000006</v>
      </c>
      <c r="Z147" s="30">
        <v>-2.1874201000000015</v>
      </c>
      <c r="AA147" s="30">
        <v>-2.5378040000000022</v>
      </c>
      <c r="AB147" s="30">
        <v>-3.2125767000000023</v>
      </c>
      <c r="AC147" s="30">
        <v>-3.3462158000000022</v>
      </c>
      <c r="AD147" s="30">
        <v>-2.854451200000002</v>
      </c>
      <c r="AE147" s="30">
        <v>-3.4446608000000016</v>
      </c>
      <c r="AF147" s="30">
        <v>-3.4710142000000022</v>
      </c>
      <c r="AG147" s="30">
        <v>-3.3344836000000018</v>
      </c>
      <c r="AH147" s="30">
        <v>-2.8470877000000026</v>
      </c>
      <c r="AI147" s="30">
        <v>-3.2631285000000019</v>
      </c>
      <c r="AJ147" s="30">
        <v>-3.0515374000000017</v>
      </c>
    </row>
    <row r="148" spans="1:36" x14ac:dyDescent="0.35">
      <c r="A148" s="15"/>
      <c r="B148" s="15"/>
      <c r="C148" s="15"/>
      <c r="D148" s="15"/>
      <c r="E148" s="15"/>
      <c r="F148" s="15"/>
      <c r="G148" s="16" t="s">
        <v>121</v>
      </c>
      <c r="H148" s="16" t="s">
        <v>121</v>
      </c>
      <c r="I148" s="16" t="s">
        <v>121</v>
      </c>
      <c r="J148" s="16" t="s">
        <v>121</v>
      </c>
      <c r="K148" s="16" t="s">
        <v>121</v>
      </c>
      <c r="L148" s="16" t="s">
        <v>121</v>
      </c>
      <c r="M148" s="16" t="s">
        <v>121</v>
      </c>
      <c r="N148" s="16" t="s">
        <v>121</v>
      </c>
      <c r="O148" s="16" t="s">
        <v>121</v>
      </c>
      <c r="P148" s="16" t="s">
        <v>121</v>
      </c>
      <c r="Q148" s="16" t="s">
        <v>121</v>
      </c>
      <c r="R148" s="16" t="s">
        <v>121</v>
      </c>
      <c r="S148" s="16" t="s">
        <v>121</v>
      </c>
      <c r="T148" s="16" t="s">
        <v>121</v>
      </c>
      <c r="U148" s="16" t="s">
        <v>121</v>
      </c>
      <c r="V148" s="16" t="s">
        <v>121</v>
      </c>
      <c r="W148" s="16" t="s">
        <v>121</v>
      </c>
      <c r="X148" s="16" t="s">
        <v>121</v>
      </c>
      <c r="Y148" s="16" t="s">
        <v>121</v>
      </c>
      <c r="Z148" s="16" t="s">
        <v>121</v>
      </c>
      <c r="AA148" s="16" t="s">
        <v>121</v>
      </c>
      <c r="AB148" s="16" t="s">
        <v>121</v>
      </c>
      <c r="AC148" s="16" t="s">
        <v>121</v>
      </c>
      <c r="AD148" s="16" t="s">
        <v>121</v>
      </c>
      <c r="AE148" s="16" t="s">
        <v>121</v>
      </c>
      <c r="AF148" s="16" t="s">
        <v>121</v>
      </c>
      <c r="AG148" s="16" t="s">
        <v>121</v>
      </c>
      <c r="AH148" s="16" t="s">
        <v>121</v>
      </c>
      <c r="AI148" s="16" t="s">
        <v>121</v>
      </c>
      <c r="AJ148" s="16" t="s">
        <v>121</v>
      </c>
    </row>
    <row r="149" spans="1:36" x14ac:dyDescent="0.35">
      <c r="C149" s="1" t="s">
        <v>284</v>
      </c>
      <c r="D149" s="1" t="s" vm="134">
        <v>285</v>
      </c>
      <c r="E149" s="1" t="s">
        <v>13</v>
      </c>
      <c r="F149" s="1" t="s">
        <v>14</v>
      </c>
      <c r="G149" s="10">
        <v>1.9924563000000011</v>
      </c>
      <c r="H149" s="10">
        <v>1.9379934000000008</v>
      </c>
      <c r="I149" s="10">
        <v>1.5966094000000013</v>
      </c>
      <c r="J149" s="10">
        <v>1.2768648000000011</v>
      </c>
      <c r="K149" s="10">
        <v>1.2751566000000008</v>
      </c>
      <c r="L149" s="10">
        <v>1.3455496000000011</v>
      </c>
      <c r="M149" s="10">
        <v>1.308531800000001</v>
      </c>
      <c r="N149" s="10">
        <v>1.0892834000000005</v>
      </c>
      <c r="O149" s="10">
        <v>1.3001052000000006</v>
      </c>
      <c r="P149" s="10">
        <v>1.4864979000000007</v>
      </c>
      <c r="Q149" s="10">
        <v>1.6426726000000011</v>
      </c>
      <c r="R149" s="10">
        <v>1.779057000000001</v>
      </c>
      <c r="S149" s="10">
        <v>2.0435350000000012</v>
      </c>
      <c r="T149" s="10">
        <v>2.1634789000000012</v>
      </c>
      <c r="U149" s="10">
        <v>2.3774067000000016</v>
      </c>
      <c r="V149" s="10">
        <v>2.6039199000000015</v>
      </c>
      <c r="W149" s="10">
        <v>3.5953688000000019</v>
      </c>
      <c r="X149" s="10">
        <v>4.243858300000003</v>
      </c>
      <c r="Y149" s="10">
        <v>5.3831370000000032</v>
      </c>
      <c r="Z149" s="10">
        <v>7.3022420000000041</v>
      </c>
      <c r="AA149" s="10">
        <v>9.7002499000000064</v>
      </c>
      <c r="AB149" s="10">
        <v>12.01879880000001</v>
      </c>
      <c r="AC149" s="10">
        <v>14.000773600000008</v>
      </c>
      <c r="AD149" s="10">
        <v>16.161700800000009</v>
      </c>
      <c r="AE149" s="10">
        <v>19.243538100000013</v>
      </c>
      <c r="AF149" s="10">
        <v>22.423591000000012</v>
      </c>
      <c r="AG149" s="10">
        <v>26.451469900000014</v>
      </c>
      <c r="AH149" s="10">
        <v>31.080812300000016</v>
      </c>
      <c r="AI149" s="10">
        <v>36.802247000000023</v>
      </c>
      <c r="AJ149" s="10">
        <v>42.644581700000018</v>
      </c>
    </row>
    <row r="150" spans="1:36" x14ac:dyDescent="0.35">
      <c r="C150" s="1" t="s">
        <v>286</v>
      </c>
      <c r="D150" s="1" t="s" vm="135">
        <v>287</v>
      </c>
      <c r="E150" s="1" t="s">
        <v>13</v>
      </c>
      <c r="F150" s="1" t="s">
        <v>14</v>
      </c>
      <c r="G150" s="10">
        <v>-5.4462899999999946E-2</v>
      </c>
      <c r="H150" s="10">
        <v>-0.34138400000000019</v>
      </c>
      <c r="I150" s="10">
        <v>-0.3197446000000001</v>
      </c>
      <c r="J150" s="10">
        <v>-1.7082000000000069E-3</v>
      </c>
      <c r="K150" s="10">
        <v>7.0393000000000039E-2</v>
      </c>
      <c r="L150" s="10">
        <v>-3.7017800000000031E-2</v>
      </c>
      <c r="M150" s="10">
        <v>-0.21924840000000012</v>
      </c>
      <c r="N150" s="10">
        <v>0.21082180000000014</v>
      </c>
      <c r="O150" s="10">
        <v>0.18639270000000011</v>
      </c>
      <c r="P150" s="10">
        <v>0.15617470000000011</v>
      </c>
      <c r="Q150" s="10">
        <v>0.13638440000000007</v>
      </c>
      <c r="R150" s="10">
        <v>0.26447800000000016</v>
      </c>
      <c r="S150" s="10">
        <v>0.11994390000000006</v>
      </c>
      <c r="T150" s="10">
        <v>0.21392780000000014</v>
      </c>
      <c r="U150" s="10">
        <v>0.22651320000000014</v>
      </c>
      <c r="V150" s="10">
        <v>0.99144890000000063</v>
      </c>
      <c r="W150" s="10">
        <v>0.64848950000000039</v>
      </c>
      <c r="X150" s="10">
        <v>1.1392787000000006</v>
      </c>
      <c r="Y150" s="10">
        <v>1.9191050000000014</v>
      </c>
      <c r="Z150" s="10">
        <v>2.3980079000000014</v>
      </c>
      <c r="AA150" s="10">
        <v>2.3185489000000015</v>
      </c>
      <c r="AB150" s="10">
        <v>1.9819748000000015</v>
      </c>
      <c r="AC150" s="10">
        <v>2.160927200000001</v>
      </c>
      <c r="AD150" s="10">
        <v>3.0818373000000019</v>
      </c>
      <c r="AE150" s="10">
        <v>3.1800529000000011</v>
      </c>
      <c r="AF150" s="10">
        <v>4.0278789000000028</v>
      </c>
      <c r="AG150" s="10">
        <v>4.6293424000000023</v>
      </c>
      <c r="AH150" s="10">
        <v>5.7214347000000032</v>
      </c>
      <c r="AI150" s="10">
        <v>5.8423347000000039</v>
      </c>
      <c r="AJ150" s="10">
        <v>6.7910396000000048</v>
      </c>
    </row>
    <row r="151" spans="1:36" x14ac:dyDescent="0.35">
      <c r="C151" s="1" t="s">
        <v>288</v>
      </c>
      <c r="D151" s="1" t="s" vm="136">
        <v>289</v>
      </c>
      <c r="E151" s="1" t="s">
        <v>13</v>
      </c>
      <c r="F151" s="1" t="s">
        <v>14</v>
      </c>
      <c r="G151" s="10">
        <v>1.9379934000000008</v>
      </c>
      <c r="H151" s="10">
        <v>1.5966094000000013</v>
      </c>
      <c r="I151" s="10">
        <v>1.2768648000000011</v>
      </c>
      <c r="J151" s="10">
        <v>1.2751566000000008</v>
      </c>
      <c r="K151" s="10">
        <v>1.3455496000000011</v>
      </c>
      <c r="L151" s="10">
        <v>1.308531800000001</v>
      </c>
      <c r="M151" s="10">
        <v>1.0892834000000005</v>
      </c>
      <c r="N151" s="10">
        <v>1.3001052000000006</v>
      </c>
      <c r="O151" s="10">
        <v>1.4864979000000007</v>
      </c>
      <c r="P151" s="10">
        <v>1.6426726000000011</v>
      </c>
      <c r="Q151" s="10">
        <v>1.779057000000001</v>
      </c>
      <c r="R151" s="10">
        <v>2.0435350000000012</v>
      </c>
      <c r="S151" s="10">
        <v>2.1634789000000012</v>
      </c>
      <c r="T151" s="10">
        <v>2.3774067000000016</v>
      </c>
      <c r="U151" s="10">
        <v>2.6039199000000015</v>
      </c>
      <c r="V151" s="10">
        <v>3.5953688000000019</v>
      </c>
      <c r="W151" s="10">
        <v>4.243858300000003</v>
      </c>
      <c r="X151" s="10">
        <v>5.3831370000000032</v>
      </c>
      <c r="Y151" s="10">
        <v>7.3022420000000041</v>
      </c>
      <c r="Z151" s="10">
        <v>9.7002499000000064</v>
      </c>
      <c r="AA151" s="10">
        <v>12.01879880000001</v>
      </c>
      <c r="AB151" s="10">
        <v>14.000773600000008</v>
      </c>
      <c r="AC151" s="10">
        <v>16.161700800000009</v>
      </c>
      <c r="AD151" s="10">
        <v>19.243538100000013</v>
      </c>
      <c r="AE151" s="10">
        <v>22.423591000000012</v>
      </c>
      <c r="AF151" s="10">
        <v>26.451469900000014</v>
      </c>
      <c r="AG151" s="10">
        <v>31.080812300000016</v>
      </c>
      <c r="AH151" s="10">
        <v>36.802247000000023</v>
      </c>
      <c r="AI151" s="10">
        <v>42.644581700000018</v>
      </c>
      <c r="AJ151" s="10">
        <v>49.43562130000003</v>
      </c>
    </row>
    <row r="152" spans="1:36" x14ac:dyDescent="0.35">
      <c r="G152" s="1" t="s">
        <v>121</v>
      </c>
      <c r="H152" s="1" t="s">
        <v>121</v>
      </c>
      <c r="I152" s="1" t="s">
        <v>121</v>
      </c>
      <c r="J152" s="1" t="s">
        <v>121</v>
      </c>
      <c r="K152" s="1" t="s">
        <v>121</v>
      </c>
      <c r="L152" s="1" t="s">
        <v>121</v>
      </c>
      <c r="M152" s="1" t="s">
        <v>121</v>
      </c>
      <c r="N152" s="1" t="s">
        <v>121</v>
      </c>
      <c r="O152" s="1" t="s">
        <v>121</v>
      </c>
      <c r="P152" s="1" t="s">
        <v>121</v>
      </c>
      <c r="Q152" s="1" t="s">
        <v>121</v>
      </c>
      <c r="R152" s="1" t="s">
        <v>121</v>
      </c>
      <c r="S152" s="1" t="s">
        <v>121</v>
      </c>
      <c r="T152" s="1" t="s">
        <v>121</v>
      </c>
      <c r="U152" s="1" t="s">
        <v>121</v>
      </c>
      <c r="V152" s="1" t="s">
        <v>121</v>
      </c>
      <c r="W152" s="1" t="s">
        <v>121</v>
      </c>
      <c r="X152" s="1" t="s">
        <v>121</v>
      </c>
      <c r="Y152" s="1" t="s">
        <v>121</v>
      </c>
      <c r="Z152" s="1" t="s">
        <v>121</v>
      </c>
      <c r="AA152" s="1" t="s">
        <v>121</v>
      </c>
      <c r="AB152" s="1" t="s">
        <v>121</v>
      </c>
      <c r="AC152" s="1" t="s">
        <v>121</v>
      </c>
      <c r="AD152" s="1" t="s">
        <v>121</v>
      </c>
      <c r="AE152" s="1" t="s">
        <v>121</v>
      </c>
      <c r="AF152" s="1" t="s">
        <v>121</v>
      </c>
      <c r="AG152" s="1" t="s">
        <v>121</v>
      </c>
      <c r="AH152" s="1" t="s">
        <v>121</v>
      </c>
      <c r="AI152" s="1" t="s">
        <v>121</v>
      </c>
      <c r="AJ152" s="1" t="s">
        <v>121</v>
      </c>
    </row>
    <row r="153" spans="1:36" s="7" customFormat="1" ht="22.5" x14ac:dyDescent="0.6">
      <c r="A153" s="32" t="s">
        <v>290</v>
      </c>
      <c r="B153" s="32"/>
      <c r="C153" s="25"/>
      <c r="D153" s="25"/>
      <c r="E153" s="25"/>
      <c r="F153" s="25"/>
      <c r="G153" s="25" t="s">
        <v>121</v>
      </c>
      <c r="H153" s="25" t="s">
        <v>121</v>
      </c>
      <c r="I153" s="25" t="s">
        <v>121</v>
      </c>
      <c r="J153" s="25" t="s">
        <v>121</v>
      </c>
      <c r="K153" s="25" t="s">
        <v>121</v>
      </c>
      <c r="L153" s="25" t="s">
        <v>121</v>
      </c>
      <c r="M153" s="25" t="s">
        <v>121</v>
      </c>
      <c r="N153" s="25" t="s">
        <v>121</v>
      </c>
      <c r="O153" s="25" t="s">
        <v>121</v>
      </c>
      <c r="P153" s="25" t="s">
        <v>121</v>
      </c>
      <c r="Q153" s="25" t="s">
        <v>121</v>
      </c>
      <c r="R153" s="25" t="s">
        <v>121</v>
      </c>
      <c r="S153" s="25" t="s">
        <v>121</v>
      </c>
      <c r="T153" s="25" t="s">
        <v>121</v>
      </c>
      <c r="U153" s="25" t="s">
        <v>121</v>
      </c>
      <c r="V153" s="25" t="s">
        <v>121</v>
      </c>
      <c r="W153" s="25" t="s">
        <v>121</v>
      </c>
      <c r="X153" s="25" t="s">
        <v>121</v>
      </c>
      <c r="Y153" s="25" t="s">
        <v>121</v>
      </c>
      <c r="Z153" s="25" t="s">
        <v>121</v>
      </c>
      <c r="AA153" s="25" t="s">
        <v>121</v>
      </c>
      <c r="AB153" s="25" t="s">
        <v>121</v>
      </c>
      <c r="AC153" s="25" t="s">
        <v>121</v>
      </c>
      <c r="AD153" s="25" t="s">
        <v>121</v>
      </c>
      <c r="AE153" s="25" t="s">
        <v>121</v>
      </c>
      <c r="AF153" s="25" t="s">
        <v>121</v>
      </c>
      <c r="AG153" s="25" t="s">
        <v>121</v>
      </c>
      <c r="AH153" s="25" t="s">
        <v>121</v>
      </c>
      <c r="AI153" s="25" t="s">
        <v>121</v>
      </c>
      <c r="AJ153" s="25" t="s">
        <v>121</v>
      </c>
    </row>
    <row r="154" spans="1:36" s="9" customFormat="1" ht="20.25" x14ac:dyDescent="0.55000000000000004">
      <c r="A154" s="33"/>
      <c r="B154" s="33" t="s">
        <v>291</v>
      </c>
      <c r="C154" s="26"/>
      <c r="D154" s="26"/>
      <c r="E154" s="26"/>
      <c r="F154" s="26"/>
      <c r="G154" s="26" t="s">
        <v>121</v>
      </c>
      <c r="H154" s="26" t="s">
        <v>121</v>
      </c>
      <c r="I154" s="26" t="s">
        <v>121</v>
      </c>
      <c r="J154" s="26" t="s">
        <v>121</v>
      </c>
      <c r="K154" s="26" t="s">
        <v>121</v>
      </c>
      <c r="L154" s="26" t="s">
        <v>121</v>
      </c>
      <c r="M154" s="26" t="s">
        <v>121</v>
      </c>
      <c r="N154" s="26" t="s">
        <v>121</v>
      </c>
      <c r="O154" s="26" t="s">
        <v>121</v>
      </c>
      <c r="P154" s="26" t="s">
        <v>121</v>
      </c>
      <c r="Q154" s="26" t="s">
        <v>121</v>
      </c>
      <c r="R154" s="26" t="s">
        <v>121</v>
      </c>
      <c r="S154" s="26" t="s">
        <v>121</v>
      </c>
      <c r="T154" s="26" t="s">
        <v>121</v>
      </c>
      <c r="U154" s="26" t="s">
        <v>121</v>
      </c>
      <c r="V154" s="26" t="s">
        <v>121</v>
      </c>
      <c r="W154" s="26" t="s">
        <v>121</v>
      </c>
      <c r="X154" s="26" t="s">
        <v>121</v>
      </c>
      <c r="Y154" s="26" t="s">
        <v>121</v>
      </c>
      <c r="Z154" s="26" t="s">
        <v>121</v>
      </c>
      <c r="AA154" s="26" t="s">
        <v>121</v>
      </c>
      <c r="AB154" s="26" t="s">
        <v>121</v>
      </c>
      <c r="AC154" s="26" t="s">
        <v>121</v>
      </c>
      <c r="AD154" s="26" t="s">
        <v>121</v>
      </c>
      <c r="AE154" s="26" t="s">
        <v>121</v>
      </c>
      <c r="AF154" s="26" t="s">
        <v>121</v>
      </c>
      <c r="AG154" s="26" t="s">
        <v>121</v>
      </c>
      <c r="AH154" s="26" t="s">
        <v>121</v>
      </c>
      <c r="AI154" s="26" t="s">
        <v>121</v>
      </c>
      <c r="AJ154" s="26" t="s">
        <v>121</v>
      </c>
    </row>
    <row r="155" spans="1:36" ht="13.9" x14ac:dyDescent="0.4">
      <c r="B155" s="29" t="s">
        <v>292</v>
      </c>
      <c r="C155" s="29"/>
      <c r="D155" s="29"/>
      <c r="E155" s="29"/>
      <c r="F155" s="29"/>
      <c r="G155" s="31" t="s">
        <v>121</v>
      </c>
      <c r="H155" s="31" t="s">
        <v>121</v>
      </c>
      <c r="I155" s="31" t="s">
        <v>121</v>
      </c>
      <c r="J155" s="31" t="s">
        <v>121</v>
      </c>
      <c r="K155" s="31" t="s">
        <v>121</v>
      </c>
      <c r="L155" s="31" t="s">
        <v>121</v>
      </c>
      <c r="M155" s="31" t="s">
        <v>121</v>
      </c>
      <c r="N155" s="31" t="s">
        <v>121</v>
      </c>
      <c r="O155" s="31" t="s">
        <v>121</v>
      </c>
      <c r="P155" s="31" t="s">
        <v>121</v>
      </c>
      <c r="Q155" s="31" t="s">
        <v>121</v>
      </c>
      <c r="R155" s="31" t="s">
        <v>121</v>
      </c>
      <c r="S155" s="31" t="s">
        <v>121</v>
      </c>
      <c r="T155" s="31" t="s">
        <v>121</v>
      </c>
      <c r="U155" s="31" t="s">
        <v>121</v>
      </c>
      <c r="V155" s="31" t="s">
        <v>121</v>
      </c>
      <c r="W155" s="31" t="s">
        <v>121</v>
      </c>
      <c r="X155" s="31" t="s">
        <v>121</v>
      </c>
      <c r="Y155" s="31" t="s">
        <v>121</v>
      </c>
      <c r="Z155" s="31" t="s">
        <v>121</v>
      </c>
      <c r="AA155" s="31" t="s">
        <v>121</v>
      </c>
      <c r="AB155" s="31" t="s">
        <v>121</v>
      </c>
      <c r="AC155" s="31" t="s">
        <v>121</v>
      </c>
      <c r="AD155" s="31" t="s">
        <v>121</v>
      </c>
      <c r="AE155" s="31" t="s">
        <v>121</v>
      </c>
      <c r="AF155" s="31" t="s">
        <v>121</v>
      </c>
      <c r="AG155" s="31" t="s">
        <v>121</v>
      </c>
      <c r="AH155" s="31" t="s">
        <v>121</v>
      </c>
      <c r="AI155" s="31" t="s">
        <v>121</v>
      </c>
      <c r="AJ155" s="31" t="s">
        <v>121</v>
      </c>
    </row>
    <row r="156" spans="1:36" x14ac:dyDescent="0.35">
      <c r="C156" s="1" t="s">
        <v>11</v>
      </c>
      <c r="D156" s="1" t="s" vm="137">
        <v>293</v>
      </c>
      <c r="E156" s="1" t="s">
        <v>294</v>
      </c>
      <c r="F156" s="1" t="s">
        <v>295</v>
      </c>
      <c r="G156" s="10">
        <v>2.839610184774918</v>
      </c>
      <c r="H156" s="10">
        <v>2.4278376392216696</v>
      </c>
      <c r="I156" s="10">
        <v>2.0807312696930715</v>
      </c>
      <c r="J156" s="10">
        <v>2.0227192177653817</v>
      </c>
      <c r="K156" s="10">
        <v>2.0073743764928857</v>
      </c>
      <c r="L156" s="10">
        <v>2.0072258992533651</v>
      </c>
      <c r="M156" s="10">
        <v>2.0071671546956611</v>
      </c>
      <c r="N156" s="10">
        <v>2.0070460753383346</v>
      </c>
      <c r="O156" s="10">
        <v>2.0069987768905762</v>
      </c>
      <c r="P156" s="10">
        <v>2.0069744804097494</v>
      </c>
      <c r="Q156" s="10">
        <v>2.0070890395690801</v>
      </c>
      <c r="R156" s="10">
        <v>2.0070950119460549</v>
      </c>
      <c r="S156" s="10">
        <v>2.0070892525452888</v>
      </c>
      <c r="T156" s="10">
        <v>2.0071566706377313</v>
      </c>
      <c r="U156" s="10">
        <v>2.0071487923822433</v>
      </c>
      <c r="V156" s="10">
        <v>2.0073809925994075</v>
      </c>
      <c r="W156" s="10">
        <v>2.0073925622506685</v>
      </c>
      <c r="X156" s="10">
        <v>2.0074694785903651</v>
      </c>
      <c r="Y156" s="10">
        <v>2.0075287113012266</v>
      </c>
      <c r="Z156" s="10">
        <v>2.0075764207225402</v>
      </c>
      <c r="AA156" s="10">
        <v>2.0076442057241031</v>
      </c>
      <c r="AB156" s="10">
        <v>2.0076860171176762</v>
      </c>
      <c r="AC156" s="10">
        <v>2.0077353711832888</v>
      </c>
      <c r="AD156" s="10">
        <v>2.007777822509508</v>
      </c>
      <c r="AE156" s="10">
        <v>2.0078212658123125</v>
      </c>
      <c r="AF156" s="10">
        <v>2.0078655184185421</v>
      </c>
      <c r="AG156" s="10">
        <v>2.0079041979672629</v>
      </c>
      <c r="AH156" s="10">
        <v>2.007945633002481</v>
      </c>
      <c r="AI156" s="10">
        <v>2.0080011000942712</v>
      </c>
      <c r="AJ156" s="10">
        <v>2.0080395724088391</v>
      </c>
    </row>
    <row r="157" spans="1:36" x14ac:dyDescent="0.35">
      <c r="C157" s="1" t="s">
        <v>15</v>
      </c>
      <c r="D157" s="1" t="s" vm="138">
        <v>296</v>
      </c>
      <c r="E157" s="1" t="s">
        <v>294</v>
      </c>
      <c r="F157" s="1" t="s">
        <v>295</v>
      </c>
      <c r="G157" s="10">
        <v>3.5119970733192361</v>
      </c>
      <c r="H157" s="10">
        <v>3.0136429826654907</v>
      </c>
      <c r="I157" s="10">
        <v>2.8033623665857315</v>
      </c>
      <c r="J157" s="10">
        <v>2.6960264150953162</v>
      </c>
      <c r="K157" s="10">
        <v>2.5354445326637149</v>
      </c>
      <c r="L157" s="10">
        <v>2.4034422018711941</v>
      </c>
      <c r="M157" s="10">
        <v>2.3822966482432864</v>
      </c>
      <c r="N157" s="10">
        <v>2.379907880787326</v>
      </c>
      <c r="O157" s="10">
        <v>2.3803184689367742</v>
      </c>
      <c r="P157" s="10">
        <v>2.3830410367055541</v>
      </c>
      <c r="Q157" s="10">
        <v>2.3775534431046901</v>
      </c>
      <c r="R157" s="10">
        <v>2.3763658961296197</v>
      </c>
      <c r="S157" s="10">
        <v>2.3765271845255889</v>
      </c>
      <c r="T157" s="10">
        <v>2.372349945334653</v>
      </c>
      <c r="U157" s="10">
        <v>2.3733536251388134</v>
      </c>
      <c r="V157" s="10">
        <v>2.3773115515837864</v>
      </c>
      <c r="W157" s="10">
        <v>2.3768711360525341</v>
      </c>
      <c r="X157" s="10">
        <v>2.3748874289202426</v>
      </c>
      <c r="Y157" s="10">
        <v>2.373687463985195</v>
      </c>
      <c r="Z157" s="10">
        <v>2.3742695263460449</v>
      </c>
      <c r="AA157" s="10">
        <v>2.3735916088355542</v>
      </c>
      <c r="AB157" s="10">
        <v>2.3732813497061414</v>
      </c>
      <c r="AC157" s="10">
        <v>2.3720450649483609</v>
      </c>
      <c r="AD157" s="10">
        <v>2.3714760587029473</v>
      </c>
      <c r="AE157" s="10">
        <v>2.3709447066091354</v>
      </c>
      <c r="AF157" s="10">
        <v>2.3704777041275782</v>
      </c>
      <c r="AG157" s="10">
        <v>2.3699282656569158</v>
      </c>
      <c r="AH157" s="10">
        <v>2.3694116384840864</v>
      </c>
      <c r="AI157" s="10">
        <v>2.3688357800005844</v>
      </c>
      <c r="AJ157" s="10">
        <v>2.3682765722778263</v>
      </c>
    </row>
    <row r="158" spans="1:36" x14ac:dyDescent="0.35">
      <c r="C158" s="1" t="s">
        <v>297</v>
      </c>
      <c r="D158" s="1" t="s" vm="139">
        <v>298</v>
      </c>
      <c r="E158" s="1" t="s">
        <v>294</v>
      </c>
      <c r="F158" s="1" t="s">
        <v>295</v>
      </c>
      <c r="G158" s="10">
        <v>3.7999999999999985</v>
      </c>
      <c r="H158" s="10">
        <v>2.7144172376875457</v>
      </c>
      <c r="I158" s="10">
        <v>2.1835899819088849</v>
      </c>
      <c r="J158" s="10">
        <v>2.0492909084242679</v>
      </c>
      <c r="K158" s="10">
        <v>2.0082704616929448</v>
      </c>
      <c r="L158" s="10">
        <v>2.0072258992533651</v>
      </c>
      <c r="M158" s="10">
        <v>2.0071671546956611</v>
      </c>
      <c r="N158" s="10">
        <v>2.0070460753383346</v>
      </c>
      <c r="O158" s="10">
        <v>2.0069987768905762</v>
      </c>
      <c r="P158" s="10">
        <v>2.0069744804097494</v>
      </c>
      <c r="Q158" s="10">
        <v>2.0070890395690801</v>
      </c>
      <c r="R158" s="10">
        <v>2.0070950119460549</v>
      </c>
      <c r="S158" s="10">
        <v>2.0070892525452888</v>
      </c>
      <c r="T158" s="10">
        <v>2.0071566706377313</v>
      </c>
      <c r="U158" s="10">
        <v>2.0071487923822433</v>
      </c>
      <c r="V158" s="10">
        <v>2.0073809925994075</v>
      </c>
      <c r="W158" s="10">
        <v>2.0073925622506685</v>
      </c>
      <c r="X158" s="10">
        <v>2.0074694785903651</v>
      </c>
      <c r="Y158" s="10">
        <v>2.0075287113012266</v>
      </c>
      <c r="Z158" s="10">
        <v>2.0075764207225402</v>
      </c>
      <c r="AA158" s="10">
        <v>2.0076442057241031</v>
      </c>
      <c r="AB158" s="10">
        <v>2.0076860171176762</v>
      </c>
      <c r="AC158" s="10">
        <v>2.0077353711832888</v>
      </c>
      <c r="AD158" s="10">
        <v>2.007777822509508</v>
      </c>
      <c r="AE158" s="10">
        <v>2.0078212658123125</v>
      </c>
      <c r="AF158" s="10">
        <v>2.0078655184185421</v>
      </c>
      <c r="AG158" s="10">
        <v>2.0079041979672629</v>
      </c>
      <c r="AH158" s="10">
        <v>2.007945633002481</v>
      </c>
      <c r="AI158" s="10">
        <v>2.0080011000942712</v>
      </c>
      <c r="AJ158" s="10">
        <v>2.0080395724088391</v>
      </c>
    </row>
    <row r="159" spans="1:36" x14ac:dyDescent="0.35">
      <c r="C159" s="1" t="s">
        <v>299</v>
      </c>
      <c r="D159" s="1" t="s" vm="140">
        <v>300</v>
      </c>
      <c r="E159" s="1" t="s">
        <v>294</v>
      </c>
      <c r="F159" s="1" t="s">
        <v>295</v>
      </c>
      <c r="G159" s="10">
        <v>1</v>
      </c>
      <c r="H159" s="10">
        <v>1.0093782676174003</v>
      </c>
      <c r="I159" s="10">
        <v>1.0124096544389212</v>
      </c>
      <c r="J159" s="10">
        <v>1.0095284126124673</v>
      </c>
      <c r="K159" s="10">
        <v>1</v>
      </c>
      <c r="L159" s="10">
        <v>1</v>
      </c>
      <c r="M159" s="10">
        <v>1</v>
      </c>
      <c r="N159" s="10">
        <v>1</v>
      </c>
      <c r="O159" s="10">
        <v>1</v>
      </c>
      <c r="P159" s="10">
        <v>0.9036871041654545</v>
      </c>
      <c r="Q159" s="10">
        <v>0.436255238938007</v>
      </c>
      <c r="R159" s="10">
        <v>0.43370391552840792</v>
      </c>
      <c r="S159" s="10">
        <v>0.43582454561538142</v>
      </c>
      <c r="T159" s="10">
        <v>0.43954012440885992</v>
      </c>
      <c r="U159" s="10">
        <v>0.44062462523830148</v>
      </c>
      <c r="V159" s="10">
        <v>0.45161307627754155</v>
      </c>
      <c r="W159" s="10">
        <v>0.4513819021745531</v>
      </c>
      <c r="X159" s="10">
        <v>0.45531401379986003</v>
      </c>
      <c r="Y159" s="10">
        <v>0.45804441900453186</v>
      </c>
      <c r="Z159" s="10">
        <v>0.46042616639042599</v>
      </c>
      <c r="AA159" s="10">
        <v>0.46330474580715753</v>
      </c>
      <c r="AB159" s="10">
        <v>0.46485250874416512</v>
      </c>
      <c r="AC159" s="10">
        <v>0.4677905683884867</v>
      </c>
      <c r="AD159" s="10">
        <v>0.4698545948764653</v>
      </c>
      <c r="AE159" s="10">
        <v>0.47207868376612155</v>
      </c>
      <c r="AF159" s="10">
        <v>0.47433534457904991</v>
      </c>
      <c r="AG159" s="10">
        <v>0.47642066948834777</v>
      </c>
      <c r="AH159" s="10">
        <v>0.47861706047852842</v>
      </c>
      <c r="AI159" s="10">
        <v>0.47991432299304321</v>
      </c>
      <c r="AJ159" s="10">
        <v>0.48229963535310166</v>
      </c>
    </row>
    <row r="160" spans="1:36" ht="13.9" x14ac:dyDescent="0.4">
      <c r="B160" s="29" t="s">
        <v>301</v>
      </c>
      <c r="C160" s="29"/>
      <c r="D160" s="29"/>
      <c r="E160" s="29"/>
      <c r="F160" s="29"/>
      <c r="G160" s="31" t="s">
        <v>121</v>
      </c>
      <c r="H160" s="31" t="s">
        <v>121</v>
      </c>
      <c r="I160" s="31" t="s">
        <v>121</v>
      </c>
      <c r="J160" s="31" t="s">
        <v>121</v>
      </c>
      <c r="K160" s="31" t="s">
        <v>121</v>
      </c>
      <c r="L160" s="31" t="s">
        <v>121</v>
      </c>
      <c r="M160" s="31" t="s">
        <v>121</v>
      </c>
      <c r="N160" s="31" t="s">
        <v>121</v>
      </c>
      <c r="O160" s="31" t="s">
        <v>121</v>
      </c>
      <c r="P160" s="31" t="s">
        <v>121</v>
      </c>
      <c r="Q160" s="31" t="s">
        <v>121</v>
      </c>
      <c r="R160" s="31" t="s">
        <v>121</v>
      </c>
      <c r="S160" s="31" t="s">
        <v>121</v>
      </c>
      <c r="T160" s="31" t="s">
        <v>121</v>
      </c>
      <c r="U160" s="31" t="s">
        <v>121</v>
      </c>
      <c r="V160" s="31" t="s">
        <v>121</v>
      </c>
      <c r="W160" s="31" t="s">
        <v>121</v>
      </c>
      <c r="X160" s="31" t="s">
        <v>121</v>
      </c>
      <c r="Y160" s="31" t="s">
        <v>121</v>
      </c>
      <c r="Z160" s="31" t="s">
        <v>121</v>
      </c>
      <c r="AA160" s="31" t="s">
        <v>121</v>
      </c>
      <c r="AB160" s="31" t="s">
        <v>121</v>
      </c>
      <c r="AC160" s="31" t="s">
        <v>121</v>
      </c>
      <c r="AD160" s="31" t="s">
        <v>121</v>
      </c>
      <c r="AE160" s="31" t="s">
        <v>121</v>
      </c>
      <c r="AF160" s="31" t="s">
        <v>121</v>
      </c>
      <c r="AG160" s="31" t="s">
        <v>121</v>
      </c>
      <c r="AH160" s="31" t="s">
        <v>121</v>
      </c>
      <c r="AI160" s="31" t="s">
        <v>121</v>
      </c>
      <c r="AJ160" s="31" t="s">
        <v>121</v>
      </c>
    </row>
    <row r="161" spans="1:36" x14ac:dyDescent="0.35">
      <c r="C161" s="1" t="s">
        <v>19</v>
      </c>
      <c r="D161" s="1" t="s" vm="141">
        <v>302</v>
      </c>
      <c r="E161" s="1" t="s">
        <v>294</v>
      </c>
      <c r="F161" s="1" t="s">
        <v>295</v>
      </c>
      <c r="G161" s="10">
        <v>0.32713014325188305</v>
      </c>
      <c r="H161" s="10">
        <v>0.34024643803828486</v>
      </c>
      <c r="I161" s="10">
        <v>0.36592285396052943</v>
      </c>
      <c r="J161" s="10">
        <v>0.41969298311908643</v>
      </c>
      <c r="K161" s="10">
        <v>0.40575005892864208</v>
      </c>
      <c r="L161" s="10">
        <v>0.31393931183729229</v>
      </c>
      <c r="M161" s="10">
        <v>0.31274875879895514</v>
      </c>
      <c r="N161" s="10">
        <v>0.31094997740150282</v>
      </c>
      <c r="O161" s="10">
        <v>0.30866816424854709</v>
      </c>
      <c r="P161" s="10">
        <v>0.30649897311911417</v>
      </c>
      <c r="Q161" s="10">
        <v>0.24331534774488214</v>
      </c>
      <c r="R161" s="10">
        <v>0.24024888241904047</v>
      </c>
      <c r="S161" s="10">
        <v>0.24075765635910759</v>
      </c>
      <c r="T161" s="10">
        <v>0.24235992681389951</v>
      </c>
      <c r="U161" s="10">
        <v>0.24202057727418172</v>
      </c>
      <c r="V161" s="10">
        <v>0.24633795020946497</v>
      </c>
      <c r="W161" s="10">
        <v>0.24521792313741511</v>
      </c>
      <c r="X161" s="10">
        <v>0.2464773608020607</v>
      </c>
      <c r="Y161" s="10">
        <v>0.2472535458699899</v>
      </c>
      <c r="Z161" s="10">
        <v>0.24655529902715689</v>
      </c>
      <c r="AA161" s="10">
        <v>0.24738365593762288</v>
      </c>
      <c r="AB161" s="10">
        <v>0.24708884008213589</v>
      </c>
      <c r="AC161" s="10">
        <v>0.24759504864980744</v>
      </c>
      <c r="AD161" s="10">
        <v>0.24760436168940311</v>
      </c>
      <c r="AE161" s="10">
        <v>0.24772651711128096</v>
      </c>
      <c r="AF161" s="10">
        <v>0.24761351625775394</v>
      </c>
      <c r="AG161" s="10">
        <v>0.24786343207863573</v>
      </c>
      <c r="AH161" s="10">
        <v>0.24791797410820068</v>
      </c>
      <c r="AI161" s="10">
        <v>0.24840941393571259</v>
      </c>
      <c r="AJ161" s="10">
        <v>0.24811768303947637</v>
      </c>
    </row>
    <row r="162" spans="1:36" x14ac:dyDescent="0.35">
      <c r="C162" s="1" t="s">
        <v>21</v>
      </c>
      <c r="D162" s="1" t="s" vm="142">
        <v>303</v>
      </c>
      <c r="E162" s="1" t="s">
        <v>294</v>
      </c>
      <c r="F162" s="1" t="s">
        <v>295</v>
      </c>
      <c r="G162" s="10">
        <v>0.32871523000232367</v>
      </c>
      <c r="H162" s="10">
        <v>0.11922281567892445</v>
      </c>
      <c r="I162" s="10">
        <v>0.343010389439803</v>
      </c>
      <c r="J162" s="10">
        <v>0.38568231132652864</v>
      </c>
      <c r="K162" s="10">
        <v>0.35825855209140822</v>
      </c>
      <c r="L162" s="10">
        <v>0.31393931183729229</v>
      </c>
      <c r="M162" s="10">
        <v>0.31274875879895514</v>
      </c>
      <c r="N162" s="10">
        <v>0.31094997740150282</v>
      </c>
      <c r="O162" s="10">
        <v>0.30866816424854709</v>
      </c>
      <c r="P162" s="10">
        <v>0.30649897311911417</v>
      </c>
      <c r="Q162" s="10">
        <v>0.24331534774488214</v>
      </c>
      <c r="R162" s="10">
        <v>0.24024888241904047</v>
      </c>
      <c r="S162" s="10">
        <v>0.24075765635910759</v>
      </c>
      <c r="T162" s="10">
        <v>0.24235992681389951</v>
      </c>
      <c r="U162" s="10">
        <v>0.24202057727418172</v>
      </c>
      <c r="V162" s="10">
        <v>0.24633795020946497</v>
      </c>
      <c r="W162" s="10">
        <v>0.24521792313741511</v>
      </c>
      <c r="X162" s="10">
        <v>0.2464773608020607</v>
      </c>
      <c r="Y162" s="10">
        <v>0.2472535458699899</v>
      </c>
      <c r="Z162" s="10">
        <v>0.24655529902715689</v>
      </c>
      <c r="AA162" s="10">
        <v>0.24738365593762288</v>
      </c>
      <c r="AB162" s="10">
        <v>0.24708884008213589</v>
      </c>
      <c r="AC162" s="10">
        <v>0.24759504864980744</v>
      </c>
      <c r="AD162" s="10">
        <v>0.24760436168940311</v>
      </c>
      <c r="AE162" s="10">
        <v>0.24772651711128096</v>
      </c>
      <c r="AF162" s="10">
        <v>0.24761351625775394</v>
      </c>
      <c r="AG162" s="10">
        <v>0.24786343207863573</v>
      </c>
      <c r="AH162" s="10">
        <v>0.24791797410820068</v>
      </c>
      <c r="AI162" s="10">
        <v>0.24840941393571259</v>
      </c>
      <c r="AJ162" s="10">
        <v>0.24811768303947637</v>
      </c>
    </row>
    <row r="163" spans="1:36" x14ac:dyDescent="0.35">
      <c r="C163" s="1" t="s">
        <v>23</v>
      </c>
      <c r="D163" s="1" t="s" vm="143">
        <v>304</v>
      </c>
      <c r="E163" s="1" t="s">
        <v>294</v>
      </c>
      <c r="F163" s="1" t="s">
        <v>295</v>
      </c>
      <c r="G163" s="10">
        <v>0.65797067925448249</v>
      </c>
      <c r="H163" s="10">
        <v>0.24055596493209505</v>
      </c>
      <c r="I163" s="10">
        <v>0.23191853228019038</v>
      </c>
      <c r="J163" s="10">
        <v>0.24183139900975822</v>
      </c>
      <c r="K163" s="10">
        <v>0.24259620363818349</v>
      </c>
      <c r="L163" s="10">
        <v>0.20130472884184589</v>
      </c>
      <c r="M163" s="10">
        <v>0.20251710755674399</v>
      </c>
      <c r="N163" s="10">
        <v>0.20084759869095878</v>
      </c>
      <c r="O163" s="10">
        <v>0.20005748937666384</v>
      </c>
      <c r="P163" s="10">
        <v>0.19732335004153306</v>
      </c>
      <c r="Q163" s="10">
        <v>0.15571681436835397</v>
      </c>
      <c r="R163" s="10">
        <v>0.15301491644159734</v>
      </c>
      <c r="S163" s="10">
        <v>0.15432027379333296</v>
      </c>
      <c r="T163" s="10">
        <v>0.15561888080038291</v>
      </c>
      <c r="U163" s="10">
        <v>0.15600899876222207</v>
      </c>
      <c r="V163" s="10">
        <v>0.15810325040488465</v>
      </c>
      <c r="W163" s="10">
        <v>0.15762250156370411</v>
      </c>
      <c r="X163" s="10">
        <v>0.15875297170496783</v>
      </c>
      <c r="Y163" s="10">
        <v>0.15938861992152001</v>
      </c>
      <c r="Z163" s="10">
        <v>0.15881562070403407</v>
      </c>
      <c r="AA163" s="10">
        <v>0.1595508668093264</v>
      </c>
      <c r="AB163" s="10">
        <v>0.15957428724495359</v>
      </c>
      <c r="AC163" s="10">
        <v>0.16006823550445398</v>
      </c>
      <c r="AD163" s="10">
        <v>0.16027695118277621</v>
      </c>
      <c r="AE163" s="10">
        <v>0.1605972718728246</v>
      </c>
      <c r="AF163" s="10">
        <v>0.16079953230126301</v>
      </c>
      <c r="AG163" s="10">
        <v>0.16120108913498618</v>
      </c>
      <c r="AH163" s="10">
        <v>0.16150247309175847</v>
      </c>
      <c r="AI163" s="10">
        <v>0.16209923055822423</v>
      </c>
      <c r="AJ163" s="10">
        <v>0.16228289543606572</v>
      </c>
    </row>
    <row r="164" spans="1:36" x14ac:dyDescent="0.35">
      <c r="C164" s="1" t="s">
        <v>25</v>
      </c>
      <c r="D164" s="1" t="s" vm="144">
        <v>305</v>
      </c>
      <c r="E164" s="1" t="s">
        <v>294</v>
      </c>
      <c r="F164" s="1" t="s">
        <v>295</v>
      </c>
      <c r="G164" s="10">
        <v>7.9769974138894154E-2</v>
      </c>
      <c r="H164" s="10">
        <v>0.21291941865581432</v>
      </c>
      <c r="I164" s="10">
        <v>0.21170249970174065</v>
      </c>
      <c r="J164" s="10">
        <v>0.21533984205494672</v>
      </c>
      <c r="K164" s="10">
        <v>0.21262942593812112</v>
      </c>
      <c r="L164" s="10">
        <v>0.17176122689652121</v>
      </c>
      <c r="M164" s="10">
        <v>0.17322241943438071</v>
      </c>
      <c r="N164" s="10">
        <v>0.17179391975388203</v>
      </c>
      <c r="O164" s="10">
        <v>0.17085723002438072</v>
      </c>
      <c r="P164" s="10">
        <v>0.16782995621325059</v>
      </c>
      <c r="Q164" s="10">
        <v>0.12528391293812186</v>
      </c>
      <c r="R164" s="10">
        <v>0.12368661401237475</v>
      </c>
      <c r="S164" s="10">
        <v>0.12349308190154212</v>
      </c>
      <c r="T164" s="10">
        <v>0.12416005347719401</v>
      </c>
      <c r="U164" s="10">
        <v>0.12384987371258996</v>
      </c>
      <c r="V164" s="10">
        <v>0.12753012795466634</v>
      </c>
      <c r="W164" s="10">
        <v>0.12727257388741814</v>
      </c>
      <c r="X164" s="10">
        <v>0.12852175629568632</v>
      </c>
      <c r="Y164" s="10">
        <v>0.12934185611977425</v>
      </c>
      <c r="Z164" s="10">
        <v>0.12899176658725559</v>
      </c>
      <c r="AA164" s="10">
        <v>0.12983201224597593</v>
      </c>
      <c r="AB164" s="10">
        <v>0.13006533184777372</v>
      </c>
      <c r="AC164" s="10">
        <v>0.13070090824893973</v>
      </c>
      <c r="AD164" s="10">
        <v>0.13111770087093072</v>
      </c>
      <c r="AE164" s="10">
        <v>0.13164686968389247</v>
      </c>
      <c r="AF164" s="10">
        <v>0.13208434069973327</v>
      </c>
      <c r="AG164" s="10">
        <v>0.13271326723517549</v>
      </c>
      <c r="AH164" s="10">
        <v>0.13325215728934894</v>
      </c>
      <c r="AI164" s="10">
        <v>0.13402750111648581</v>
      </c>
      <c r="AJ164" s="10">
        <v>0.13452215385925201</v>
      </c>
    </row>
    <row r="165" spans="1:36" x14ac:dyDescent="0.35">
      <c r="C165" s="1" t="s">
        <v>27</v>
      </c>
      <c r="D165" s="1" t="s" vm="145">
        <v>306</v>
      </c>
      <c r="E165" s="1" t="s">
        <v>294</v>
      </c>
      <c r="F165" s="1" t="s">
        <v>295</v>
      </c>
      <c r="G165" s="10">
        <v>6.7119533130054532E-2</v>
      </c>
      <c r="H165" s="10">
        <v>0.44884268914823899</v>
      </c>
      <c r="I165" s="10">
        <v>0.39674032530775405</v>
      </c>
      <c r="J165" s="10">
        <v>0.24680485053691353</v>
      </c>
      <c r="K165" s="10">
        <v>0.56811971787270443</v>
      </c>
      <c r="L165" s="10">
        <v>0.48720671111776626</v>
      </c>
      <c r="M165" s="10">
        <v>0.52440180998681518</v>
      </c>
      <c r="N165" s="10">
        <v>0.5140035367848701</v>
      </c>
      <c r="O165" s="10">
        <v>0.55131378119483931</v>
      </c>
      <c r="P165" s="10">
        <v>0.48312416661570584</v>
      </c>
      <c r="Q165" s="10">
        <v>0.37846505449244966</v>
      </c>
      <c r="R165" s="10">
        <v>0.40831534856042911</v>
      </c>
      <c r="S165" s="10">
        <v>0.43480979682093768</v>
      </c>
      <c r="T165" s="10">
        <v>0.35189883347934547</v>
      </c>
      <c r="U165" s="10">
        <v>0.40225657228581918</v>
      </c>
      <c r="V165" s="10">
        <v>0.2197738347717213</v>
      </c>
      <c r="W165" s="10">
        <v>0.23687331952405014</v>
      </c>
      <c r="X165" s="10">
        <v>0.11993014741823671</v>
      </c>
      <c r="Y165" s="10">
        <v>7.4216810490573701E-2</v>
      </c>
      <c r="Z165" s="10">
        <v>0.16814745872529016</v>
      </c>
      <c r="AA165" s="10">
        <v>0.12417413686764243</v>
      </c>
      <c r="AB165" s="10">
        <v>0.14488977291987301</v>
      </c>
      <c r="AC165" s="10">
        <v>9.0013852349104695E-2</v>
      </c>
      <c r="AD165" s="10">
        <v>9.0217197127141435E-2</v>
      </c>
      <c r="AE165" s="10">
        <v>9.0420782800300012E-2</v>
      </c>
      <c r="AF165" s="10">
        <v>9.0624589077893919E-2</v>
      </c>
      <c r="AG165" s="10">
        <v>9.0828570790122548E-2</v>
      </c>
      <c r="AH165" s="10">
        <v>9.1032812705342095E-2</v>
      </c>
      <c r="AI165" s="10">
        <v>9.1237233406564019E-2</v>
      </c>
      <c r="AJ165" s="10">
        <v>9.1441847809331386E-2</v>
      </c>
    </row>
    <row r="166" spans="1:36" x14ac:dyDescent="0.35">
      <c r="C166" s="1" t="s">
        <v>29</v>
      </c>
      <c r="D166" s="1" t="s" vm="146">
        <v>307</v>
      </c>
      <c r="E166" s="1" t="s">
        <v>294</v>
      </c>
      <c r="F166" s="1" t="s">
        <v>295</v>
      </c>
      <c r="G166" s="10">
        <v>-0.13558481621753937</v>
      </c>
      <c r="H166" s="10">
        <v>0.14245843493038082</v>
      </c>
      <c r="I166" s="10">
        <v>0.23807233243742312</v>
      </c>
      <c r="J166" s="10">
        <v>5.2243419508107521E-2</v>
      </c>
      <c r="K166" s="10">
        <v>0.3959475840703382</v>
      </c>
      <c r="L166" s="10">
        <v>0.37742248434664871</v>
      </c>
      <c r="M166" s="10">
        <v>0.4407711802268634</v>
      </c>
      <c r="N166" s="10">
        <v>0.40907405133150493</v>
      </c>
      <c r="O166" s="10">
        <v>0.44416550293315937</v>
      </c>
      <c r="P166" s="10">
        <v>0.40178172045787675</v>
      </c>
      <c r="Q166" s="10">
        <v>0.26999519518226001</v>
      </c>
      <c r="R166" s="10">
        <v>0.29631632221943988</v>
      </c>
      <c r="S166" s="10">
        <v>0.3355027566169807</v>
      </c>
      <c r="T166" s="10">
        <v>0.23887363080773621</v>
      </c>
      <c r="U166" s="10">
        <v>0.29478895037124392</v>
      </c>
      <c r="V166" s="10">
        <v>0.19814043193553726</v>
      </c>
      <c r="W166" s="10">
        <v>0.23569609412280124</v>
      </c>
      <c r="X166" s="10">
        <v>0.12096286313014711</v>
      </c>
      <c r="Y166" s="10">
        <v>7.4216810490573701E-2</v>
      </c>
      <c r="Z166" s="10">
        <v>0.16814745872529016</v>
      </c>
      <c r="AA166" s="10">
        <v>0.12417413686764243</v>
      </c>
      <c r="AB166" s="10">
        <v>0.14488977291987301</v>
      </c>
      <c r="AC166" s="10">
        <v>9.0013852349104695E-2</v>
      </c>
      <c r="AD166" s="10">
        <v>9.0217197127141435E-2</v>
      </c>
      <c r="AE166" s="10">
        <v>9.0420782800300012E-2</v>
      </c>
      <c r="AF166" s="10">
        <v>9.0624589077893919E-2</v>
      </c>
      <c r="AG166" s="10">
        <v>9.0828570790122548E-2</v>
      </c>
      <c r="AH166" s="10">
        <v>9.1032812705342095E-2</v>
      </c>
      <c r="AI166" s="10">
        <v>9.1237233406564019E-2</v>
      </c>
      <c r="AJ166" s="10">
        <v>9.1441847809331386E-2</v>
      </c>
    </row>
    <row r="167" spans="1:36" ht="13.9" x14ac:dyDescent="0.4">
      <c r="B167" s="29" t="s">
        <v>308</v>
      </c>
      <c r="C167" s="29"/>
      <c r="D167" s="29"/>
      <c r="E167" s="29"/>
      <c r="F167" s="29"/>
      <c r="G167" s="31" t="s">
        <v>121</v>
      </c>
      <c r="H167" s="31" t="s">
        <v>121</v>
      </c>
      <c r="I167" s="31" t="s">
        <v>121</v>
      </c>
      <c r="J167" s="31" t="s">
        <v>121</v>
      </c>
      <c r="K167" s="31" t="s">
        <v>121</v>
      </c>
      <c r="L167" s="31" t="s">
        <v>121</v>
      </c>
      <c r="M167" s="31" t="s">
        <v>121</v>
      </c>
      <c r="N167" s="31" t="s">
        <v>121</v>
      </c>
      <c r="O167" s="31" t="s">
        <v>121</v>
      </c>
      <c r="P167" s="31" t="s">
        <v>121</v>
      </c>
      <c r="Q167" s="31" t="s">
        <v>121</v>
      </c>
      <c r="R167" s="31" t="s">
        <v>121</v>
      </c>
      <c r="S167" s="31" t="s">
        <v>121</v>
      </c>
      <c r="T167" s="31" t="s">
        <v>121</v>
      </c>
      <c r="U167" s="31" t="s">
        <v>121</v>
      </c>
      <c r="V167" s="31" t="s">
        <v>121</v>
      </c>
      <c r="W167" s="31" t="s">
        <v>121</v>
      </c>
      <c r="X167" s="31" t="s">
        <v>121</v>
      </c>
      <c r="Y167" s="31" t="s">
        <v>121</v>
      </c>
      <c r="Z167" s="31" t="s">
        <v>121</v>
      </c>
      <c r="AA167" s="31" t="s">
        <v>121</v>
      </c>
      <c r="AB167" s="31" t="s">
        <v>121</v>
      </c>
      <c r="AC167" s="31" t="s">
        <v>121</v>
      </c>
      <c r="AD167" s="31" t="s">
        <v>121</v>
      </c>
      <c r="AE167" s="31" t="s">
        <v>121</v>
      </c>
      <c r="AF167" s="31" t="s">
        <v>121</v>
      </c>
      <c r="AG167" s="31" t="s">
        <v>121</v>
      </c>
      <c r="AH167" s="31" t="s">
        <v>121</v>
      </c>
      <c r="AI167" s="31" t="s">
        <v>121</v>
      </c>
      <c r="AJ167" s="31" t="s">
        <v>121</v>
      </c>
    </row>
    <row r="168" spans="1:36" x14ac:dyDescent="0.35">
      <c r="C168" s="1" t="s">
        <v>31</v>
      </c>
      <c r="D168" s="1" t="s" vm="147">
        <v>309</v>
      </c>
      <c r="E168" s="1" t="s">
        <v>294</v>
      </c>
      <c r="F168" s="1" t="s">
        <v>295</v>
      </c>
      <c r="G168" s="10">
        <v>3.8684646271109941</v>
      </c>
      <c r="H168" s="10">
        <v>3.9183779827307261</v>
      </c>
      <c r="I168" s="10">
        <v>3.9573052595602976</v>
      </c>
      <c r="J168" s="10">
        <v>4.0161971135232655</v>
      </c>
      <c r="K168" s="10">
        <v>4.1081108977749619</v>
      </c>
      <c r="L168" s="10">
        <v>4.2464899378314724</v>
      </c>
      <c r="M168" s="10">
        <v>4.306492565291169</v>
      </c>
      <c r="N168" s="10">
        <v>4.408281276963808</v>
      </c>
      <c r="O168" s="10">
        <v>4.5065201613092034</v>
      </c>
      <c r="P168" s="10">
        <v>4.5856750004549491</v>
      </c>
      <c r="Q168" s="10">
        <v>4.6208490780736531</v>
      </c>
      <c r="R168" s="10">
        <v>4.632388000603636</v>
      </c>
      <c r="S168" s="10">
        <v>4.6982771327869264</v>
      </c>
      <c r="T168" s="10">
        <v>4.7006653261522509</v>
      </c>
      <c r="U168" s="10">
        <v>4.6978481882091732</v>
      </c>
      <c r="V168" s="10">
        <v>4.6988465164330337</v>
      </c>
      <c r="W168" s="10">
        <v>4.7124619721003915</v>
      </c>
      <c r="X168" s="10">
        <v>4.7110901106154115</v>
      </c>
      <c r="Y168" s="10">
        <v>4.7214989944227295</v>
      </c>
      <c r="Z168" s="10">
        <v>4.7215670621005064</v>
      </c>
      <c r="AA168" s="10">
        <v>4.6816625041631221</v>
      </c>
      <c r="AB168" s="10">
        <v>4.6808381253167672</v>
      </c>
      <c r="AC168" s="10">
        <v>4.6607717224826457</v>
      </c>
      <c r="AD168" s="10">
        <v>4.6462471724599821</v>
      </c>
      <c r="AE168" s="10">
        <v>4.6021355825046317</v>
      </c>
      <c r="AF168" s="10">
        <v>4.4742105123909415</v>
      </c>
      <c r="AG168" s="10">
        <v>4.4249653044947479</v>
      </c>
      <c r="AH168" s="10">
        <v>4.40180194218369</v>
      </c>
      <c r="AI168" s="10">
        <v>4.356193719113107</v>
      </c>
      <c r="AJ168" s="10">
        <v>4.3280656085474085</v>
      </c>
    </row>
    <row r="169" spans="1:36" x14ac:dyDescent="0.35">
      <c r="C169" s="1" t="s">
        <v>33</v>
      </c>
      <c r="D169" s="1" t="s" vm="148">
        <v>310</v>
      </c>
      <c r="E169" s="1" t="s">
        <v>294</v>
      </c>
      <c r="F169" s="1" t="s">
        <v>295</v>
      </c>
      <c r="G169" s="10">
        <v>1.0059516921771892</v>
      </c>
      <c r="H169" s="10">
        <v>0.99504879993907736</v>
      </c>
      <c r="I169" s="10">
        <v>0.9883554097892947</v>
      </c>
      <c r="J169" s="10">
        <v>1.0189898449104611</v>
      </c>
      <c r="K169" s="10">
        <v>0.98397805420547035</v>
      </c>
      <c r="L169" s="10">
        <v>0.95266208440646327</v>
      </c>
      <c r="M169" s="10">
        <v>0.92138139187413259</v>
      </c>
      <c r="N169" s="10">
        <v>0.92602137626370773</v>
      </c>
      <c r="O169" s="10">
        <v>0.92158793494504931</v>
      </c>
      <c r="P169" s="10">
        <v>0.89198574825247468</v>
      </c>
      <c r="Q169" s="10">
        <v>0.85940741344459459</v>
      </c>
      <c r="R169" s="10">
        <v>0.88113772006345614</v>
      </c>
      <c r="S169" s="10">
        <v>0.87821604859441338</v>
      </c>
      <c r="T169" s="10">
        <v>0.80267684640138681</v>
      </c>
      <c r="U169" s="10">
        <v>0.70176045585554847</v>
      </c>
      <c r="V169" s="10">
        <v>0.69605859447357088</v>
      </c>
      <c r="W169" s="10">
        <v>0.64384037622114743</v>
      </c>
      <c r="X169" s="10">
        <v>0.65583137384477441</v>
      </c>
      <c r="Y169" s="10">
        <v>0.66325214832705115</v>
      </c>
      <c r="Z169" s="10">
        <v>0.64619441364180497</v>
      </c>
      <c r="AA169" s="10">
        <v>0.6133887129386616</v>
      </c>
      <c r="AB169" s="10">
        <v>0.58256490650545445</v>
      </c>
      <c r="AC169" s="10">
        <v>0.54032399778328355</v>
      </c>
      <c r="AD169" s="10">
        <v>0.56351062201825353</v>
      </c>
      <c r="AE169" s="10">
        <v>0.59298945624417754</v>
      </c>
      <c r="AF169" s="10">
        <v>0.61200684548254181</v>
      </c>
      <c r="AG169" s="10">
        <v>0.63023361303309877</v>
      </c>
      <c r="AH169" s="10">
        <v>0.63766353962095867</v>
      </c>
      <c r="AI169" s="10">
        <v>0.65222736063643516</v>
      </c>
      <c r="AJ169" s="10">
        <v>0.65560068478278821</v>
      </c>
    </row>
    <row r="170" spans="1:36" x14ac:dyDescent="0.35">
      <c r="C170" s="1" t="s">
        <v>35</v>
      </c>
      <c r="D170" s="1" t="s" vm="149">
        <v>311</v>
      </c>
      <c r="E170" s="1" t="s">
        <v>294</v>
      </c>
      <c r="F170" s="1" t="s">
        <v>295</v>
      </c>
      <c r="G170" s="10">
        <v>0.99285577057296936</v>
      </c>
      <c r="H170" s="10">
        <v>1.0224905963304476</v>
      </c>
      <c r="I170" s="10">
        <v>1.0588736417890001</v>
      </c>
      <c r="J170" s="10">
        <v>1.086621123944187</v>
      </c>
      <c r="K170" s="10">
        <v>1.1739869979017559</v>
      </c>
      <c r="L170" s="10">
        <v>1.177951019900483</v>
      </c>
      <c r="M170" s="10">
        <v>1.1799710157366603</v>
      </c>
      <c r="N170" s="10">
        <v>1.1764327200435858</v>
      </c>
      <c r="O170" s="10">
        <v>1.172204292757149</v>
      </c>
      <c r="P170" s="10">
        <v>1.1693719220665668</v>
      </c>
      <c r="Q170" s="10">
        <v>1.1665388991119729</v>
      </c>
      <c r="R170" s="10">
        <v>1.1638150616717677</v>
      </c>
      <c r="S170" s="10">
        <v>1.1618843788936315</v>
      </c>
      <c r="T170" s="10">
        <v>1.159347357008929</v>
      </c>
      <c r="U170" s="10">
        <v>1.1585340389169536</v>
      </c>
      <c r="V170" s="10">
        <v>1.1573546749833703</v>
      </c>
      <c r="W170" s="10">
        <v>1.1559728356775953</v>
      </c>
      <c r="X170" s="10">
        <v>1.1313469401332672</v>
      </c>
      <c r="Y170" s="10">
        <v>1.1311026386383236</v>
      </c>
      <c r="Z170" s="10">
        <v>1.1310414487236253</v>
      </c>
      <c r="AA170" s="10">
        <v>1.1314510769152868</v>
      </c>
      <c r="AB170" s="10">
        <v>1.1465789055476712</v>
      </c>
      <c r="AC170" s="10">
        <v>1.1474898277703998</v>
      </c>
      <c r="AD170" s="10">
        <v>1.1515444777771573</v>
      </c>
      <c r="AE170" s="10">
        <v>1.1529500819996932</v>
      </c>
      <c r="AF170" s="10">
        <v>1.1566183178262854</v>
      </c>
      <c r="AG170" s="10">
        <v>1.1543739304126699</v>
      </c>
      <c r="AH170" s="10">
        <v>1.1470617011571485</v>
      </c>
      <c r="AI170" s="10">
        <v>1.1591547559391746</v>
      </c>
      <c r="AJ170" s="10">
        <v>1.0050395608407701</v>
      </c>
    </row>
    <row r="171" spans="1:36" x14ac:dyDescent="0.35">
      <c r="C171" s="1" t="s">
        <v>37</v>
      </c>
      <c r="D171" s="1" t="s" vm="150">
        <v>312</v>
      </c>
      <c r="E171" s="1" t="s">
        <v>294</v>
      </c>
      <c r="F171" s="1" t="s">
        <v>295</v>
      </c>
      <c r="G171" s="10">
        <v>82.862532800882533</v>
      </c>
      <c r="H171" s="10">
        <v>81.736787072832584</v>
      </c>
      <c r="I171" s="10">
        <v>82.208129149557195</v>
      </c>
      <c r="J171" s="10">
        <v>81.864926547106393</v>
      </c>
      <c r="K171" s="10">
        <v>81.897345860211857</v>
      </c>
      <c r="L171" s="10">
        <v>81.944269955233494</v>
      </c>
      <c r="M171" s="10">
        <v>80.506157345064864</v>
      </c>
      <c r="N171" s="10">
        <v>80.215207885199732</v>
      </c>
      <c r="O171" s="10">
        <v>80.216450264326156</v>
      </c>
      <c r="P171" s="10">
        <v>79.706067540833715</v>
      </c>
      <c r="Q171" s="10">
        <v>78.535108854046626</v>
      </c>
      <c r="R171" s="10">
        <v>78.697683993271923</v>
      </c>
      <c r="S171" s="10">
        <v>77.777472767468211</v>
      </c>
      <c r="T171" s="10">
        <v>77.334631679844136</v>
      </c>
      <c r="U171" s="10">
        <v>78.334655416455035</v>
      </c>
      <c r="V171" s="10">
        <v>78.850044528013854</v>
      </c>
      <c r="W171" s="10">
        <v>77.743988207387346</v>
      </c>
      <c r="X171" s="10">
        <v>77.775603386880178</v>
      </c>
      <c r="Y171" s="10">
        <v>77.58525114896716</v>
      </c>
      <c r="Z171" s="10">
        <v>77.612186057314332</v>
      </c>
      <c r="AA171" s="10">
        <v>78.026851223144774</v>
      </c>
      <c r="AB171" s="10">
        <v>77.627347719970103</v>
      </c>
      <c r="AC171" s="10">
        <v>75.959037130356876</v>
      </c>
      <c r="AD171" s="10">
        <v>75.491085965268027</v>
      </c>
      <c r="AE171" s="10">
        <v>74.58917320327653</v>
      </c>
      <c r="AF171" s="10">
        <v>74.0310406284311</v>
      </c>
      <c r="AG171" s="10">
        <v>74.391605939151432</v>
      </c>
      <c r="AH171" s="10">
        <v>76.594939581714868</v>
      </c>
      <c r="AI171" s="10">
        <v>78.426252956245278</v>
      </c>
      <c r="AJ171" s="10">
        <v>81.049123051398468</v>
      </c>
    </row>
    <row r="172" spans="1:36" x14ac:dyDescent="0.35">
      <c r="C172" s="1" t="s">
        <v>39</v>
      </c>
      <c r="D172" s="1" t="s" vm="151">
        <v>313</v>
      </c>
      <c r="E172" s="1" t="s">
        <v>294</v>
      </c>
      <c r="F172" s="1" t="s">
        <v>295</v>
      </c>
      <c r="G172" s="10">
        <v>4.1692251339841677</v>
      </c>
      <c r="H172" s="10">
        <v>4.190861474143774</v>
      </c>
      <c r="I172" s="10">
        <v>4.2102362517884213</v>
      </c>
      <c r="J172" s="10">
        <v>4.2341567034193037</v>
      </c>
      <c r="K172" s="10">
        <v>4.2258787981623449</v>
      </c>
      <c r="L172" s="10">
        <v>4.2084152043918648</v>
      </c>
      <c r="M172" s="10">
        <v>4.2026423208059436</v>
      </c>
      <c r="N172" s="10">
        <v>4.2009780038897571</v>
      </c>
      <c r="O172" s="10">
        <v>4.1833973588447702</v>
      </c>
      <c r="P172" s="10">
        <v>4.2203419086231149</v>
      </c>
      <c r="Q172" s="10">
        <v>4.2414105860866007</v>
      </c>
      <c r="R172" s="10">
        <v>4.2066273393899891</v>
      </c>
      <c r="S172" s="10">
        <v>4.1332984682896159</v>
      </c>
      <c r="T172" s="10">
        <v>4.078670574615991</v>
      </c>
      <c r="U172" s="10">
        <v>4.0206476065145926</v>
      </c>
      <c r="V172" s="10">
        <v>4.0419798226127517</v>
      </c>
      <c r="W172" s="10">
        <v>3.9665917310660279</v>
      </c>
      <c r="X172" s="10">
        <v>4.0219023548447721</v>
      </c>
      <c r="Y172" s="10">
        <v>4.0570010740713371</v>
      </c>
      <c r="Z172" s="10">
        <v>3.7995910209771342</v>
      </c>
      <c r="AA172" s="10">
        <v>3.7722025831993742</v>
      </c>
      <c r="AB172" s="10">
        <v>3.7756139940827458</v>
      </c>
      <c r="AC172" s="10">
        <v>3.5116940947352648</v>
      </c>
      <c r="AD172" s="10">
        <v>3.6477244743069748</v>
      </c>
      <c r="AE172" s="10">
        <v>3.6071530734007342</v>
      </c>
      <c r="AF172" s="10">
        <v>3.5457488250836877</v>
      </c>
      <c r="AG172" s="10">
        <v>3.5738067470362354</v>
      </c>
      <c r="AH172" s="10">
        <v>3.5519388684993487</v>
      </c>
      <c r="AI172" s="10">
        <v>3.4429881201337516</v>
      </c>
      <c r="AJ172" s="10">
        <v>3.634151365287543</v>
      </c>
    </row>
    <row r="173" spans="1:36" x14ac:dyDescent="0.35">
      <c r="C173" s="1" t="s">
        <v>41</v>
      </c>
      <c r="D173" s="1" t="s" vm="152">
        <v>314</v>
      </c>
      <c r="E173" s="1" t="s">
        <v>294</v>
      </c>
      <c r="F173" s="1" t="s">
        <v>295</v>
      </c>
      <c r="G173" s="10">
        <v>5.2038428481006616</v>
      </c>
      <c r="H173" s="10">
        <v>5.4266303859376617</v>
      </c>
      <c r="I173" s="10">
        <v>5.509133089536145</v>
      </c>
      <c r="J173" s="10">
        <v>5.5168949077330227</v>
      </c>
      <c r="K173" s="10">
        <v>5.5482540757370025</v>
      </c>
      <c r="L173" s="10">
        <v>5.6100492591786493</v>
      </c>
      <c r="M173" s="10">
        <v>5.6653740796340353</v>
      </c>
      <c r="N173" s="10">
        <v>5.7099578770773167</v>
      </c>
      <c r="O173" s="10">
        <v>5.7613506974498998</v>
      </c>
      <c r="P173" s="10">
        <v>5.7887107334056749</v>
      </c>
      <c r="Q173" s="10">
        <v>5.5480345378477329</v>
      </c>
      <c r="R173" s="10">
        <v>5.5756271759706273</v>
      </c>
      <c r="S173" s="10">
        <v>5.6072175629189394</v>
      </c>
      <c r="T173" s="10">
        <v>5.623160464102833</v>
      </c>
      <c r="U173" s="10">
        <v>5.644431392977836</v>
      </c>
      <c r="V173" s="10">
        <v>5.6633050469581772</v>
      </c>
      <c r="W173" s="10">
        <v>5.6743206356429665</v>
      </c>
      <c r="X173" s="10">
        <v>5.6954329953992646</v>
      </c>
      <c r="Y173" s="10">
        <v>5.6905596396020126</v>
      </c>
      <c r="Z173" s="10">
        <v>5.6758540662326622</v>
      </c>
      <c r="AA173" s="10">
        <v>5.6635671843714359</v>
      </c>
      <c r="AB173" s="10">
        <v>5.7288803090169775</v>
      </c>
      <c r="AC173" s="10">
        <v>5.7129160623958439</v>
      </c>
      <c r="AD173" s="10">
        <v>5.7013537572337771</v>
      </c>
      <c r="AE173" s="10">
        <v>5.6425722284299713</v>
      </c>
      <c r="AF173" s="10">
        <v>5.6567496656218346</v>
      </c>
      <c r="AG173" s="10">
        <v>5.7373427046270251</v>
      </c>
      <c r="AH173" s="10">
        <v>5.769741414056023</v>
      </c>
      <c r="AI173" s="10">
        <v>5.859783093330619</v>
      </c>
      <c r="AJ173" s="10">
        <v>5.8503161088589906</v>
      </c>
    </row>
    <row r="174" spans="1:36" x14ac:dyDescent="0.35">
      <c r="G174" s="1" t="s">
        <v>121</v>
      </c>
      <c r="H174" s="1" t="s">
        <v>121</v>
      </c>
      <c r="I174" s="1" t="s">
        <v>121</v>
      </c>
      <c r="J174" s="1" t="s">
        <v>121</v>
      </c>
      <c r="K174" s="1" t="s">
        <v>121</v>
      </c>
      <c r="L174" s="1" t="s">
        <v>121</v>
      </c>
      <c r="M174" s="1" t="s">
        <v>121</v>
      </c>
      <c r="N174" s="1" t="s">
        <v>121</v>
      </c>
      <c r="O174" s="1" t="s">
        <v>121</v>
      </c>
      <c r="P174" s="1" t="s">
        <v>121</v>
      </c>
      <c r="Q174" s="1" t="s">
        <v>121</v>
      </c>
      <c r="R174" s="1" t="s">
        <v>121</v>
      </c>
      <c r="S174" s="1" t="s">
        <v>121</v>
      </c>
      <c r="T174" s="1" t="s">
        <v>121</v>
      </c>
      <c r="U174" s="1" t="s">
        <v>121</v>
      </c>
      <c r="V174" s="1" t="s">
        <v>121</v>
      </c>
      <c r="W174" s="1" t="s">
        <v>121</v>
      </c>
      <c r="X174" s="1" t="s">
        <v>121</v>
      </c>
      <c r="Y174" s="1" t="s">
        <v>121</v>
      </c>
      <c r="Z174" s="1" t="s">
        <v>121</v>
      </c>
      <c r="AA174" s="1" t="s">
        <v>121</v>
      </c>
      <c r="AB174" s="1" t="s">
        <v>121</v>
      </c>
      <c r="AC174" s="1" t="s">
        <v>121</v>
      </c>
      <c r="AD174" s="1" t="s">
        <v>121</v>
      </c>
      <c r="AE174" s="1" t="s">
        <v>121</v>
      </c>
      <c r="AF174" s="1" t="s">
        <v>121</v>
      </c>
      <c r="AG174" s="1" t="s">
        <v>121</v>
      </c>
      <c r="AH174" s="1" t="s">
        <v>121</v>
      </c>
      <c r="AI174" s="1" t="s">
        <v>121</v>
      </c>
      <c r="AJ174" s="1" t="s">
        <v>121</v>
      </c>
    </row>
    <row r="175" spans="1:36" s="9" customFormat="1" ht="20.25" x14ac:dyDescent="0.55000000000000004">
      <c r="A175" s="33"/>
      <c r="B175" s="33" t="s">
        <v>315</v>
      </c>
      <c r="C175" s="26"/>
      <c r="D175" s="26"/>
      <c r="E175" s="26"/>
      <c r="F175" s="26"/>
      <c r="G175" s="26" t="s">
        <v>121</v>
      </c>
      <c r="H175" s="26" t="s">
        <v>121</v>
      </c>
      <c r="I175" s="26" t="s">
        <v>121</v>
      </c>
      <c r="J175" s="26" t="s">
        <v>121</v>
      </c>
      <c r="K175" s="26" t="s">
        <v>121</v>
      </c>
      <c r="L175" s="26" t="s">
        <v>121</v>
      </c>
      <c r="M175" s="26" t="s">
        <v>121</v>
      </c>
      <c r="N175" s="26" t="s">
        <v>121</v>
      </c>
      <c r="O175" s="26" t="s">
        <v>121</v>
      </c>
      <c r="P175" s="26" t="s">
        <v>121</v>
      </c>
      <c r="Q175" s="26" t="s">
        <v>121</v>
      </c>
      <c r="R175" s="26" t="s">
        <v>121</v>
      </c>
      <c r="S175" s="26" t="s">
        <v>121</v>
      </c>
      <c r="T175" s="26" t="s">
        <v>121</v>
      </c>
      <c r="U175" s="26" t="s">
        <v>121</v>
      </c>
      <c r="V175" s="26" t="s">
        <v>121</v>
      </c>
      <c r="W175" s="26" t="s">
        <v>121</v>
      </c>
      <c r="X175" s="26" t="s">
        <v>121</v>
      </c>
      <c r="Y175" s="26" t="s">
        <v>121</v>
      </c>
      <c r="Z175" s="26" t="s">
        <v>121</v>
      </c>
      <c r="AA175" s="26" t="s">
        <v>121</v>
      </c>
      <c r="AB175" s="26" t="s">
        <v>121</v>
      </c>
      <c r="AC175" s="26" t="s">
        <v>121</v>
      </c>
      <c r="AD175" s="26" t="s">
        <v>121</v>
      </c>
      <c r="AE175" s="26" t="s">
        <v>121</v>
      </c>
      <c r="AF175" s="26" t="s">
        <v>121</v>
      </c>
      <c r="AG175" s="26" t="s">
        <v>121</v>
      </c>
      <c r="AH175" s="26" t="s">
        <v>121</v>
      </c>
      <c r="AI175" s="26" t="s">
        <v>121</v>
      </c>
      <c r="AJ175" s="26" t="s">
        <v>121</v>
      </c>
    </row>
    <row r="176" spans="1:36" ht="13.9" x14ac:dyDescent="0.4">
      <c r="B176" s="29" t="s">
        <v>316</v>
      </c>
      <c r="C176" s="29"/>
      <c r="D176" s="29"/>
      <c r="E176" s="29"/>
      <c r="F176" s="29"/>
      <c r="G176" s="31" t="s">
        <v>121</v>
      </c>
      <c r="H176" s="31" t="s">
        <v>121</v>
      </c>
      <c r="I176" s="31" t="s">
        <v>121</v>
      </c>
      <c r="J176" s="31" t="s">
        <v>121</v>
      </c>
      <c r="K176" s="31" t="s">
        <v>121</v>
      </c>
      <c r="L176" s="31" t="s">
        <v>121</v>
      </c>
      <c r="M176" s="31" t="s">
        <v>121</v>
      </c>
      <c r="N176" s="31" t="s">
        <v>121</v>
      </c>
      <c r="O176" s="31" t="s">
        <v>121</v>
      </c>
      <c r="P176" s="31" t="s">
        <v>121</v>
      </c>
      <c r="Q176" s="31" t="s">
        <v>121</v>
      </c>
      <c r="R176" s="31" t="s">
        <v>121</v>
      </c>
      <c r="S176" s="31" t="s">
        <v>121</v>
      </c>
      <c r="T176" s="31" t="s">
        <v>121</v>
      </c>
      <c r="U176" s="31" t="s">
        <v>121</v>
      </c>
      <c r="V176" s="31" t="s">
        <v>121</v>
      </c>
      <c r="W176" s="31" t="s">
        <v>121</v>
      </c>
      <c r="X176" s="31" t="s">
        <v>121</v>
      </c>
      <c r="Y176" s="31" t="s">
        <v>121</v>
      </c>
      <c r="Z176" s="31" t="s">
        <v>121</v>
      </c>
      <c r="AA176" s="31" t="s">
        <v>121</v>
      </c>
      <c r="AB176" s="31" t="s">
        <v>121</v>
      </c>
      <c r="AC176" s="31" t="s">
        <v>121</v>
      </c>
      <c r="AD176" s="31" t="s">
        <v>121</v>
      </c>
      <c r="AE176" s="31" t="s">
        <v>121</v>
      </c>
      <c r="AF176" s="31" t="s">
        <v>121</v>
      </c>
      <c r="AG176" s="31" t="s">
        <v>121</v>
      </c>
      <c r="AH176" s="31" t="s">
        <v>121</v>
      </c>
      <c r="AI176" s="31" t="s">
        <v>121</v>
      </c>
      <c r="AJ176" s="31" t="s">
        <v>121</v>
      </c>
    </row>
    <row r="177" spans="1:36" x14ac:dyDescent="0.35">
      <c r="C177" s="1" t="s">
        <v>43</v>
      </c>
      <c r="D177" s="1" t="s" vm="153">
        <v>317</v>
      </c>
      <c r="E177" s="1" t="s" vm="154">
        <v>13</v>
      </c>
      <c r="F177" s="14" t="s">
        <v>135</v>
      </c>
      <c r="G177" s="10">
        <v>1480.7090000000003</v>
      </c>
      <c r="H177" s="10">
        <v>1490.3780000000004</v>
      </c>
      <c r="I177" s="10">
        <v>1506.9720000000004</v>
      </c>
      <c r="J177" s="10">
        <v>1514.7710000000004</v>
      </c>
      <c r="K177" s="10">
        <v>1523.4180000000003</v>
      </c>
      <c r="L177" s="10">
        <v>1531.0490000000004</v>
      </c>
      <c r="M177" s="10">
        <v>1539.0820000000003</v>
      </c>
      <c r="N177" s="10">
        <v>1547.8410000000003</v>
      </c>
      <c r="O177" s="10">
        <v>1555.7870000000003</v>
      </c>
      <c r="P177" s="10">
        <v>1565.1490000000003</v>
      </c>
      <c r="Q177" s="10">
        <v>1570.0090000000005</v>
      </c>
      <c r="R177" s="10">
        <v>1574.1010000000003</v>
      </c>
      <c r="S177" s="10">
        <v>1578.4930000000004</v>
      </c>
      <c r="T177" s="10">
        <v>1581.7190000000003</v>
      </c>
      <c r="U177" s="10">
        <v>1584.6380000000004</v>
      </c>
      <c r="V177" s="10">
        <v>1581.3550000000005</v>
      </c>
      <c r="W177" s="10">
        <v>1578.2420000000004</v>
      </c>
      <c r="X177" s="10">
        <v>1574.6100000000004</v>
      </c>
      <c r="Y177" s="10">
        <v>1571.2940000000003</v>
      </c>
      <c r="Z177" s="10">
        <v>1567.9680000000003</v>
      </c>
      <c r="AA177" s="10">
        <v>1564.7540000000004</v>
      </c>
      <c r="AB177" s="10">
        <v>1561.6810000000003</v>
      </c>
      <c r="AC177" s="10">
        <v>1558.6250000000005</v>
      </c>
      <c r="AD177" s="10">
        <v>1555.7260000000003</v>
      </c>
      <c r="AE177" s="10">
        <v>1553.1130000000003</v>
      </c>
      <c r="AF177" s="10">
        <v>1550.6120000000003</v>
      </c>
      <c r="AG177" s="10">
        <v>1548.1410000000003</v>
      </c>
      <c r="AH177" s="10">
        <v>1545.3150000000003</v>
      </c>
      <c r="AI177" s="10">
        <v>1542.9210000000003</v>
      </c>
      <c r="AJ177" s="10">
        <v>1540.6530000000005</v>
      </c>
    </row>
    <row r="178" spans="1:36" x14ac:dyDescent="0.35">
      <c r="C178" s="1" t="s">
        <v>45</v>
      </c>
      <c r="D178" s="1" t="s" vm="155">
        <v>318</v>
      </c>
      <c r="E178" s="1" t="s" vm="156">
        <v>13</v>
      </c>
      <c r="F178" s="1" t="s">
        <v>135</v>
      </c>
      <c r="G178" s="10">
        <v>1358.4170000000004</v>
      </c>
      <c r="H178" s="10">
        <v>1361.7860000000003</v>
      </c>
      <c r="I178" s="10">
        <v>1370.2800000000004</v>
      </c>
      <c r="J178" s="10">
        <v>1378.0790000000004</v>
      </c>
      <c r="K178" s="10">
        <v>1386.7260000000003</v>
      </c>
      <c r="L178" s="10">
        <v>1394.3570000000004</v>
      </c>
      <c r="M178" s="10">
        <v>1402.3900000000003</v>
      </c>
      <c r="N178" s="10">
        <v>1411.1490000000003</v>
      </c>
      <c r="O178" s="10">
        <v>1420.7330000000004</v>
      </c>
      <c r="P178" s="10">
        <v>1430.3840000000002</v>
      </c>
      <c r="Q178" s="10">
        <v>1435.2440000000004</v>
      </c>
      <c r="R178" s="10">
        <v>1439.3360000000002</v>
      </c>
      <c r="S178" s="10">
        <v>1443.7280000000003</v>
      </c>
      <c r="T178" s="10">
        <v>1446.9540000000004</v>
      </c>
      <c r="U178" s="10">
        <v>1449.8730000000003</v>
      </c>
      <c r="V178" s="10">
        <v>1446.5900000000004</v>
      </c>
      <c r="W178" s="10">
        <v>1443.4770000000003</v>
      </c>
      <c r="X178" s="10">
        <v>1439.8450000000003</v>
      </c>
      <c r="Y178" s="10">
        <v>1436.5290000000005</v>
      </c>
      <c r="Z178" s="10">
        <v>1433.2030000000004</v>
      </c>
      <c r="AA178" s="10">
        <v>1429.9890000000003</v>
      </c>
      <c r="AB178" s="10">
        <v>1426.9160000000004</v>
      </c>
      <c r="AC178" s="10">
        <v>1423.8600000000004</v>
      </c>
      <c r="AD178" s="10">
        <v>1420.9610000000002</v>
      </c>
      <c r="AE178" s="10">
        <v>1418.3480000000004</v>
      </c>
      <c r="AF178" s="10">
        <v>1415.8470000000004</v>
      </c>
      <c r="AG178" s="10">
        <v>1413.3760000000004</v>
      </c>
      <c r="AH178" s="10">
        <v>1410.5500000000004</v>
      </c>
      <c r="AI178" s="10">
        <v>1408.1560000000004</v>
      </c>
      <c r="AJ178" s="10">
        <v>1405.8880000000004</v>
      </c>
    </row>
    <row r="179" spans="1:36" x14ac:dyDescent="0.35">
      <c r="C179" s="1" t="s">
        <v>47</v>
      </c>
      <c r="D179" s="1" t="s" vm="157">
        <v>319</v>
      </c>
      <c r="E179" s="1" t="s" vm="158">
        <v>13</v>
      </c>
      <c r="F179" s="1" t="s">
        <v>135</v>
      </c>
      <c r="G179" s="10">
        <v>1459.1410000000003</v>
      </c>
      <c r="H179" s="10">
        <v>1468.8100000000004</v>
      </c>
      <c r="I179" s="10">
        <v>1485.4040000000005</v>
      </c>
      <c r="J179" s="10">
        <v>1493.2030000000004</v>
      </c>
      <c r="K179" s="10">
        <v>1501.8500000000004</v>
      </c>
      <c r="L179" s="10">
        <v>1509.4810000000004</v>
      </c>
      <c r="M179" s="10">
        <v>1517.5140000000004</v>
      </c>
      <c r="N179" s="10">
        <v>1526.2730000000004</v>
      </c>
      <c r="O179" s="10">
        <v>1534.2190000000003</v>
      </c>
      <c r="P179" s="10">
        <v>1543.5810000000004</v>
      </c>
      <c r="Q179" s="10">
        <v>1548.4410000000003</v>
      </c>
      <c r="R179" s="10">
        <v>1552.5330000000004</v>
      </c>
      <c r="S179" s="10">
        <v>1556.9250000000004</v>
      </c>
      <c r="T179" s="10">
        <v>1560.1510000000003</v>
      </c>
      <c r="U179" s="10">
        <v>1563.0700000000004</v>
      </c>
      <c r="V179" s="10">
        <v>1559.7870000000003</v>
      </c>
      <c r="W179" s="10">
        <v>1556.6740000000004</v>
      </c>
      <c r="X179" s="10">
        <v>1553.0420000000004</v>
      </c>
      <c r="Y179" s="10">
        <v>1549.7260000000003</v>
      </c>
      <c r="Z179" s="10">
        <v>1546.4000000000003</v>
      </c>
      <c r="AA179" s="10">
        <v>1543.1860000000004</v>
      </c>
      <c r="AB179" s="10">
        <v>1540.1130000000003</v>
      </c>
      <c r="AC179" s="10">
        <v>1537.0570000000005</v>
      </c>
      <c r="AD179" s="10">
        <v>1534.1580000000004</v>
      </c>
      <c r="AE179" s="10">
        <v>1531.5450000000003</v>
      </c>
      <c r="AF179" s="10">
        <v>1529.0440000000003</v>
      </c>
      <c r="AG179" s="10">
        <v>1526.5730000000003</v>
      </c>
      <c r="AH179" s="10">
        <v>1523.7470000000003</v>
      </c>
      <c r="AI179" s="10">
        <v>1521.3530000000003</v>
      </c>
      <c r="AJ179" s="10">
        <v>1519.0850000000003</v>
      </c>
    </row>
    <row r="180" spans="1:36" x14ac:dyDescent="0.35">
      <c r="C180" s="1" t="s">
        <v>49</v>
      </c>
      <c r="D180" s="1" t="s" vm="159">
        <v>320</v>
      </c>
      <c r="E180" s="1" t="s" vm="160">
        <v>13</v>
      </c>
      <c r="F180" s="1" t="s">
        <v>135</v>
      </c>
      <c r="G180" s="10">
        <v>1471.7710000000004</v>
      </c>
      <c r="H180" s="10">
        <v>1479.5370000000003</v>
      </c>
      <c r="I180" s="10">
        <v>1494.3320000000003</v>
      </c>
      <c r="J180" s="10">
        <v>1510.2320000000004</v>
      </c>
      <c r="K180" s="10">
        <v>1518.8800000000003</v>
      </c>
      <c r="L180" s="10">
        <v>1526.5100000000004</v>
      </c>
      <c r="M180" s="10">
        <v>1534.5430000000003</v>
      </c>
      <c r="N180" s="10">
        <v>1543.3020000000004</v>
      </c>
      <c r="O180" s="10">
        <v>1551.2480000000003</v>
      </c>
      <c r="P180" s="10">
        <v>1560.6090000000004</v>
      </c>
      <c r="Q180" s="10">
        <v>1565.4690000000003</v>
      </c>
      <c r="R180" s="10">
        <v>1569.5610000000004</v>
      </c>
      <c r="S180" s="10">
        <v>1573.9530000000004</v>
      </c>
      <c r="T180" s="10">
        <v>1577.1800000000003</v>
      </c>
      <c r="U180" s="10">
        <v>1580.0990000000004</v>
      </c>
      <c r="V180" s="10">
        <v>1576.8160000000005</v>
      </c>
      <c r="W180" s="10">
        <v>1573.7030000000004</v>
      </c>
      <c r="X180" s="10">
        <v>1570.0710000000004</v>
      </c>
      <c r="Y180" s="10">
        <v>1566.7550000000003</v>
      </c>
      <c r="Z180" s="10">
        <v>1563.4280000000003</v>
      </c>
      <c r="AA180" s="10">
        <v>1560.2140000000004</v>
      </c>
      <c r="AB180" s="10">
        <v>1557.1410000000003</v>
      </c>
      <c r="AC180" s="10">
        <v>1554.0850000000003</v>
      </c>
      <c r="AD180" s="10">
        <v>1551.1870000000004</v>
      </c>
      <c r="AE180" s="10">
        <v>1548.5730000000003</v>
      </c>
      <c r="AF180" s="10">
        <v>1546.0720000000003</v>
      </c>
      <c r="AG180" s="10">
        <v>1543.6010000000003</v>
      </c>
      <c r="AH180" s="10">
        <v>1540.7760000000003</v>
      </c>
      <c r="AI180" s="10">
        <v>1538.3820000000003</v>
      </c>
      <c r="AJ180" s="10">
        <v>1536.0430000000003</v>
      </c>
    </row>
    <row r="181" spans="1:36" x14ac:dyDescent="0.35">
      <c r="G181" s="1" t="s">
        <v>121</v>
      </c>
      <c r="H181" s="1" t="s">
        <v>121</v>
      </c>
      <c r="I181" s="1" t="s">
        <v>121</v>
      </c>
      <c r="J181" s="1" t="s">
        <v>121</v>
      </c>
      <c r="K181" s="1" t="s">
        <v>121</v>
      </c>
      <c r="L181" s="1" t="s">
        <v>121</v>
      </c>
      <c r="M181" s="1" t="s">
        <v>121</v>
      </c>
      <c r="N181" s="1" t="s">
        <v>121</v>
      </c>
      <c r="O181" s="1" t="s">
        <v>121</v>
      </c>
      <c r="P181" s="1" t="s">
        <v>121</v>
      </c>
      <c r="Q181" s="1" t="s">
        <v>121</v>
      </c>
      <c r="R181" s="1" t="s">
        <v>121</v>
      </c>
      <c r="S181" s="1" t="s">
        <v>121</v>
      </c>
      <c r="T181" s="1" t="s">
        <v>121</v>
      </c>
      <c r="U181" s="1" t="s">
        <v>121</v>
      </c>
      <c r="V181" s="1" t="s">
        <v>121</v>
      </c>
      <c r="W181" s="1" t="s">
        <v>121</v>
      </c>
      <c r="X181" s="1" t="s">
        <v>121</v>
      </c>
      <c r="Y181" s="1" t="s">
        <v>121</v>
      </c>
      <c r="Z181" s="1" t="s">
        <v>121</v>
      </c>
      <c r="AA181" s="1" t="s">
        <v>121</v>
      </c>
      <c r="AB181" s="1" t="s">
        <v>121</v>
      </c>
      <c r="AC181" s="1" t="s">
        <v>121</v>
      </c>
      <c r="AD181" s="1" t="s">
        <v>121</v>
      </c>
      <c r="AE181" s="1" t="s">
        <v>121</v>
      </c>
      <c r="AF181" s="1" t="s">
        <v>121</v>
      </c>
      <c r="AG181" s="1" t="s">
        <v>121</v>
      </c>
      <c r="AH181" s="1" t="s">
        <v>121</v>
      </c>
      <c r="AI181" s="1" t="s">
        <v>121</v>
      </c>
      <c r="AJ181" s="1" t="s">
        <v>121</v>
      </c>
    </row>
    <row r="182" spans="1:36" x14ac:dyDescent="0.35">
      <c r="C182" s="1" t="s">
        <v>51</v>
      </c>
      <c r="D182" s="1" t="s" vm="161">
        <v>321</v>
      </c>
      <c r="E182" s="1" t="s" vm="162">
        <v>13</v>
      </c>
      <c r="F182" s="1" t="s">
        <v>135</v>
      </c>
      <c r="G182" s="10">
        <v>88.981000000000023</v>
      </c>
      <c r="H182" s="10">
        <v>91.807000000000016</v>
      </c>
      <c r="I182" s="10">
        <v>94.224000000000018</v>
      </c>
      <c r="J182" s="10">
        <v>96.29000000000002</v>
      </c>
      <c r="K182" s="10">
        <v>98.325000000000017</v>
      </c>
      <c r="L182" s="10">
        <v>100.41800000000002</v>
      </c>
      <c r="M182" s="10">
        <v>102.48600000000002</v>
      </c>
      <c r="N182" s="10">
        <v>104.59000000000003</v>
      </c>
      <c r="O182" s="10">
        <v>106.56300000000003</v>
      </c>
      <c r="P182" s="10">
        <v>108.57600000000002</v>
      </c>
      <c r="Q182" s="10">
        <v>110.50100000000003</v>
      </c>
      <c r="R182" s="10">
        <v>112.46500000000003</v>
      </c>
      <c r="S182" s="10">
        <v>114.45100000000002</v>
      </c>
      <c r="T182" s="10">
        <v>116.43700000000003</v>
      </c>
      <c r="U182" s="10">
        <v>118.42100000000003</v>
      </c>
      <c r="V182" s="10">
        <v>120.39700000000003</v>
      </c>
      <c r="W182" s="10">
        <v>122.35200000000003</v>
      </c>
      <c r="X182" s="10">
        <v>124.28700000000003</v>
      </c>
      <c r="Y182" s="10">
        <v>126.20400000000004</v>
      </c>
      <c r="Z182" s="10">
        <v>128.09500000000003</v>
      </c>
      <c r="AA182" s="10">
        <v>129.96600000000004</v>
      </c>
      <c r="AB182" s="10">
        <v>131.71800000000002</v>
      </c>
      <c r="AC182" s="10">
        <v>133.44300000000004</v>
      </c>
      <c r="AD182" s="10">
        <v>135.14300000000003</v>
      </c>
      <c r="AE182" s="10">
        <v>136.82300000000004</v>
      </c>
      <c r="AF182" s="10">
        <v>138.48300000000003</v>
      </c>
      <c r="AG182" s="10">
        <v>140.12600000000003</v>
      </c>
      <c r="AH182" s="10">
        <v>141.74800000000005</v>
      </c>
      <c r="AI182" s="10">
        <v>143.35400000000004</v>
      </c>
      <c r="AJ182" s="10">
        <v>144.89600000000004</v>
      </c>
    </row>
    <row r="183" spans="1:36" x14ac:dyDescent="0.35">
      <c r="C183" s="1" t="s">
        <v>53</v>
      </c>
      <c r="D183" s="1" t="s" vm="163">
        <v>322</v>
      </c>
      <c r="E183" s="1" t="s" vm="164">
        <v>13</v>
      </c>
      <c r="F183" s="1" t="s">
        <v>135</v>
      </c>
      <c r="G183" s="10">
        <v>215.01300000000006</v>
      </c>
      <c r="H183" s="10">
        <v>216.39100000000005</v>
      </c>
      <c r="I183" s="10">
        <v>217.24300000000005</v>
      </c>
      <c r="J183" s="10">
        <v>217.96000000000006</v>
      </c>
      <c r="K183" s="10">
        <v>218.71000000000006</v>
      </c>
      <c r="L183" s="10">
        <v>219.44600000000005</v>
      </c>
      <c r="M183" s="10">
        <v>219.92100000000005</v>
      </c>
      <c r="N183" s="10">
        <v>220.31500000000005</v>
      </c>
      <c r="O183" s="10">
        <v>220.66600000000005</v>
      </c>
      <c r="P183" s="10">
        <v>220.98900000000006</v>
      </c>
      <c r="Q183" s="10">
        <v>221.40900000000005</v>
      </c>
      <c r="R183" s="10">
        <v>221.80000000000004</v>
      </c>
      <c r="S183" s="10">
        <v>222.17200000000005</v>
      </c>
      <c r="T183" s="10">
        <v>222.54700000000005</v>
      </c>
      <c r="U183" s="10">
        <v>222.95100000000005</v>
      </c>
      <c r="V183" s="10">
        <v>223.34600000000006</v>
      </c>
      <c r="W183" s="10">
        <v>223.73800000000006</v>
      </c>
      <c r="X183" s="10">
        <v>224.13200000000006</v>
      </c>
      <c r="Y183" s="10">
        <v>224.55600000000004</v>
      </c>
      <c r="Z183" s="10">
        <v>224.96400000000006</v>
      </c>
      <c r="AA183" s="10">
        <v>225.32800000000006</v>
      </c>
      <c r="AB183" s="10">
        <v>225.69200000000006</v>
      </c>
      <c r="AC183" s="10">
        <v>226.05600000000004</v>
      </c>
      <c r="AD183" s="10">
        <v>226.42000000000004</v>
      </c>
      <c r="AE183" s="10">
        <v>226.78400000000005</v>
      </c>
      <c r="AF183" s="10">
        <v>227.14800000000005</v>
      </c>
      <c r="AG183" s="10">
        <v>227.51200000000006</v>
      </c>
      <c r="AH183" s="10">
        <v>227.87300000000005</v>
      </c>
      <c r="AI183" s="10">
        <v>228.21600000000007</v>
      </c>
      <c r="AJ183" s="10">
        <v>228.53800000000007</v>
      </c>
    </row>
    <row r="184" spans="1:36" x14ac:dyDescent="0.35">
      <c r="C184" s="1" t="s">
        <v>55</v>
      </c>
      <c r="D184" s="1" t="s" vm="165">
        <v>323</v>
      </c>
      <c r="E184" s="1" t="s" vm="166">
        <v>13</v>
      </c>
      <c r="F184" s="1" t="s">
        <v>135</v>
      </c>
      <c r="G184" s="10">
        <v>303.99400000000009</v>
      </c>
      <c r="H184" s="10">
        <v>308.19800000000009</v>
      </c>
      <c r="I184" s="10">
        <v>311.4670000000001</v>
      </c>
      <c r="J184" s="10">
        <v>314.25000000000006</v>
      </c>
      <c r="K184" s="10">
        <v>317.03500000000008</v>
      </c>
      <c r="L184" s="10">
        <v>319.86400000000009</v>
      </c>
      <c r="M184" s="10">
        <v>322.4070000000001</v>
      </c>
      <c r="N184" s="10">
        <v>324.90500000000009</v>
      </c>
      <c r="O184" s="10">
        <v>327.2290000000001</v>
      </c>
      <c r="P184" s="10">
        <v>329.56500000000005</v>
      </c>
      <c r="Q184" s="10">
        <v>331.91000000000008</v>
      </c>
      <c r="R184" s="10">
        <v>334.2650000000001</v>
      </c>
      <c r="S184" s="10">
        <v>336.6230000000001</v>
      </c>
      <c r="T184" s="10">
        <v>338.98400000000009</v>
      </c>
      <c r="U184" s="10">
        <v>341.37200000000007</v>
      </c>
      <c r="V184" s="10">
        <v>343.74300000000011</v>
      </c>
      <c r="W184" s="10">
        <v>346.09000000000009</v>
      </c>
      <c r="X184" s="10">
        <v>348.4190000000001</v>
      </c>
      <c r="Y184" s="10">
        <v>350.7600000000001</v>
      </c>
      <c r="Z184" s="10">
        <v>353.05900000000008</v>
      </c>
      <c r="AA184" s="10">
        <v>355.2940000000001</v>
      </c>
      <c r="AB184" s="10">
        <v>357.41000000000008</v>
      </c>
      <c r="AC184" s="10">
        <v>359.49900000000008</v>
      </c>
      <c r="AD184" s="10">
        <v>361.5630000000001</v>
      </c>
      <c r="AE184" s="10">
        <v>363.60700000000008</v>
      </c>
      <c r="AF184" s="10">
        <v>365.63100000000009</v>
      </c>
      <c r="AG184" s="10">
        <v>367.63800000000009</v>
      </c>
      <c r="AH184" s="10">
        <v>369.62100000000009</v>
      </c>
      <c r="AI184" s="10">
        <v>371.57000000000011</v>
      </c>
      <c r="AJ184" s="10">
        <v>373.43400000000008</v>
      </c>
    </row>
    <row r="185" spans="1:36" x14ac:dyDescent="0.35">
      <c r="G185" s="1" t="s">
        <v>121</v>
      </c>
      <c r="H185" s="1" t="s">
        <v>121</v>
      </c>
      <c r="I185" s="1" t="s">
        <v>121</v>
      </c>
      <c r="J185" s="1" t="s">
        <v>121</v>
      </c>
      <c r="K185" s="1" t="s">
        <v>121</v>
      </c>
      <c r="L185" s="1" t="s">
        <v>121</v>
      </c>
      <c r="M185" s="1" t="s">
        <v>121</v>
      </c>
      <c r="N185" s="1" t="s">
        <v>121</v>
      </c>
      <c r="O185" s="1" t="s">
        <v>121</v>
      </c>
      <c r="P185" s="1" t="s">
        <v>121</v>
      </c>
      <c r="Q185" s="1" t="s">
        <v>121</v>
      </c>
      <c r="R185" s="1" t="s">
        <v>121</v>
      </c>
      <c r="S185" s="1" t="s">
        <v>121</v>
      </c>
      <c r="T185" s="1" t="s">
        <v>121</v>
      </c>
      <c r="U185" s="1" t="s">
        <v>121</v>
      </c>
      <c r="V185" s="1" t="s">
        <v>121</v>
      </c>
      <c r="W185" s="1" t="s">
        <v>121</v>
      </c>
      <c r="X185" s="1" t="s">
        <v>121</v>
      </c>
      <c r="Y185" s="1" t="s">
        <v>121</v>
      </c>
      <c r="Z185" s="1" t="s">
        <v>121</v>
      </c>
      <c r="AA185" s="1" t="s">
        <v>121</v>
      </c>
      <c r="AB185" s="1" t="s">
        <v>121</v>
      </c>
      <c r="AC185" s="1" t="s">
        <v>121</v>
      </c>
      <c r="AD185" s="1" t="s">
        <v>121</v>
      </c>
      <c r="AE185" s="1" t="s">
        <v>121</v>
      </c>
      <c r="AF185" s="1" t="s">
        <v>121</v>
      </c>
      <c r="AG185" s="1" t="s">
        <v>121</v>
      </c>
      <c r="AH185" s="1" t="s">
        <v>121</v>
      </c>
      <c r="AI185" s="1" t="s">
        <v>121</v>
      </c>
      <c r="AJ185" s="1" t="s">
        <v>121</v>
      </c>
    </row>
    <row r="186" spans="1:36" s="9" customFormat="1" ht="20.25" x14ac:dyDescent="0.55000000000000004">
      <c r="A186" s="33"/>
      <c r="B186" s="33" t="s">
        <v>324</v>
      </c>
      <c r="C186" s="26"/>
      <c r="D186" s="26"/>
      <c r="E186" s="26"/>
      <c r="F186" s="26"/>
      <c r="G186" s="26" t="s">
        <v>121</v>
      </c>
      <c r="H186" s="26" t="s">
        <v>121</v>
      </c>
      <c r="I186" s="26" t="s">
        <v>121</v>
      </c>
      <c r="J186" s="26" t="s">
        <v>121</v>
      </c>
      <c r="K186" s="26" t="s">
        <v>121</v>
      </c>
      <c r="L186" s="26" t="s">
        <v>121</v>
      </c>
      <c r="M186" s="26" t="s">
        <v>121</v>
      </c>
      <c r="N186" s="26" t="s">
        <v>121</v>
      </c>
      <c r="O186" s="26" t="s">
        <v>121</v>
      </c>
      <c r="P186" s="26" t="s">
        <v>121</v>
      </c>
      <c r="Q186" s="26" t="s">
        <v>121</v>
      </c>
      <c r="R186" s="26" t="s">
        <v>121</v>
      </c>
      <c r="S186" s="26" t="s">
        <v>121</v>
      </c>
      <c r="T186" s="26" t="s">
        <v>121</v>
      </c>
      <c r="U186" s="26" t="s">
        <v>121</v>
      </c>
      <c r="V186" s="26" t="s">
        <v>121</v>
      </c>
      <c r="W186" s="26" t="s">
        <v>121</v>
      </c>
      <c r="X186" s="26" t="s">
        <v>121</v>
      </c>
      <c r="Y186" s="26" t="s">
        <v>121</v>
      </c>
      <c r="Z186" s="26" t="s">
        <v>121</v>
      </c>
      <c r="AA186" s="26" t="s">
        <v>121</v>
      </c>
      <c r="AB186" s="26" t="s">
        <v>121</v>
      </c>
      <c r="AC186" s="26" t="s">
        <v>121</v>
      </c>
      <c r="AD186" s="26" t="s">
        <v>121</v>
      </c>
      <c r="AE186" s="26" t="s">
        <v>121</v>
      </c>
      <c r="AF186" s="26" t="s">
        <v>121</v>
      </c>
      <c r="AG186" s="26" t="s">
        <v>121</v>
      </c>
      <c r="AH186" s="26" t="s">
        <v>121</v>
      </c>
      <c r="AI186" s="26" t="s">
        <v>121</v>
      </c>
      <c r="AJ186" s="26" t="s">
        <v>121</v>
      </c>
    </row>
    <row r="187" spans="1:36" ht="13.9" x14ac:dyDescent="0.4">
      <c r="B187" s="29" t="s">
        <v>325</v>
      </c>
      <c r="C187" s="29"/>
      <c r="D187" s="29"/>
      <c r="E187" s="29"/>
      <c r="F187" s="29"/>
      <c r="G187" s="31" t="s">
        <v>121</v>
      </c>
      <c r="H187" s="31" t="s">
        <v>121</v>
      </c>
      <c r="I187" s="31" t="s">
        <v>121</v>
      </c>
      <c r="J187" s="31" t="s">
        <v>121</v>
      </c>
      <c r="K187" s="31" t="s">
        <v>121</v>
      </c>
      <c r="L187" s="31" t="s">
        <v>121</v>
      </c>
      <c r="M187" s="31" t="s">
        <v>121</v>
      </c>
      <c r="N187" s="31" t="s">
        <v>121</v>
      </c>
      <c r="O187" s="31" t="s">
        <v>121</v>
      </c>
      <c r="P187" s="31" t="s">
        <v>121</v>
      </c>
      <c r="Q187" s="31" t="s">
        <v>121</v>
      </c>
      <c r="R187" s="31" t="s">
        <v>121</v>
      </c>
      <c r="S187" s="31" t="s">
        <v>121</v>
      </c>
      <c r="T187" s="31" t="s">
        <v>121</v>
      </c>
      <c r="U187" s="31" t="s">
        <v>121</v>
      </c>
      <c r="V187" s="31" t="s">
        <v>121</v>
      </c>
      <c r="W187" s="31" t="s">
        <v>121</v>
      </c>
      <c r="X187" s="31" t="s">
        <v>121</v>
      </c>
      <c r="Y187" s="31" t="s">
        <v>121</v>
      </c>
      <c r="Z187" s="31" t="s">
        <v>121</v>
      </c>
      <c r="AA187" s="31" t="s">
        <v>121</v>
      </c>
      <c r="AB187" s="31" t="s">
        <v>121</v>
      </c>
      <c r="AC187" s="31" t="s">
        <v>121</v>
      </c>
      <c r="AD187" s="31" t="s">
        <v>121</v>
      </c>
      <c r="AE187" s="31" t="s">
        <v>121</v>
      </c>
      <c r="AF187" s="31" t="s">
        <v>121</v>
      </c>
      <c r="AG187" s="31" t="s">
        <v>121</v>
      </c>
      <c r="AH187" s="31" t="s">
        <v>121</v>
      </c>
      <c r="AI187" s="31" t="s">
        <v>121</v>
      </c>
      <c r="AJ187" s="31" t="s">
        <v>121</v>
      </c>
    </row>
    <row r="188" spans="1:36" x14ac:dyDescent="0.35">
      <c r="C188" s="1" t="s">
        <v>57</v>
      </c>
      <c r="D188" s="1" t="s" vm="167">
        <v>326</v>
      </c>
      <c r="E188" s="1" t="s" vm="168">
        <v>13</v>
      </c>
      <c r="F188" s="1" t="s">
        <v>135</v>
      </c>
      <c r="G188" s="10">
        <v>830.75500000000022</v>
      </c>
      <c r="H188" s="10">
        <v>827.65600000000018</v>
      </c>
      <c r="I188" s="10">
        <v>825.04400000000021</v>
      </c>
      <c r="J188" s="10">
        <v>826.04500000000019</v>
      </c>
      <c r="K188" s="10">
        <v>826.29500000000019</v>
      </c>
      <c r="L188" s="10">
        <v>828.54600000000016</v>
      </c>
      <c r="M188" s="10">
        <v>830.56800000000021</v>
      </c>
      <c r="N188" s="10">
        <v>832.49000000000024</v>
      </c>
      <c r="O188" s="10">
        <v>835.99900000000025</v>
      </c>
      <c r="P188" s="10">
        <v>837.99700000000018</v>
      </c>
      <c r="Q188" s="10">
        <v>841.07100000000025</v>
      </c>
      <c r="R188" s="10">
        <v>843.48600000000022</v>
      </c>
      <c r="S188" s="10">
        <v>845.68300000000022</v>
      </c>
      <c r="T188" s="10">
        <v>848.05800000000022</v>
      </c>
      <c r="U188" s="10">
        <v>849.68300000000022</v>
      </c>
      <c r="V188" s="10">
        <v>851.46500000000015</v>
      </c>
      <c r="W188" s="10">
        <v>849.78600000000017</v>
      </c>
      <c r="X188" s="10">
        <v>848.32500000000016</v>
      </c>
      <c r="Y188" s="10">
        <v>846.65300000000025</v>
      </c>
      <c r="Z188" s="10">
        <v>844.98400000000015</v>
      </c>
      <c r="AA188" s="10">
        <v>843.31900000000019</v>
      </c>
      <c r="AB188" s="10">
        <v>841.65800000000024</v>
      </c>
      <c r="AC188" s="10">
        <v>840.0010000000002</v>
      </c>
      <c r="AD188" s="10">
        <v>838.34900000000016</v>
      </c>
      <c r="AE188" s="10">
        <v>836.82100000000025</v>
      </c>
      <c r="AF188" s="10">
        <v>835.56200000000024</v>
      </c>
      <c r="AG188" s="10">
        <v>834.41300000000024</v>
      </c>
      <c r="AH188" s="10">
        <v>833.26700000000017</v>
      </c>
      <c r="AI188" s="10">
        <v>832.12500000000023</v>
      </c>
      <c r="AJ188" s="10">
        <v>830.98000000000025</v>
      </c>
    </row>
    <row r="189" spans="1:36" x14ac:dyDescent="0.35">
      <c r="C189" s="1" t="s">
        <v>59</v>
      </c>
      <c r="D189" s="1" t="s" vm="169">
        <v>327</v>
      </c>
      <c r="E189" s="1" t="s" vm="170">
        <v>13</v>
      </c>
      <c r="F189" s="1" t="s">
        <v>135</v>
      </c>
      <c r="G189" s="10">
        <v>6.2990000000000013</v>
      </c>
      <c r="H189" s="10">
        <v>5.9960000000000013</v>
      </c>
      <c r="I189" s="10">
        <v>5.9960000000000013</v>
      </c>
      <c r="J189" s="10">
        <v>5.9960000000000013</v>
      </c>
      <c r="K189" s="10">
        <v>5.9960000000000013</v>
      </c>
      <c r="L189" s="10">
        <v>5.9960000000000013</v>
      </c>
      <c r="M189" s="10">
        <v>5.9960000000000013</v>
      </c>
      <c r="N189" s="10">
        <v>5.9960000000000013</v>
      </c>
      <c r="O189" s="10">
        <v>5.9960000000000013</v>
      </c>
      <c r="P189" s="10">
        <v>4.3580000000000014</v>
      </c>
      <c r="Q189" s="10">
        <v>4.0690000000000008</v>
      </c>
      <c r="R189" s="10">
        <v>4.0690000000000008</v>
      </c>
      <c r="S189" s="10">
        <v>4.0690000000000008</v>
      </c>
      <c r="T189" s="10">
        <v>4.0690000000000008</v>
      </c>
      <c r="U189" s="10">
        <v>4.0690000000000008</v>
      </c>
      <c r="V189" s="10">
        <v>4.0690000000000008</v>
      </c>
      <c r="W189" s="10">
        <v>4.0690000000000008</v>
      </c>
      <c r="X189" s="10">
        <v>4.0690000000000008</v>
      </c>
      <c r="Y189" s="10">
        <v>4.0690000000000008</v>
      </c>
      <c r="Z189" s="10">
        <v>4.0690000000000008</v>
      </c>
      <c r="AA189" s="10">
        <v>4.0690000000000008</v>
      </c>
      <c r="AB189" s="10">
        <v>4.0690000000000008</v>
      </c>
      <c r="AC189" s="10">
        <v>4.0690000000000008</v>
      </c>
      <c r="AD189" s="10">
        <v>4.0690000000000008</v>
      </c>
      <c r="AE189" s="10">
        <v>4.0690000000000008</v>
      </c>
      <c r="AF189" s="10">
        <v>4.0690000000000008</v>
      </c>
      <c r="AG189" s="10">
        <v>4.0690000000000008</v>
      </c>
      <c r="AH189" s="10">
        <v>4.0690000000000008</v>
      </c>
      <c r="AI189" s="10">
        <v>4.0690000000000008</v>
      </c>
      <c r="AJ189" s="10">
        <v>4.0690000000000008</v>
      </c>
    </row>
    <row r="190" spans="1:36" x14ac:dyDescent="0.35">
      <c r="C190" s="1" t="s">
        <v>61</v>
      </c>
      <c r="D190" s="1" t="s" vm="171">
        <v>328</v>
      </c>
      <c r="E190" s="1" t="s" vm="172">
        <v>13</v>
      </c>
      <c r="F190" s="1" t="s">
        <v>135</v>
      </c>
      <c r="G190" s="10">
        <v>5.5730000000000013</v>
      </c>
      <c r="H190" s="10">
        <v>5.2830000000000013</v>
      </c>
      <c r="I190" s="10">
        <v>3.8140000000000009</v>
      </c>
      <c r="J190" s="10">
        <v>1.7320000000000004</v>
      </c>
      <c r="K190" s="10">
        <v>0.6170000000000001</v>
      </c>
      <c r="L190" s="10">
        <v>0.39700000000000008</v>
      </c>
      <c r="M190" s="10">
        <v>0.17900000000000005</v>
      </c>
      <c r="N190" s="10">
        <v>0</v>
      </c>
      <c r="O190" s="10">
        <v>0.21400000000000005</v>
      </c>
      <c r="P190" s="10">
        <v>3.0000000000000006E-2</v>
      </c>
      <c r="Q190" s="10">
        <v>0</v>
      </c>
      <c r="R190" s="10">
        <v>0</v>
      </c>
      <c r="S190" s="10">
        <v>0</v>
      </c>
      <c r="T190" s="10">
        <v>0</v>
      </c>
      <c r="U190" s="10">
        <v>0</v>
      </c>
      <c r="V190" s="10">
        <v>0</v>
      </c>
      <c r="W190" s="10">
        <v>0</v>
      </c>
      <c r="X190" s="10">
        <v>0</v>
      </c>
      <c r="Y190" s="10">
        <v>0</v>
      </c>
      <c r="Z190" s="10">
        <v>0</v>
      </c>
      <c r="AA190" s="10">
        <v>0</v>
      </c>
      <c r="AB190" s="10">
        <v>0</v>
      </c>
      <c r="AC190" s="10">
        <v>0</v>
      </c>
      <c r="AD190" s="10">
        <v>0</v>
      </c>
      <c r="AE190" s="10">
        <v>0</v>
      </c>
      <c r="AF190" s="10">
        <v>0</v>
      </c>
      <c r="AG190" s="10">
        <v>0</v>
      </c>
      <c r="AH190" s="10">
        <v>0</v>
      </c>
      <c r="AI190" s="10">
        <v>0</v>
      </c>
      <c r="AJ190" s="10">
        <v>0</v>
      </c>
    </row>
    <row r="191" spans="1:36" x14ac:dyDescent="0.35">
      <c r="C191" s="1" t="s">
        <v>63</v>
      </c>
      <c r="D191" s="1" t="s" vm="173">
        <v>329</v>
      </c>
      <c r="E191" s="1" t="s" vm="174">
        <v>13</v>
      </c>
      <c r="F191" s="1" t="s">
        <v>135</v>
      </c>
      <c r="G191" s="10">
        <v>0.66300000000000014</v>
      </c>
      <c r="H191" s="10">
        <v>2.8320000000000007</v>
      </c>
      <c r="I191" s="10">
        <v>6.027000000000001</v>
      </c>
      <c r="J191" s="10">
        <v>6.5680000000000014</v>
      </c>
      <c r="K191" s="10">
        <v>7.7360000000000015</v>
      </c>
      <c r="L191" s="10">
        <v>6.950000000000002</v>
      </c>
      <c r="M191" s="10">
        <v>6.2250000000000014</v>
      </c>
      <c r="N191" s="10">
        <v>8.0420000000000016</v>
      </c>
      <c r="O191" s="10">
        <v>7.3400000000000016</v>
      </c>
      <c r="P191" s="10">
        <v>7.2300000000000013</v>
      </c>
      <c r="Q191" s="10">
        <v>5.4880000000000013</v>
      </c>
      <c r="R191" s="10">
        <v>5.2180000000000009</v>
      </c>
      <c r="S191" s="10">
        <v>5.3490000000000011</v>
      </c>
      <c r="T191" s="10">
        <v>4.6910000000000007</v>
      </c>
      <c r="U191" s="10">
        <v>4.6870000000000012</v>
      </c>
      <c r="V191" s="10">
        <v>1.1990000000000003</v>
      </c>
      <c r="W191" s="10">
        <v>1.4110000000000003</v>
      </c>
      <c r="X191" s="10">
        <v>1.1940000000000004</v>
      </c>
      <c r="Y191" s="10">
        <v>1.1910000000000003</v>
      </c>
      <c r="Z191" s="10">
        <v>1.1880000000000004</v>
      </c>
      <c r="AA191" s="10">
        <v>1.1860000000000004</v>
      </c>
      <c r="AB191" s="10">
        <v>1.1840000000000004</v>
      </c>
      <c r="AC191" s="10">
        <v>1.1820000000000004</v>
      </c>
      <c r="AD191" s="10">
        <v>1.1790000000000003</v>
      </c>
      <c r="AE191" s="10">
        <v>1.1770000000000003</v>
      </c>
      <c r="AF191" s="10">
        <v>1.1760000000000004</v>
      </c>
      <c r="AG191" s="10">
        <v>1.1740000000000004</v>
      </c>
      <c r="AH191" s="10">
        <v>1.1720000000000004</v>
      </c>
      <c r="AI191" s="10">
        <v>1.1650000000000003</v>
      </c>
      <c r="AJ191" s="10">
        <v>1.1650000000000003</v>
      </c>
    </row>
    <row r="192" spans="1:36" x14ac:dyDescent="0.35">
      <c r="C192" s="1" t="s">
        <v>65</v>
      </c>
      <c r="D192" s="1" t="s" vm="175">
        <v>330</v>
      </c>
      <c r="E192" s="1" t="s" vm="176">
        <v>13</v>
      </c>
      <c r="F192" s="1" t="s">
        <v>135</v>
      </c>
      <c r="G192" s="10">
        <v>-1.0870000000000002</v>
      </c>
      <c r="H192" s="10">
        <v>-1.1950000000000003</v>
      </c>
      <c r="I192" s="10">
        <v>-0.94700000000000017</v>
      </c>
      <c r="J192" s="10">
        <v>-1.1460000000000004</v>
      </c>
      <c r="K192" s="10">
        <v>-0.90200000000000025</v>
      </c>
      <c r="L192" s="10">
        <v>-0.86500000000000021</v>
      </c>
      <c r="M192" s="10">
        <v>-0.54100000000000015</v>
      </c>
      <c r="N192" s="10">
        <v>-0.54100000000000015</v>
      </c>
      <c r="O192" s="10">
        <v>-1.9380000000000004</v>
      </c>
      <c r="P192" s="10">
        <v>-0.58900000000000019</v>
      </c>
      <c r="Q192" s="10">
        <v>0</v>
      </c>
      <c r="R192" s="10">
        <v>0</v>
      </c>
      <c r="S192" s="10">
        <v>0</v>
      </c>
      <c r="T192" s="10">
        <v>0</v>
      </c>
      <c r="U192" s="10">
        <v>0</v>
      </c>
      <c r="V192" s="10">
        <v>0</v>
      </c>
      <c r="W192" s="10">
        <v>0</v>
      </c>
      <c r="X192" s="10">
        <v>0</v>
      </c>
      <c r="Y192" s="10">
        <v>0</v>
      </c>
      <c r="Z192" s="10">
        <v>0</v>
      </c>
      <c r="AA192" s="10">
        <v>0</v>
      </c>
      <c r="AB192" s="10">
        <v>0</v>
      </c>
      <c r="AC192" s="10">
        <v>0</v>
      </c>
      <c r="AD192" s="10">
        <v>0</v>
      </c>
      <c r="AE192" s="10">
        <v>0</v>
      </c>
      <c r="AF192" s="10">
        <v>0</v>
      </c>
      <c r="AG192" s="10">
        <v>0</v>
      </c>
      <c r="AH192" s="10">
        <v>0</v>
      </c>
      <c r="AI192" s="10">
        <v>0</v>
      </c>
      <c r="AJ192" s="10">
        <v>0</v>
      </c>
    </row>
    <row r="193" spans="3:36" x14ac:dyDescent="0.35">
      <c r="C193" s="1" t="s">
        <v>67</v>
      </c>
      <c r="D193" s="1" t="s" vm="177">
        <v>331</v>
      </c>
      <c r="E193" s="1" t="s" vm="178">
        <v>13</v>
      </c>
      <c r="F193" s="1" t="s">
        <v>135</v>
      </c>
      <c r="G193" s="10">
        <v>0.14800000000000005</v>
      </c>
      <c r="H193" s="10">
        <v>0.14300000000000004</v>
      </c>
      <c r="I193" s="10">
        <v>-2.0000000000000005E-3</v>
      </c>
      <c r="J193" s="10">
        <v>-2.0000000000000005E-3</v>
      </c>
      <c r="K193" s="10">
        <v>-2.0000000000000005E-3</v>
      </c>
      <c r="L193" s="10">
        <v>-2.0000000000000005E-3</v>
      </c>
      <c r="M193" s="10">
        <v>-2.0000000000000005E-3</v>
      </c>
      <c r="N193" s="10">
        <v>-2.0000000000000005E-3</v>
      </c>
      <c r="O193" s="10">
        <v>-2.0000000000000005E-3</v>
      </c>
      <c r="P193" s="10">
        <v>-2.0000000000000005E-3</v>
      </c>
      <c r="Q193" s="10">
        <v>-2.0000000000000005E-3</v>
      </c>
      <c r="R193" s="10">
        <v>-2.0000000000000005E-3</v>
      </c>
      <c r="S193" s="10">
        <v>-2.0000000000000005E-3</v>
      </c>
      <c r="T193" s="10">
        <v>-2.0000000000000005E-3</v>
      </c>
      <c r="U193" s="10">
        <v>-2.0000000000000005E-3</v>
      </c>
      <c r="V193" s="10">
        <v>-2.0000000000000005E-3</v>
      </c>
      <c r="W193" s="10">
        <v>-2.0000000000000005E-3</v>
      </c>
      <c r="X193" s="10">
        <v>-2.0000000000000005E-3</v>
      </c>
      <c r="Y193" s="10">
        <v>-2.0000000000000005E-3</v>
      </c>
      <c r="Z193" s="10">
        <v>-2.0000000000000005E-3</v>
      </c>
      <c r="AA193" s="10">
        <v>-2.0000000000000005E-3</v>
      </c>
      <c r="AB193" s="10">
        <v>-2.0000000000000005E-3</v>
      </c>
      <c r="AC193" s="10">
        <v>-2.0000000000000005E-3</v>
      </c>
      <c r="AD193" s="10">
        <v>-2.0000000000000005E-3</v>
      </c>
      <c r="AE193" s="10">
        <v>-2.0000000000000005E-3</v>
      </c>
      <c r="AF193" s="10">
        <v>-2.0000000000000005E-3</v>
      </c>
      <c r="AG193" s="10">
        <v>-2.0000000000000005E-3</v>
      </c>
      <c r="AH193" s="10">
        <v>-2.0000000000000005E-3</v>
      </c>
      <c r="AI193" s="10">
        <v>-2.0000000000000005E-3</v>
      </c>
      <c r="AJ193" s="10">
        <v>-2.0000000000000005E-3</v>
      </c>
    </row>
    <row r="194" spans="3:36" x14ac:dyDescent="0.35">
      <c r="C194" s="1" t="s">
        <v>69</v>
      </c>
      <c r="D194" s="1" t="s" vm="179">
        <v>332</v>
      </c>
      <c r="E194" s="1" t="s" vm="180">
        <v>13</v>
      </c>
      <c r="F194" s="1" t="s">
        <v>135</v>
      </c>
      <c r="G194" s="10">
        <v>-7.9960000000000022</v>
      </c>
      <c r="H194" s="10">
        <v>-9.0960000000000019</v>
      </c>
      <c r="I194" s="10">
        <v>-7.6430000000000016</v>
      </c>
      <c r="J194" s="10">
        <v>-6.6180000000000012</v>
      </c>
      <c r="K194" s="10">
        <v>-4.870000000000001</v>
      </c>
      <c r="L194" s="10">
        <v>-4.0600000000000014</v>
      </c>
      <c r="M194" s="10">
        <v>-3.838000000000001</v>
      </c>
      <c r="N194" s="10">
        <v>-3.745000000000001</v>
      </c>
      <c r="O194" s="10">
        <v>-3.531000000000001</v>
      </c>
      <c r="P194" s="10">
        <v>-3.499000000000001</v>
      </c>
      <c r="Q194" s="10">
        <v>-2.9810000000000008</v>
      </c>
      <c r="R194" s="10">
        <v>-2.9740000000000006</v>
      </c>
      <c r="S194" s="10">
        <v>-2.9270000000000005</v>
      </c>
      <c r="T194" s="10">
        <v>-2.9250000000000007</v>
      </c>
      <c r="U194" s="10">
        <v>-2.8580000000000005</v>
      </c>
      <c r="V194" s="10">
        <v>-2.8310000000000008</v>
      </c>
      <c r="W194" s="10">
        <v>-2.8250000000000006</v>
      </c>
      <c r="X194" s="10">
        <v>-2.8190000000000008</v>
      </c>
      <c r="Y194" s="10">
        <v>-2.8130000000000006</v>
      </c>
      <c r="Z194" s="10">
        <v>-2.8060000000000005</v>
      </c>
      <c r="AA194" s="10">
        <v>-2.8000000000000007</v>
      </c>
      <c r="AB194" s="10">
        <v>-2.7940000000000005</v>
      </c>
      <c r="AC194" s="10">
        <v>-2.7870000000000008</v>
      </c>
      <c r="AD194" s="10">
        <v>-2.6600000000000006</v>
      </c>
      <c r="AE194" s="10">
        <v>-2.3890000000000007</v>
      </c>
      <c r="AF194" s="10">
        <v>-2.2780000000000005</v>
      </c>
      <c r="AG194" s="10">
        <v>-2.2730000000000006</v>
      </c>
      <c r="AH194" s="10">
        <v>-2.2670000000000003</v>
      </c>
      <c r="AI194" s="10">
        <v>-2.2630000000000003</v>
      </c>
      <c r="AJ194" s="10">
        <v>-2.2630000000000003</v>
      </c>
    </row>
    <row r="195" spans="3:36" x14ac:dyDescent="0.35">
      <c r="C195" s="1" t="s">
        <v>71</v>
      </c>
      <c r="D195" s="1" t="s" vm="181">
        <v>333</v>
      </c>
      <c r="E195" s="1" t="s" vm="182">
        <v>13</v>
      </c>
      <c r="F195" s="1" t="s">
        <v>135</v>
      </c>
      <c r="G195" s="10">
        <v>-0.22800000000000006</v>
      </c>
      <c r="H195" s="10">
        <v>-0.57900000000000018</v>
      </c>
      <c r="I195" s="10">
        <v>-0.24800000000000005</v>
      </c>
      <c r="J195" s="10">
        <v>-0.28400000000000009</v>
      </c>
      <c r="K195" s="10">
        <v>-0.32800000000000007</v>
      </c>
      <c r="L195" s="10">
        <v>-0.39800000000000008</v>
      </c>
      <c r="M195" s="10">
        <v>-0.10100000000000002</v>
      </c>
      <c r="N195" s="10">
        <v>-0.24500000000000005</v>
      </c>
      <c r="O195" s="10">
        <v>-8.500000000000002E-2</v>
      </c>
      <c r="P195" s="10">
        <v>-9.600000000000003E-2</v>
      </c>
      <c r="Q195" s="10">
        <v>-9.0000000000000024E-2</v>
      </c>
      <c r="R195" s="10">
        <v>-4.5000000000000012E-2</v>
      </c>
      <c r="S195" s="10">
        <v>-4.5000000000000012E-2</v>
      </c>
      <c r="T195" s="10">
        <v>-0.13900000000000004</v>
      </c>
      <c r="U195" s="10">
        <v>-4.5000000000000012E-2</v>
      </c>
      <c r="V195" s="10">
        <v>-4.5000000000000012E-2</v>
      </c>
      <c r="W195" s="10">
        <v>-4.5000000000000012E-2</v>
      </c>
      <c r="X195" s="10">
        <v>-4.5000000000000012E-2</v>
      </c>
      <c r="Y195" s="10">
        <v>-4.5000000000000012E-2</v>
      </c>
      <c r="Z195" s="10">
        <v>-4.5000000000000012E-2</v>
      </c>
      <c r="AA195" s="10">
        <v>-4.5000000000000012E-2</v>
      </c>
      <c r="AB195" s="10">
        <v>-4.5000000000000012E-2</v>
      </c>
      <c r="AC195" s="10">
        <v>-4.5000000000000012E-2</v>
      </c>
      <c r="AD195" s="10">
        <v>-4.5000000000000012E-2</v>
      </c>
      <c r="AE195" s="10">
        <v>-4.5000000000000012E-2</v>
      </c>
      <c r="AF195" s="10">
        <v>-4.5000000000000012E-2</v>
      </c>
      <c r="AG195" s="10">
        <v>-4.5000000000000012E-2</v>
      </c>
      <c r="AH195" s="10">
        <v>-4.5000000000000012E-2</v>
      </c>
      <c r="AI195" s="10">
        <v>-4.5000000000000012E-2</v>
      </c>
      <c r="AJ195" s="10">
        <v>-4.5000000000000012E-2</v>
      </c>
    </row>
    <row r="196" spans="3:36" x14ac:dyDescent="0.35">
      <c r="C196" s="1" t="s">
        <v>73</v>
      </c>
      <c r="D196" s="1" t="s" vm="183">
        <v>334</v>
      </c>
      <c r="E196" s="1" t="s" vm="184">
        <v>13</v>
      </c>
      <c r="F196" s="1" t="s">
        <v>135</v>
      </c>
      <c r="G196" s="10">
        <v>150.98500000000004</v>
      </c>
      <c r="H196" s="10">
        <v>157.13700000000003</v>
      </c>
      <c r="I196" s="10">
        <v>162.71600000000004</v>
      </c>
      <c r="J196" s="10">
        <v>167.66500000000005</v>
      </c>
      <c r="K196" s="10">
        <v>170.87800000000004</v>
      </c>
      <c r="L196" s="10">
        <v>173.70300000000003</v>
      </c>
      <c r="M196" s="10">
        <v>176.86500000000004</v>
      </c>
      <c r="N196" s="10">
        <v>180.49700000000004</v>
      </c>
      <c r="O196" s="10">
        <v>183.77000000000004</v>
      </c>
      <c r="P196" s="10">
        <v>187.60400000000004</v>
      </c>
      <c r="Q196" s="10">
        <v>191.63000000000005</v>
      </c>
      <c r="R196" s="10">
        <v>193.70800000000006</v>
      </c>
      <c r="S196" s="10">
        <v>195.59000000000006</v>
      </c>
      <c r="T196" s="10">
        <v>197.47100000000006</v>
      </c>
      <c r="U196" s="10">
        <v>199.18400000000005</v>
      </c>
      <c r="V196" s="10">
        <v>201.18400000000005</v>
      </c>
      <c r="W196" s="10">
        <v>201.66400000000004</v>
      </c>
      <c r="X196" s="10">
        <v>202.13800000000006</v>
      </c>
      <c r="Y196" s="10">
        <v>202.60600000000005</v>
      </c>
      <c r="Z196" s="10">
        <v>203.06800000000004</v>
      </c>
      <c r="AA196" s="10">
        <v>203.52300000000005</v>
      </c>
      <c r="AB196" s="10">
        <v>203.97200000000004</v>
      </c>
      <c r="AC196" s="10">
        <v>204.41500000000005</v>
      </c>
      <c r="AD196" s="10">
        <v>204.85100000000006</v>
      </c>
      <c r="AE196" s="10">
        <v>205.28300000000004</v>
      </c>
      <c r="AF196" s="10">
        <v>205.70900000000006</v>
      </c>
      <c r="AG196" s="10">
        <v>206.12900000000005</v>
      </c>
      <c r="AH196" s="10">
        <v>206.54400000000004</v>
      </c>
      <c r="AI196" s="10">
        <v>206.95300000000006</v>
      </c>
      <c r="AJ196" s="10">
        <v>207.35800000000006</v>
      </c>
    </row>
    <row r="197" spans="3:36" x14ac:dyDescent="0.35">
      <c r="C197" s="1" t="s">
        <v>75</v>
      </c>
      <c r="D197" s="1" t="s" vm="185">
        <v>335</v>
      </c>
      <c r="E197" s="1" t="s" vm="186">
        <v>13</v>
      </c>
      <c r="F197" s="1" t="s">
        <v>135</v>
      </c>
      <c r="G197" s="10">
        <v>1.6740000000000004</v>
      </c>
      <c r="H197" s="10">
        <v>0.81700000000000017</v>
      </c>
      <c r="I197" s="10">
        <v>0.81700000000000017</v>
      </c>
      <c r="J197" s="10">
        <v>0.81700000000000017</v>
      </c>
      <c r="K197" s="10">
        <v>0.81700000000000017</v>
      </c>
      <c r="L197" s="10">
        <v>0.81700000000000017</v>
      </c>
      <c r="M197" s="10">
        <v>0.81700000000000017</v>
      </c>
      <c r="N197" s="10">
        <v>0.81700000000000017</v>
      </c>
      <c r="O197" s="10">
        <v>0.81700000000000017</v>
      </c>
      <c r="P197" s="10">
        <v>0.81700000000000017</v>
      </c>
      <c r="Q197" s="10">
        <v>0.81700000000000017</v>
      </c>
      <c r="R197" s="10">
        <v>0.81700000000000017</v>
      </c>
      <c r="S197" s="10">
        <v>0.81700000000000017</v>
      </c>
      <c r="T197" s="10">
        <v>0.81700000000000017</v>
      </c>
      <c r="U197" s="10">
        <v>0.81700000000000017</v>
      </c>
      <c r="V197" s="10">
        <v>0.81700000000000017</v>
      </c>
      <c r="W197" s="10">
        <v>0.81700000000000017</v>
      </c>
      <c r="X197" s="10">
        <v>0.81700000000000017</v>
      </c>
      <c r="Y197" s="10">
        <v>0.81700000000000017</v>
      </c>
      <c r="Z197" s="10">
        <v>0.81700000000000017</v>
      </c>
      <c r="AA197" s="10">
        <v>0.81700000000000017</v>
      </c>
      <c r="AB197" s="10">
        <v>0.81700000000000017</v>
      </c>
      <c r="AC197" s="10">
        <v>0.81700000000000017</v>
      </c>
      <c r="AD197" s="10">
        <v>0.81700000000000017</v>
      </c>
      <c r="AE197" s="10">
        <v>0.81700000000000017</v>
      </c>
      <c r="AF197" s="10">
        <v>0.81700000000000017</v>
      </c>
      <c r="AG197" s="10">
        <v>0.81700000000000017</v>
      </c>
      <c r="AH197" s="10">
        <v>0.81700000000000017</v>
      </c>
      <c r="AI197" s="10">
        <v>0.81700000000000017</v>
      </c>
      <c r="AJ197" s="10">
        <v>0.81700000000000017</v>
      </c>
    </row>
    <row r="198" spans="3:36" x14ac:dyDescent="0.35">
      <c r="C198" s="1" t="s">
        <v>77</v>
      </c>
      <c r="D198" s="1" t="s" vm="187">
        <v>336</v>
      </c>
      <c r="E198" s="1" t="s" vm="188">
        <v>13</v>
      </c>
      <c r="F198" s="1" t="s">
        <v>135</v>
      </c>
      <c r="G198" s="10">
        <v>5.8880000000000017</v>
      </c>
      <c r="H198" s="10">
        <v>4.7510000000000012</v>
      </c>
      <c r="I198" s="10">
        <v>2.5090000000000008</v>
      </c>
      <c r="J198" s="10">
        <v>1.1050000000000002</v>
      </c>
      <c r="K198" s="10">
        <v>0.37200000000000011</v>
      </c>
      <c r="L198" s="10">
        <v>0.17400000000000004</v>
      </c>
      <c r="M198" s="10">
        <v>4.200000000000001E-2</v>
      </c>
      <c r="N198" s="10">
        <v>2.6000000000000006E-2</v>
      </c>
      <c r="O198" s="10">
        <v>0</v>
      </c>
      <c r="P198" s="10">
        <v>0</v>
      </c>
      <c r="Q198" s="10">
        <v>0</v>
      </c>
      <c r="R198" s="10">
        <v>5.6000000000000015E-2</v>
      </c>
      <c r="S198" s="10">
        <v>0</v>
      </c>
      <c r="T198" s="10">
        <v>0</v>
      </c>
      <c r="U198" s="10">
        <v>0.25900000000000006</v>
      </c>
      <c r="V198" s="10">
        <v>0</v>
      </c>
      <c r="W198" s="10">
        <v>0</v>
      </c>
      <c r="X198" s="10">
        <v>0</v>
      </c>
      <c r="Y198" s="10">
        <v>0</v>
      </c>
      <c r="Z198" s="10">
        <v>0</v>
      </c>
      <c r="AA198" s="10">
        <v>0</v>
      </c>
      <c r="AB198" s="10">
        <v>0</v>
      </c>
      <c r="AC198" s="10">
        <v>0</v>
      </c>
      <c r="AD198" s="10">
        <v>0</v>
      </c>
      <c r="AE198" s="10">
        <v>0</v>
      </c>
      <c r="AF198" s="10">
        <v>0</v>
      </c>
      <c r="AG198" s="10">
        <v>0</v>
      </c>
      <c r="AH198" s="10">
        <v>0</v>
      </c>
      <c r="AI198" s="10">
        <v>0</v>
      </c>
      <c r="AJ198" s="10">
        <v>0</v>
      </c>
    </row>
    <row r="199" spans="3:36" x14ac:dyDescent="0.35">
      <c r="C199" s="1" t="s">
        <v>79</v>
      </c>
      <c r="D199" s="1" t="s" vm="189">
        <v>337</v>
      </c>
      <c r="E199" s="1" t="s" vm="190">
        <v>13</v>
      </c>
      <c r="F199" s="1" t="s">
        <v>135</v>
      </c>
      <c r="G199" s="10">
        <v>0.63400000000000012</v>
      </c>
      <c r="H199" s="10">
        <v>1.3640000000000003</v>
      </c>
      <c r="I199" s="10">
        <v>2.7260000000000009</v>
      </c>
      <c r="J199" s="10">
        <v>2.2520000000000007</v>
      </c>
      <c r="K199" s="10">
        <v>2.6040000000000005</v>
      </c>
      <c r="L199" s="10">
        <v>3.1250000000000009</v>
      </c>
      <c r="M199" s="10">
        <v>3.7260000000000009</v>
      </c>
      <c r="N199" s="10">
        <v>3.3910000000000009</v>
      </c>
      <c r="O199" s="10">
        <v>3.9860000000000011</v>
      </c>
      <c r="P199" s="10">
        <v>4.1780000000000008</v>
      </c>
      <c r="Q199" s="10">
        <v>2.2370000000000005</v>
      </c>
      <c r="R199" s="10">
        <v>1.9920000000000004</v>
      </c>
      <c r="S199" s="10">
        <v>2.0540000000000003</v>
      </c>
      <c r="T199" s="10">
        <v>1.8930000000000005</v>
      </c>
      <c r="U199" s="10">
        <v>1.9290000000000005</v>
      </c>
      <c r="V199" s="10">
        <v>0.67500000000000016</v>
      </c>
      <c r="W199" s="10">
        <v>0.67500000000000016</v>
      </c>
      <c r="X199" s="10">
        <v>0.67500000000000016</v>
      </c>
      <c r="Y199" s="10">
        <v>0.67500000000000016</v>
      </c>
      <c r="Z199" s="10">
        <v>0.67500000000000016</v>
      </c>
      <c r="AA199" s="10">
        <v>0.67500000000000016</v>
      </c>
      <c r="AB199" s="10">
        <v>0.67500000000000016</v>
      </c>
      <c r="AC199" s="10">
        <v>0.67500000000000016</v>
      </c>
      <c r="AD199" s="10">
        <v>0.67500000000000016</v>
      </c>
      <c r="AE199" s="10">
        <v>0.67500000000000016</v>
      </c>
      <c r="AF199" s="10">
        <v>0.67500000000000016</v>
      </c>
      <c r="AG199" s="10">
        <v>0.67500000000000016</v>
      </c>
      <c r="AH199" s="10">
        <v>0.67500000000000016</v>
      </c>
      <c r="AI199" s="10">
        <v>0.67500000000000016</v>
      </c>
      <c r="AJ199" s="10">
        <v>0.67500000000000016</v>
      </c>
    </row>
    <row r="200" spans="3:36" x14ac:dyDescent="0.35">
      <c r="C200" s="1" t="s">
        <v>81</v>
      </c>
      <c r="D200" s="1" t="s" vm="191">
        <v>338</v>
      </c>
      <c r="E200" s="1" t="s" vm="192">
        <v>13</v>
      </c>
      <c r="F200" s="1" t="s">
        <v>135</v>
      </c>
      <c r="G200" s="10">
        <v>0.51400000000000012</v>
      </c>
      <c r="H200" s="10">
        <v>-1.3000000000000003E-2</v>
      </c>
      <c r="I200" s="10">
        <v>0</v>
      </c>
      <c r="J200" s="10">
        <v>0</v>
      </c>
      <c r="K200" s="10">
        <v>0</v>
      </c>
      <c r="L200" s="10">
        <v>0</v>
      </c>
      <c r="M200" s="10">
        <v>0</v>
      </c>
      <c r="N200" s="10">
        <v>0</v>
      </c>
      <c r="O200" s="10">
        <v>0</v>
      </c>
      <c r="P200" s="10">
        <v>0</v>
      </c>
      <c r="Q200" s="10">
        <v>0</v>
      </c>
      <c r="R200" s="10">
        <v>0</v>
      </c>
      <c r="S200" s="10">
        <v>0</v>
      </c>
      <c r="T200" s="10">
        <v>0</v>
      </c>
      <c r="U200" s="10">
        <v>0</v>
      </c>
      <c r="V200" s="10">
        <v>0</v>
      </c>
      <c r="W200" s="10">
        <v>0</v>
      </c>
      <c r="X200" s="10">
        <v>0</v>
      </c>
      <c r="Y200" s="10">
        <v>0</v>
      </c>
      <c r="Z200" s="10">
        <v>0</v>
      </c>
      <c r="AA200" s="10">
        <v>0</v>
      </c>
      <c r="AB200" s="10">
        <v>0</v>
      </c>
      <c r="AC200" s="10">
        <v>0</v>
      </c>
      <c r="AD200" s="10">
        <v>0</v>
      </c>
      <c r="AE200" s="10">
        <v>0</v>
      </c>
      <c r="AF200" s="10">
        <v>0</v>
      </c>
      <c r="AG200" s="10">
        <v>0</v>
      </c>
      <c r="AH200" s="10">
        <v>0</v>
      </c>
      <c r="AI200" s="10">
        <v>0</v>
      </c>
      <c r="AJ200" s="10">
        <v>0</v>
      </c>
    </row>
    <row r="201" spans="3:36" x14ac:dyDescent="0.35">
      <c r="C201" s="1" t="s">
        <v>83</v>
      </c>
      <c r="D201" s="1" t="s" vm="193">
        <v>339</v>
      </c>
      <c r="E201" s="1" t="s" vm="194">
        <v>13</v>
      </c>
      <c r="F201" s="1" t="s">
        <v>135</v>
      </c>
      <c r="G201" s="10">
        <v>-0.15000000000000002</v>
      </c>
      <c r="H201" s="10">
        <v>-0.14500000000000005</v>
      </c>
      <c r="I201" s="10">
        <v>0</v>
      </c>
      <c r="J201" s="10">
        <v>0</v>
      </c>
      <c r="K201" s="10">
        <v>0</v>
      </c>
      <c r="L201" s="10">
        <v>0</v>
      </c>
      <c r="M201" s="10">
        <v>0</v>
      </c>
      <c r="N201" s="10">
        <v>0</v>
      </c>
      <c r="O201" s="10">
        <v>0</v>
      </c>
      <c r="P201" s="10">
        <v>0</v>
      </c>
      <c r="Q201" s="10">
        <v>0</v>
      </c>
      <c r="R201" s="10">
        <v>0</v>
      </c>
      <c r="S201" s="10">
        <v>0</v>
      </c>
      <c r="T201" s="10">
        <v>0</v>
      </c>
      <c r="U201" s="10">
        <v>0</v>
      </c>
      <c r="V201" s="10">
        <v>0</v>
      </c>
      <c r="W201" s="10">
        <v>0</v>
      </c>
      <c r="X201" s="10">
        <v>0</v>
      </c>
      <c r="Y201" s="10">
        <v>0</v>
      </c>
      <c r="Z201" s="10">
        <v>0</v>
      </c>
      <c r="AA201" s="10">
        <v>0</v>
      </c>
      <c r="AB201" s="10">
        <v>0</v>
      </c>
      <c r="AC201" s="10">
        <v>0</v>
      </c>
      <c r="AD201" s="10">
        <v>0</v>
      </c>
      <c r="AE201" s="10">
        <v>0</v>
      </c>
      <c r="AF201" s="10">
        <v>0</v>
      </c>
      <c r="AG201" s="10">
        <v>0</v>
      </c>
      <c r="AH201" s="10">
        <v>0</v>
      </c>
      <c r="AI201" s="10">
        <v>0</v>
      </c>
      <c r="AJ201" s="10">
        <v>0</v>
      </c>
    </row>
    <row r="202" spans="3:36" x14ac:dyDescent="0.35">
      <c r="C202" s="1" t="s">
        <v>85</v>
      </c>
      <c r="D202" s="1" t="s" vm="195">
        <v>340</v>
      </c>
      <c r="E202" s="1" t="s" vm="196">
        <v>13</v>
      </c>
      <c r="F202" s="1" t="s">
        <v>135</v>
      </c>
      <c r="G202" s="10">
        <v>-0.31600000000000006</v>
      </c>
      <c r="H202" s="10">
        <v>-0.37800000000000011</v>
      </c>
      <c r="I202" s="10">
        <v>-0.28600000000000009</v>
      </c>
      <c r="J202" s="10">
        <v>-0.14400000000000004</v>
      </c>
      <c r="K202" s="10">
        <v>-0.15100000000000002</v>
      </c>
      <c r="L202" s="10">
        <v>-0.13700000000000004</v>
      </c>
      <c r="M202" s="10">
        <v>-0.13600000000000004</v>
      </c>
      <c r="N202" s="10">
        <v>-0.14400000000000004</v>
      </c>
      <c r="O202" s="10">
        <v>-0.15200000000000002</v>
      </c>
      <c r="P202" s="10">
        <v>-0.15200000000000002</v>
      </c>
      <c r="Q202" s="10">
        <v>-0.15900000000000003</v>
      </c>
      <c r="R202" s="10">
        <v>-0.16600000000000004</v>
      </c>
      <c r="S202" s="10">
        <v>-0.17300000000000004</v>
      </c>
      <c r="T202" s="10">
        <v>-0.18000000000000005</v>
      </c>
      <c r="U202" s="10">
        <v>-0.18800000000000006</v>
      </c>
      <c r="V202" s="10">
        <v>-0.19500000000000003</v>
      </c>
      <c r="W202" s="10">
        <v>-0.20100000000000004</v>
      </c>
      <c r="X202" s="10">
        <v>-0.20700000000000005</v>
      </c>
      <c r="Y202" s="10">
        <v>-0.21300000000000005</v>
      </c>
      <c r="Z202" s="10">
        <v>-0.22000000000000006</v>
      </c>
      <c r="AA202" s="10">
        <v>-0.22600000000000006</v>
      </c>
      <c r="AB202" s="10">
        <v>-0.23200000000000007</v>
      </c>
      <c r="AC202" s="10">
        <v>-0.23900000000000005</v>
      </c>
      <c r="AD202" s="10">
        <v>-0.24300000000000005</v>
      </c>
      <c r="AE202" s="10">
        <v>-0.24900000000000005</v>
      </c>
      <c r="AF202" s="10">
        <v>-0.25500000000000006</v>
      </c>
      <c r="AG202" s="10">
        <v>-0.26000000000000006</v>
      </c>
      <c r="AH202" s="10">
        <v>-0.26600000000000007</v>
      </c>
      <c r="AI202" s="10">
        <v>-0.27000000000000007</v>
      </c>
      <c r="AJ202" s="10">
        <v>-0.27000000000000007</v>
      </c>
    </row>
    <row r="203" spans="3:36" x14ac:dyDescent="0.35">
      <c r="C203" s="1" t="s">
        <v>87</v>
      </c>
      <c r="D203" s="1" t="s" vm="197">
        <v>341</v>
      </c>
      <c r="E203" s="1" t="s" vm="198">
        <v>13</v>
      </c>
      <c r="F203" s="1" t="s">
        <v>135</v>
      </c>
      <c r="G203" s="10">
        <v>0</v>
      </c>
      <c r="H203" s="10">
        <v>0</v>
      </c>
      <c r="I203" s="10">
        <v>0</v>
      </c>
      <c r="J203" s="10">
        <v>0</v>
      </c>
      <c r="K203" s="10">
        <v>0</v>
      </c>
      <c r="L203" s="10">
        <v>0</v>
      </c>
      <c r="M203" s="10">
        <v>0</v>
      </c>
      <c r="N203" s="10">
        <v>0</v>
      </c>
      <c r="O203" s="10">
        <v>0</v>
      </c>
      <c r="P203" s="10">
        <v>0</v>
      </c>
      <c r="Q203" s="10">
        <v>0</v>
      </c>
      <c r="R203" s="10">
        <v>0</v>
      </c>
      <c r="S203" s="10">
        <v>0</v>
      </c>
      <c r="T203" s="10">
        <v>0</v>
      </c>
      <c r="U203" s="10">
        <v>0</v>
      </c>
      <c r="V203" s="10">
        <v>0</v>
      </c>
      <c r="W203" s="10">
        <v>0</v>
      </c>
      <c r="X203" s="10">
        <v>0</v>
      </c>
      <c r="Y203" s="10">
        <v>0</v>
      </c>
      <c r="Z203" s="10">
        <v>0</v>
      </c>
      <c r="AA203" s="10">
        <v>0</v>
      </c>
      <c r="AB203" s="10">
        <v>0</v>
      </c>
      <c r="AC203" s="10">
        <v>0</v>
      </c>
      <c r="AD203" s="10">
        <v>0</v>
      </c>
      <c r="AE203" s="10">
        <v>0</v>
      </c>
      <c r="AF203" s="10">
        <v>0</v>
      </c>
      <c r="AG203" s="10">
        <v>0</v>
      </c>
      <c r="AH203" s="10">
        <v>0</v>
      </c>
      <c r="AI203" s="10">
        <v>0</v>
      </c>
      <c r="AJ203" s="10">
        <v>0</v>
      </c>
    </row>
    <row r="204" spans="3:36" x14ac:dyDescent="0.35">
      <c r="C204" s="1" t="s">
        <v>89</v>
      </c>
      <c r="D204" s="1" t="s" vm="199">
        <v>342</v>
      </c>
      <c r="E204" s="1" t="s" vm="200">
        <v>13</v>
      </c>
      <c r="F204" s="1" t="s">
        <v>14</v>
      </c>
      <c r="G204" s="10">
        <v>1.423900700000001</v>
      </c>
      <c r="H204" s="10">
        <v>1.3911224000000006</v>
      </c>
      <c r="I204" s="10">
        <v>1.2799862000000009</v>
      </c>
      <c r="J204" s="10">
        <v>1.2174746000000007</v>
      </c>
      <c r="K204" s="10">
        <v>1.1014558000000008</v>
      </c>
      <c r="L204" s="10">
        <v>1.0068444000000005</v>
      </c>
      <c r="M204" s="10">
        <v>0.94586070000000055</v>
      </c>
      <c r="N204" s="10">
        <v>0.93464960000000041</v>
      </c>
      <c r="O204" s="10">
        <v>0.8480882000000004</v>
      </c>
      <c r="P204" s="10">
        <v>0.8954123000000006</v>
      </c>
      <c r="Q204" s="10">
        <v>0.72960530000000046</v>
      </c>
      <c r="R204" s="10">
        <v>0.74813830000000048</v>
      </c>
      <c r="S204" s="10">
        <v>0.75201020000000041</v>
      </c>
      <c r="T204" s="10">
        <v>0.7719824000000004</v>
      </c>
      <c r="U204" s="10">
        <v>0.77415100000000048</v>
      </c>
      <c r="V204" s="10">
        <v>0.78790940000000043</v>
      </c>
      <c r="W204" s="10">
        <v>0.80645560000000038</v>
      </c>
      <c r="X204" s="10">
        <v>0.82547730000000052</v>
      </c>
      <c r="Y204" s="10">
        <v>0.84498640000000036</v>
      </c>
      <c r="Z204" s="10">
        <v>0.8649965000000005</v>
      </c>
      <c r="AA204" s="10">
        <v>0.88552030000000059</v>
      </c>
      <c r="AB204" s="10">
        <v>0.90657220000000049</v>
      </c>
      <c r="AC204" s="10">
        <v>0.92816480000000057</v>
      </c>
      <c r="AD204" s="10">
        <v>0.89232900000000048</v>
      </c>
      <c r="AE204" s="10">
        <v>0.78984480000000046</v>
      </c>
      <c r="AF204" s="10">
        <v>0.73470150000000045</v>
      </c>
      <c r="AG204" s="10">
        <v>0.75083960000000027</v>
      </c>
      <c r="AH204" s="10">
        <v>0.76736350000000042</v>
      </c>
      <c r="AI204" s="10">
        <v>0.78428250000000044</v>
      </c>
      <c r="AJ204" s="10">
        <v>0.79900400000000049</v>
      </c>
    </row>
    <row r="205" spans="3:36" x14ac:dyDescent="0.35">
      <c r="C205" s="14" t="s">
        <v>91</v>
      </c>
      <c r="D205" s="1" t="s" vm="201">
        <v>343</v>
      </c>
      <c r="E205" s="37"/>
      <c r="F205" s="37"/>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row>
    <row r="206" spans="3:36" x14ac:dyDescent="0.35">
      <c r="C206" s="1" t="s">
        <v>93</v>
      </c>
      <c r="D206" s="1" t="s" vm="202">
        <v>344</v>
      </c>
      <c r="E206" s="37"/>
      <c r="F206" s="37"/>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row>
    <row r="207" spans="3:36" x14ac:dyDescent="0.35">
      <c r="C207" s="14" t="s">
        <v>95</v>
      </c>
      <c r="D207" s="1" t="s" vm="203">
        <v>345</v>
      </c>
      <c r="E207" s="37"/>
      <c r="F207" s="37"/>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row>
    <row r="208" spans="3:36" x14ac:dyDescent="0.35">
      <c r="C208" s="1" t="s">
        <v>97</v>
      </c>
      <c r="D208" s="1" t="s" vm="204">
        <v>346</v>
      </c>
      <c r="E208" s="37"/>
      <c r="F208" s="37"/>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row>
    <row r="209" spans="2:36" x14ac:dyDescent="0.35">
      <c r="C209" s="1" t="s">
        <v>99</v>
      </c>
      <c r="D209" s="1" t="s" vm="205">
        <v>347</v>
      </c>
      <c r="E209" s="1" t="s" vm="206">
        <v>13</v>
      </c>
      <c r="F209" s="1" t="s">
        <v>14</v>
      </c>
      <c r="G209" s="10">
        <v>2.8672796000000016</v>
      </c>
      <c r="H209" s="10">
        <v>1.8741231000000007</v>
      </c>
      <c r="I209" s="10">
        <v>0.87584510000000038</v>
      </c>
      <c r="J209" s="10">
        <v>0.50699790000000033</v>
      </c>
      <c r="K209" s="10">
        <v>0.1815566000000001</v>
      </c>
      <c r="L209" s="10">
        <v>6.851570000000004E-2</v>
      </c>
      <c r="M209" s="10">
        <v>3.9024200000000023E-2</v>
      </c>
      <c r="N209" s="10">
        <v>1.2449000000000007E-2</v>
      </c>
      <c r="O209" s="10">
        <v>1.5081000000000007E-3</v>
      </c>
      <c r="P209" s="10">
        <v>8.8750000000000044E-3</v>
      </c>
      <c r="Q209" s="10">
        <v>0</v>
      </c>
      <c r="R209" s="10">
        <v>0</v>
      </c>
      <c r="S209" s="10">
        <v>0</v>
      </c>
      <c r="T209" s="10">
        <v>0</v>
      </c>
      <c r="U209" s="10">
        <v>0</v>
      </c>
      <c r="V209" s="10">
        <v>0</v>
      </c>
      <c r="W209" s="10">
        <v>0</v>
      </c>
      <c r="X209" s="10">
        <v>0</v>
      </c>
      <c r="Y209" s="10">
        <v>0</v>
      </c>
      <c r="Z209" s="10">
        <v>0</v>
      </c>
      <c r="AA209" s="10">
        <v>0</v>
      </c>
      <c r="AB209" s="10">
        <v>0</v>
      </c>
      <c r="AC209" s="10">
        <v>0</v>
      </c>
      <c r="AD209" s="10">
        <v>0</v>
      </c>
      <c r="AE209" s="10">
        <v>0</v>
      </c>
      <c r="AF209" s="10">
        <v>0</v>
      </c>
      <c r="AG209" s="10">
        <v>0</v>
      </c>
      <c r="AH209" s="10">
        <v>0</v>
      </c>
      <c r="AI209" s="10">
        <v>0</v>
      </c>
      <c r="AJ209" s="10">
        <v>0</v>
      </c>
    </row>
    <row r="210" spans="2:36" x14ac:dyDescent="0.35">
      <c r="C210" s="1" t="s">
        <v>101</v>
      </c>
      <c r="D210" s="1" t="s" vm="207">
        <v>348</v>
      </c>
      <c r="E210" s="1" t="s" vm="208">
        <v>13</v>
      </c>
      <c r="F210" s="1" t="s">
        <v>14</v>
      </c>
      <c r="G210" s="10">
        <v>1.2158977000000006</v>
      </c>
      <c r="H210" s="10">
        <v>1.9098636000000013</v>
      </c>
      <c r="I210" s="10">
        <v>2.5743885000000013</v>
      </c>
      <c r="J210" s="10">
        <v>2.8466475000000018</v>
      </c>
      <c r="K210" s="10">
        <v>3.0570014000000016</v>
      </c>
      <c r="L210" s="10">
        <v>3.4671398000000022</v>
      </c>
      <c r="M210" s="10">
        <v>3.6583502000000023</v>
      </c>
      <c r="N210" s="10">
        <v>3.4211407000000018</v>
      </c>
      <c r="O210" s="10">
        <v>3.5279196000000015</v>
      </c>
      <c r="P210" s="10">
        <v>3.1409846000000017</v>
      </c>
      <c r="Q210" s="10">
        <v>2.4562549000000016</v>
      </c>
      <c r="R210" s="10">
        <v>2.4372165000000012</v>
      </c>
      <c r="S210" s="10">
        <v>2.3274336000000013</v>
      </c>
      <c r="T210" s="10">
        <v>1.9323524000000014</v>
      </c>
      <c r="U210" s="10">
        <v>1.3073261000000007</v>
      </c>
      <c r="V210" s="10">
        <v>0.7982056000000004</v>
      </c>
      <c r="W210" s="10">
        <v>0.73621550000000047</v>
      </c>
      <c r="X210" s="10">
        <v>0.75040650000000031</v>
      </c>
      <c r="Y210" s="10">
        <v>0.76447630000000055</v>
      </c>
      <c r="Z210" s="10">
        <v>0.77977740000000051</v>
      </c>
      <c r="AA210" s="10">
        <v>0.79544010000000054</v>
      </c>
      <c r="AB210" s="10">
        <v>0.81147130000000056</v>
      </c>
      <c r="AC210" s="10">
        <v>0.8278796000000006</v>
      </c>
      <c r="AD210" s="10">
        <v>0.84468780000000043</v>
      </c>
      <c r="AE210" s="10">
        <v>0.86247620000000058</v>
      </c>
      <c r="AF210" s="10">
        <v>0.87982520000000064</v>
      </c>
      <c r="AG210" s="10">
        <v>0.89792830000000057</v>
      </c>
      <c r="AH210" s="10">
        <v>0.91648460000000054</v>
      </c>
      <c r="AI210" s="10">
        <v>0.93601980000000062</v>
      </c>
      <c r="AJ210" s="10">
        <v>0.95676900000000054</v>
      </c>
    </row>
    <row r="211" spans="2:36" x14ac:dyDescent="0.35">
      <c r="C211" s="1" t="s">
        <v>103</v>
      </c>
      <c r="D211" s="1" t="s" vm="209">
        <v>349</v>
      </c>
      <c r="E211" s="1" t="s" vm="210">
        <v>13</v>
      </c>
      <c r="F211" s="1" t="s">
        <v>14</v>
      </c>
      <c r="G211" s="10">
        <v>4.0831773000000018</v>
      </c>
      <c r="H211" s="10">
        <v>3.7839867000000025</v>
      </c>
      <c r="I211" s="10">
        <v>3.4502336000000016</v>
      </c>
      <c r="J211" s="10">
        <v>3.3536454000000018</v>
      </c>
      <c r="K211" s="10">
        <v>3.238558000000002</v>
      </c>
      <c r="L211" s="10">
        <v>3.5356555000000021</v>
      </c>
      <c r="M211" s="10">
        <v>3.6973744000000015</v>
      </c>
      <c r="N211" s="10">
        <v>3.4335897000000024</v>
      </c>
      <c r="O211" s="10">
        <v>3.5294277000000021</v>
      </c>
      <c r="P211" s="10">
        <v>3.1498596000000014</v>
      </c>
      <c r="Q211" s="10">
        <v>2.4562549000000016</v>
      </c>
      <c r="R211" s="10">
        <v>2.4372165000000012</v>
      </c>
      <c r="S211" s="10">
        <v>2.3274336000000013</v>
      </c>
      <c r="T211" s="10">
        <v>1.9323524000000014</v>
      </c>
      <c r="U211" s="10">
        <v>1.3073261000000007</v>
      </c>
      <c r="V211" s="10">
        <v>0.7982056000000004</v>
      </c>
      <c r="W211" s="10">
        <v>0.73621550000000047</v>
      </c>
      <c r="X211" s="10">
        <v>0.75040650000000031</v>
      </c>
      <c r="Y211" s="10">
        <v>0.76447630000000055</v>
      </c>
      <c r="Z211" s="10">
        <v>0.77977740000000051</v>
      </c>
      <c r="AA211" s="10">
        <v>0.79544010000000054</v>
      </c>
      <c r="AB211" s="10">
        <v>0.81147130000000056</v>
      </c>
      <c r="AC211" s="10">
        <v>0.8278796000000006</v>
      </c>
      <c r="AD211" s="10">
        <v>0.84468780000000043</v>
      </c>
      <c r="AE211" s="10">
        <v>0.86247620000000058</v>
      </c>
      <c r="AF211" s="10">
        <v>0.87982520000000064</v>
      </c>
      <c r="AG211" s="10">
        <v>0.89792830000000057</v>
      </c>
      <c r="AH211" s="10">
        <v>0.91648460000000054</v>
      </c>
      <c r="AI211" s="10">
        <v>0.93601980000000062</v>
      </c>
      <c r="AJ211" s="10">
        <v>0.95676900000000054</v>
      </c>
    </row>
    <row r="212" spans="2:36" x14ac:dyDescent="0.35">
      <c r="C212" s="1" t="s">
        <v>105</v>
      </c>
      <c r="D212" s="1" t="s" vm="211">
        <v>350</v>
      </c>
      <c r="E212" s="1" t="s" vm="212">
        <v>13</v>
      </c>
      <c r="F212" s="1" t="s">
        <v>14</v>
      </c>
      <c r="G212" s="10">
        <v>0.50546650000000026</v>
      </c>
      <c r="H212" s="10">
        <v>0.16326480000000007</v>
      </c>
      <c r="I212" s="10">
        <v>0.10671930000000009</v>
      </c>
      <c r="J212" s="10">
        <v>8.8559300000000035E-2</v>
      </c>
      <c r="K212" s="10">
        <v>4.5795600000000034E-2</v>
      </c>
      <c r="L212" s="10">
        <v>1.7540300000000009E-2</v>
      </c>
      <c r="M212" s="10">
        <v>8.420100000000005E-3</v>
      </c>
      <c r="N212" s="10">
        <v>1.1570000000000007E-3</v>
      </c>
      <c r="O212" s="10">
        <v>3.9191000000000026E-3</v>
      </c>
      <c r="P212" s="10">
        <v>4.2104000000000022E-3</v>
      </c>
      <c r="Q212" s="10">
        <v>0</v>
      </c>
      <c r="R212" s="10">
        <v>0</v>
      </c>
      <c r="S212" s="10">
        <v>0</v>
      </c>
      <c r="T212" s="10">
        <v>0</v>
      </c>
      <c r="U212" s="10">
        <v>0</v>
      </c>
      <c r="V212" s="10">
        <v>0</v>
      </c>
      <c r="W212" s="10">
        <v>0</v>
      </c>
      <c r="X212" s="10">
        <v>0</v>
      </c>
      <c r="Y212" s="10">
        <v>0</v>
      </c>
      <c r="Z212" s="10">
        <v>0</v>
      </c>
      <c r="AA212" s="10">
        <v>0</v>
      </c>
      <c r="AB212" s="10">
        <v>0</v>
      </c>
      <c r="AC212" s="10">
        <v>0</v>
      </c>
      <c r="AD212" s="10">
        <v>0</v>
      </c>
      <c r="AE212" s="10">
        <v>0</v>
      </c>
      <c r="AF212" s="10">
        <v>0</v>
      </c>
      <c r="AG212" s="10">
        <v>0</v>
      </c>
      <c r="AH212" s="10">
        <v>0</v>
      </c>
      <c r="AI212" s="10">
        <v>0</v>
      </c>
      <c r="AJ212" s="10">
        <v>0</v>
      </c>
    </row>
    <row r="213" spans="2:36" x14ac:dyDescent="0.35">
      <c r="C213" s="1" t="s">
        <v>107</v>
      </c>
      <c r="D213" s="1" t="s" vm="213">
        <v>351</v>
      </c>
      <c r="E213" s="1" t="s" vm="214">
        <v>13</v>
      </c>
      <c r="F213" s="1" t="s">
        <v>14</v>
      </c>
      <c r="G213" s="10">
        <v>0.45507450000000027</v>
      </c>
      <c r="H213" s="10">
        <v>0.93338490000000063</v>
      </c>
      <c r="I213" s="10">
        <v>1.1512416000000008</v>
      </c>
      <c r="J213" s="10">
        <v>1.1787886000000005</v>
      </c>
      <c r="K213" s="10">
        <v>1.2801145000000007</v>
      </c>
      <c r="L213" s="10">
        <v>1.1668841000000005</v>
      </c>
      <c r="M213" s="10">
        <v>1.0461931000000007</v>
      </c>
      <c r="N213" s="10">
        <v>1.0072070000000006</v>
      </c>
      <c r="O213" s="10">
        <v>0.85406450000000056</v>
      </c>
      <c r="P213" s="10">
        <v>0.87650700000000048</v>
      </c>
      <c r="Q213" s="10">
        <v>0.77718580000000048</v>
      </c>
      <c r="R213" s="10">
        <v>0.69167540000000038</v>
      </c>
      <c r="S213" s="10">
        <v>0.76740350000000046</v>
      </c>
      <c r="T213" s="10">
        <v>0.61221260000000033</v>
      </c>
      <c r="U213" s="10">
        <v>0.56502880000000033</v>
      </c>
      <c r="V213" s="10">
        <v>0.30084920000000021</v>
      </c>
      <c r="W213" s="10">
        <v>0.27709130000000015</v>
      </c>
      <c r="X213" s="10">
        <v>0.28306530000000019</v>
      </c>
      <c r="Y213" s="10">
        <v>0.28925840000000019</v>
      </c>
      <c r="Z213" s="10">
        <v>0.2956097000000002</v>
      </c>
      <c r="AA213" s="10">
        <v>0.30212340000000021</v>
      </c>
      <c r="AB213" s="10">
        <v>0.30880360000000018</v>
      </c>
      <c r="AC213" s="10">
        <v>0.31565450000000017</v>
      </c>
      <c r="AD213" s="10">
        <v>0.32268060000000015</v>
      </c>
      <c r="AE213" s="10">
        <v>0.32995140000000023</v>
      </c>
      <c r="AF213" s="10">
        <v>0.33740670000000017</v>
      </c>
      <c r="AG213" s="10">
        <v>0.34498610000000018</v>
      </c>
      <c r="AH213" s="10">
        <v>0.35282450000000021</v>
      </c>
      <c r="AI213" s="10">
        <v>0.3609920000000002</v>
      </c>
      <c r="AJ213" s="10">
        <v>0.36936380000000024</v>
      </c>
    </row>
    <row r="214" spans="2:36" x14ac:dyDescent="0.35">
      <c r="C214" s="1" t="s">
        <v>109</v>
      </c>
      <c r="D214" s="1" t="s" vm="215">
        <v>352</v>
      </c>
      <c r="E214" s="1" t="s" vm="216">
        <v>13</v>
      </c>
      <c r="F214" s="1" t="s">
        <v>14</v>
      </c>
      <c r="G214" s="10">
        <v>0.96054100000000053</v>
      </c>
      <c r="H214" s="10">
        <v>1.0966497000000004</v>
      </c>
      <c r="I214" s="10">
        <v>1.2579609000000009</v>
      </c>
      <c r="J214" s="10">
        <v>1.2673479000000007</v>
      </c>
      <c r="K214" s="10">
        <v>1.3259101000000009</v>
      </c>
      <c r="L214" s="10">
        <v>1.1844244000000006</v>
      </c>
      <c r="M214" s="10">
        <v>1.0546132000000006</v>
      </c>
      <c r="N214" s="10">
        <v>1.0083640000000007</v>
      </c>
      <c r="O214" s="10">
        <v>0.85798360000000051</v>
      </c>
      <c r="P214" s="10">
        <v>0.88071740000000043</v>
      </c>
      <c r="Q214" s="10">
        <v>0.77718580000000048</v>
      </c>
      <c r="R214" s="10">
        <v>0.69167540000000038</v>
      </c>
      <c r="S214" s="10">
        <v>0.76740350000000046</v>
      </c>
      <c r="T214" s="10">
        <v>0.61221260000000033</v>
      </c>
      <c r="U214" s="10">
        <v>0.56502880000000033</v>
      </c>
      <c r="V214" s="10">
        <v>0.30084920000000021</v>
      </c>
      <c r="W214" s="10">
        <v>0.27709130000000015</v>
      </c>
      <c r="X214" s="10">
        <v>0.28306530000000019</v>
      </c>
      <c r="Y214" s="10">
        <v>0.28925840000000019</v>
      </c>
      <c r="Z214" s="10">
        <v>0.2956097000000002</v>
      </c>
      <c r="AA214" s="10">
        <v>0.30212340000000021</v>
      </c>
      <c r="AB214" s="10">
        <v>0.30880360000000018</v>
      </c>
      <c r="AC214" s="10">
        <v>0.31565450000000017</v>
      </c>
      <c r="AD214" s="10">
        <v>0.32268060000000015</v>
      </c>
      <c r="AE214" s="10">
        <v>0.32995140000000023</v>
      </c>
      <c r="AF214" s="10">
        <v>0.33740670000000017</v>
      </c>
      <c r="AG214" s="10">
        <v>0.34498610000000018</v>
      </c>
      <c r="AH214" s="10">
        <v>0.35282450000000021</v>
      </c>
      <c r="AI214" s="10">
        <v>0.3609920000000002</v>
      </c>
      <c r="AJ214" s="10">
        <v>0.36936380000000024</v>
      </c>
    </row>
    <row r="215" spans="2:36" x14ac:dyDescent="0.35">
      <c r="G215" s="1" t="s">
        <v>121</v>
      </c>
      <c r="H215" s="1" t="s">
        <v>121</v>
      </c>
      <c r="I215" s="1" t="s">
        <v>121</v>
      </c>
      <c r="J215" s="1" t="s">
        <v>121</v>
      </c>
      <c r="K215" s="1" t="s">
        <v>121</v>
      </c>
      <c r="L215" s="1" t="s">
        <v>121</v>
      </c>
      <c r="M215" s="1" t="s">
        <v>121</v>
      </c>
      <c r="N215" s="1" t="s">
        <v>121</v>
      </c>
      <c r="O215" s="1" t="s">
        <v>121</v>
      </c>
      <c r="P215" s="1" t="s">
        <v>121</v>
      </c>
      <c r="Q215" s="1" t="s">
        <v>121</v>
      </c>
      <c r="R215" s="1" t="s">
        <v>121</v>
      </c>
      <c r="S215" s="1" t="s">
        <v>121</v>
      </c>
      <c r="T215" s="1" t="s">
        <v>121</v>
      </c>
      <c r="U215" s="1" t="s">
        <v>121</v>
      </c>
      <c r="V215" s="1" t="s">
        <v>121</v>
      </c>
      <c r="W215" s="1" t="s">
        <v>121</v>
      </c>
      <c r="X215" s="1" t="s">
        <v>121</v>
      </c>
      <c r="Y215" s="1" t="s">
        <v>121</v>
      </c>
      <c r="Z215" s="1" t="s">
        <v>121</v>
      </c>
      <c r="AA215" s="1" t="s">
        <v>121</v>
      </c>
      <c r="AB215" s="1" t="s">
        <v>121</v>
      </c>
      <c r="AC215" s="1" t="s">
        <v>121</v>
      </c>
      <c r="AD215" s="1" t="s">
        <v>121</v>
      </c>
      <c r="AE215" s="1" t="s">
        <v>121</v>
      </c>
      <c r="AF215" s="1" t="s">
        <v>121</v>
      </c>
      <c r="AG215" s="1" t="s">
        <v>121</v>
      </c>
      <c r="AH215" s="1" t="s">
        <v>121</v>
      </c>
      <c r="AI215" s="1" t="s">
        <v>121</v>
      </c>
      <c r="AJ215" s="1" t="s">
        <v>121</v>
      </c>
    </row>
    <row r="216" spans="2:36" ht="13.9" x14ac:dyDescent="0.4">
      <c r="B216" s="29" t="s">
        <v>353</v>
      </c>
      <c r="C216" s="29"/>
      <c r="D216" s="29"/>
      <c r="E216" s="29"/>
      <c r="F216" s="29"/>
      <c r="G216" s="31" t="s">
        <v>121</v>
      </c>
      <c r="H216" s="31" t="s">
        <v>121</v>
      </c>
      <c r="I216" s="31" t="s">
        <v>121</v>
      </c>
      <c r="J216" s="31" t="s">
        <v>121</v>
      </c>
      <c r="K216" s="31" t="s">
        <v>121</v>
      </c>
      <c r="L216" s="31" t="s">
        <v>121</v>
      </c>
      <c r="M216" s="31" t="s">
        <v>121</v>
      </c>
      <c r="N216" s="31" t="s">
        <v>121</v>
      </c>
      <c r="O216" s="31" t="s">
        <v>121</v>
      </c>
      <c r="P216" s="31" t="s">
        <v>121</v>
      </c>
      <c r="Q216" s="31" t="s">
        <v>121</v>
      </c>
      <c r="R216" s="31" t="s">
        <v>121</v>
      </c>
      <c r="S216" s="31" t="s">
        <v>121</v>
      </c>
      <c r="T216" s="31" t="s">
        <v>121</v>
      </c>
      <c r="U216" s="31" t="s">
        <v>121</v>
      </c>
      <c r="V216" s="31" t="s">
        <v>121</v>
      </c>
      <c r="W216" s="31" t="s">
        <v>121</v>
      </c>
      <c r="X216" s="31" t="s">
        <v>121</v>
      </c>
      <c r="Y216" s="31" t="s">
        <v>121</v>
      </c>
      <c r="Z216" s="31" t="s">
        <v>121</v>
      </c>
      <c r="AA216" s="31" t="s">
        <v>121</v>
      </c>
      <c r="AB216" s="31" t="s">
        <v>121</v>
      </c>
      <c r="AC216" s="31" t="s">
        <v>121</v>
      </c>
      <c r="AD216" s="31" t="s">
        <v>121</v>
      </c>
      <c r="AE216" s="31" t="s">
        <v>121</v>
      </c>
      <c r="AF216" s="31" t="s">
        <v>121</v>
      </c>
      <c r="AG216" s="31" t="s">
        <v>121</v>
      </c>
      <c r="AH216" s="31" t="s">
        <v>121</v>
      </c>
      <c r="AI216" s="31" t="s">
        <v>121</v>
      </c>
      <c r="AJ216" s="31" t="s">
        <v>121</v>
      </c>
    </row>
    <row r="217" spans="2:36" x14ac:dyDescent="0.35">
      <c r="C217" s="1" t="s">
        <v>111</v>
      </c>
      <c r="D217" s="1" t="s" vm="217">
        <v>354</v>
      </c>
      <c r="E217" s="1" t="s" vm="218">
        <v>13</v>
      </c>
      <c r="F217" s="14" t="s">
        <v>135</v>
      </c>
      <c r="G217" s="10">
        <v>154.98900000000003</v>
      </c>
      <c r="H217" s="10">
        <v>154.85800000000003</v>
      </c>
      <c r="I217" s="10">
        <v>156.18400000000003</v>
      </c>
      <c r="J217" s="10">
        <v>158.73300000000003</v>
      </c>
      <c r="K217" s="10">
        <v>162.03300000000004</v>
      </c>
      <c r="L217" s="10">
        <v>164.78200000000004</v>
      </c>
      <c r="M217" s="10">
        <v>167.23400000000004</v>
      </c>
      <c r="N217" s="10">
        <v>169.60700000000003</v>
      </c>
      <c r="O217" s="10">
        <v>171.87500000000003</v>
      </c>
      <c r="P217" s="10">
        <v>173.74800000000005</v>
      </c>
      <c r="Q217" s="10">
        <v>175.94000000000005</v>
      </c>
      <c r="R217" s="10">
        <v>176.33400000000003</v>
      </c>
      <c r="S217" s="10">
        <v>176.15300000000005</v>
      </c>
      <c r="T217" s="10">
        <v>176.19000000000005</v>
      </c>
      <c r="U217" s="10">
        <v>175.87000000000003</v>
      </c>
      <c r="V217" s="10">
        <v>175.53800000000004</v>
      </c>
      <c r="W217" s="10">
        <v>173.27000000000004</v>
      </c>
      <c r="X217" s="10">
        <v>170.95300000000003</v>
      </c>
      <c r="Y217" s="10">
        <v>168.63700000000003</v>
      </c>
      <c r="Z217" s="10">
        <v>166.32100000000003</v>
      </c>
      <c r="AA217" s="10">
        <v>164.04800000000003</v>
      </c>
      <c r="AB217" s="10">
        <v>161.77600000000004</v>
      </c>
      <c r="AC217" s="10">
        <v>159.64300000000003</v>
      </c>
      <c r="AD217" s="10">
        <v>157.56200000000004</v>
      </c>
      <c r="AE217" s="10">
        <v>155.51800000000003</v>
      </c>
      <c r="AF217" s="10">
        <v>153.50400000000005</v>
      </c>
      <c r="AG217" s="10">
        <v>151.52100000000004</v>
      </c>
      <c r="AH217" s="10">
        <v>149.56800000000004</v>
      </c>
      <c r="AI217" s="10">
        <v>147.64700000000005</v>
      </c>
      <c r="AJ217" s="10">
        <v>145.77600000000004</v>
      </c>
    </row>
    <row r="218" spans="2:36" x14ac:dyDescent="0.35">
      <c r="C218" s="1" t="s">
        <v>113</v>
      </c>
      <c r="D218" s="1" t="s" vm="219">
        <v>355</v>
      </c>
      <c r="E218" s="1" t="s" vm="220">
        <v>13</v>
      </c>
      <c r="F218" s="1" t="s">
        <v>135</v>
      </c>
      <c r="G218" s="10">
        <v>3.455000000000001</v>
      </c>
      <c r="H218" s="10">
        <v>1.9930000000000005</v>
      </c>
      <c r="I218" s="10">
        <v>1.9930000000000005</v>
      </c>
      <c r="J218" s="10">
        <v>1.9930000000000005</v>
      </c>
      <c r="K218" s="10">
        <v>1.9930000000000005</v>
      </c>
      <c r="L218" s="10">
        <v>1.9930000000000005</v>
      </c>
      <c r="M218" s="10">
        <v>1.9930000000000005</v>
      </c>
      <c r="N218" s="10">
        <v>1.9930000000000005</v>
      </c>
      <c r="O218" s="10">
        <v>1.9930000000000005</v>
      </c>
      <c r="P218" s="10">
        <v>1.9930000000000005</v>
      </c>
      <c r="Q218" s="10">
        <v>1.9930000000000005</v>
      </c>
      <c r="R218" s="10">
        <v>1.9930000000000005</v>
      </c>
      <c r="S218" s="10">
        <v>1.9930000000000005</v>
      </c>
      <c r="T218" s="10">
        <v>1.9930000000000005</v>
      </c>
      <c r="U218" s="10">
        <v>1.9930000000000005</v>
      </c>
      <c r="V218" s="10">
        <v>1.9930000000000005</v>
      </c>
      <c r="W218" s="10">
        <v>1.9930000000000005</v>
      </c>
      <c r="X218" s="10">
        <v>1.9930000000000005</v>
      </c>
      <c r="Y218" s="10">
        <v>1.9930000000000005</v>
      </c>
      <c r="Z218" s="10">
        <v>1.9930000000000005</v>
      </c>
      <c r="AA218" s="10">
        <v>1.9930000000000005</v>
      </c>
      <c r="AB218" s="10">
        <v>1.9930000000000005</v>
      </c>
      <c r="AC218" s="10">
        <v>1.9930000000000005</v>
      </c>
      <c r="AD218" s="10">
        <v>1.9930000000000005</v>
      </c>
      <c r="AE218" s="10">
        <v>1.9930000000000005</v>
      </c>
      <c r="AF218" s="10">
        <v>1.9930000000000005</v>
      </c>
      <c r="AG218" s="10">
        <v>1.9930000000000005</v>
      </c>
      <c r="AH218" s="10">
        <v>1.9930000000000005</v>
      </c>
      <c r="AI218" s="10">
        <v>1.9930000000000005</v>
      </c>
      <c r="AJ218" s="10">
        <v>1.9930000000000005</v>
      </c>
    </row>
    <row r="219" spans="2:36" x14ac:dyDescent="0.35">
      <c r="C219" s="1" t="s">
        <v>115</v>
      </c>
      <c r="D219" s="1" t="s" vm="221">
        <v>356</v>
      </c>
      <c r="E219" s="1" t="s" vm="222">
        <v>13</v>
      </c>
      <c r="F219" s="1" t="s">
        <v>135</v>
      </c>
      <c r="G219" s="10">
        <v>6.8790000000000013</v>
      </c>
      <c r="H219" s="10">
        <v>5.918000000000001</v>
      </c>
      <c r="I219" s="10">
        <v>3.0800000000000005</v>
      </c>
      <c r="J219" s="10">
        <v>1.6390000000000005</v>
      </c>
      <c r="K219" s="10">
        <v>0.8450000000000002</v>
      </c>
      <c r="L219" s="10">
        <v>0.49900000000000011</v>
      </c>
      <c r="M219" s="10">
        <v>0.30700000000000005</v>
      </c>
      <c r="N219" s="10">
        <v>9.0000000000000024E-2</v>
      </c>
      <c r="O219" s="10">
        <v>7.4000000000000024E-2</v>
      </c>
      <c r="P219" s="10">
        <v>0.11400000000000003</v>
      </c>
      <c r="Q219" s="10">
        <v>6.3000000000000014E-2</v>
      </c>
      <c r="R219" s="10">
        <v>0</v>
      </c>
      <c r="S219" s="10">
        <v>3.8000000000000006E-2</v>
      </c>
      <c r="T219" s="10">
        <v>0</v>
      </c>
      <c r="U219" s="10">
        <v>3.3000000000000008E-2</v>
      </c>
      <c r="V219" s="10">
        <v>0</v>
      </c>
      <c r="W219" s="10">
        <v>0</v>
      </c>
      <c r="X219" s="10">
        <v>0</v>
      </c>
      <c r="Y219" s="10">
        <v>0</v>
      </c>
      <c r="Z219" s="10">
        <v>0</v>
      </c>
      <c r="AA219" s="10">
        <v>0</v>
      </c>
      <c r="AB219" s="10">
        <v>0</v>
      </c>
      <c r="AC219" s="10">
        <v>0</v>
      </c>
      <c r="AD219" s="10">
        <v>0</v>
      </c>
      <c r="AE219" s="10">
        <v>0</v>
      </c>
      <c r="AF219" s="10">
        <v>0</v>
      </c>
      <c r="AG219" s="10">
        <v>0</v>
      </c>
      <c r="AH219" s="10">
        <v>0</v>
      </c>
      <c r="AI219" s="10">
        <v>0</v>
      </c>
      <c r="AJ219" s="10">
        <v>0</v>
      </c>
    </row>
    <row r="220" spans="2:36" x14ac:dyDescent="0.35">
      <c r="C220" s="1" t="s">
        <v>117</v>
      </c>
      <c r="D220" s="1" t="s" vm="223">
        <v>357</v>
      </c>
      <c r="E220" s="1" t="s" vm="224">
        <v>13</v>
      </c>
      <c r="F220" s="1" t="s">
        <v>135</v>
      </c>
      <c r="G220" s="10">
        <v>0.57700000000000018</v>
      </c>
      <c r="H220" s="10">
        <v>1.7180000000000004</v>
      </c>
      <c r="I220" s="10">
        <v>4.0170000000000012</v>
      </c>
      <c r="J220" s="10">
        <v>5.0340000000000016</v>
      </c>
      <c r="K220" s="10">
        <v>5.3100000000000014</v>
      </c>
      <c r="L220" s="10">
        <v>5.2580000000000009</v>
      </c>
      <c r="M220" s="10">
        <v>5.5410000000000013</v>
      </c>
      <c r="N220" s="10">
        <v>5.5650000000000013</v>
      </c>
      <c r="O220" s="10">
        <v>5.2650000000000015</v>
      </c>
      <c r="P220" s="10">
        <v>5.4780000000000015</v>
      </c>
      <c r="Q220" s="10">
        <v>3.6110000000000007</v>
      </c>
      <c r="R220" s="10">
        <v>3.2580000000000009</v>
      </c>
      <c r="S220" s="10">
        <v>3.5340000000000007</v>
      </c>
      <c r="T220" s="10">
        <v>3.3510000000000009</v>
      </c>
      <c r="U220" s="10">
        <v>3.330000000000001</v>
      </c>
      <c r="V220" s="10">
        <v>1.4550000000000003</v>
      </c>
      <c r="W220" s="10">
        <v>1.3940000000000003</v>
      </c>
      <c r="X220" s="10">
        <v>1.3700000000000003</v>
      </c>
      <c r="Y220" s="10">
        <v>1.3460000000000003</v>
      </c>
      <c r="Z220" s="10">
        <v>1.3460000000000003</v>
      </c>
      <c r="AA220" s="10">
        <v>1.3460000000000003</v>
      </c>
      <c r="AB220" s="10">
        <v>1.3460000000000003</v>
      </c>
      <c r="AC220" s="10">
        <v>1.3460000000000003</v>
      </c>
      <c r="AD220" s="10">
        <v>1.3460000000000003</v>
      </c>
      <c r="AE220" s="10">
        <v>1.3460000000000003</v>
      </c>
      <c r="AF220" s="10">
        <v>1.3460000000000003</v>
      </c>
      <c r="AG220" s="10">
        <v>1.3460000000000003</v>
      </c>
      <c r="AH220" s="10">
        <v>1.3460000000000003</v>
      </c>
      <c r="AI220" s="10">
        <v>1.3460000000000003</v>
      </c>
      <c r="AJ220" s="10">
        <v>1.3460000000000003</v>
      </c>
    </row>
    <row r="221" spans="2:36" x14ac:dyDescent="0.35">
      <c r="C221" s="1" t="s">
        <v>119</v>
      </c>
      <c r="D221" s="1" t="s" vm="225">
        <v>358</v>
      </c>
      <c r="E221" s="1" t="s" vm="226">
        <v>13</v>
      </c>
      <c r="F221" s="1" t="s">
        <v>135</v>
      </c>
      <c r="G221" s="10">
        <v>-3.6380000000000008</v>
      </c>
      <c r="H221" s="10">
        <v>-0.14900000000000005</v>
      </c>
      <c r="I221" s="10">
        <v>-6.5000000000000016E-2</v>
      </c>
      <c r="J221" s="10">
        <v>0</v>
      </c>
      <c r="K221" s="10">
        <v>-3.2000000000000008E-2</v>
      </c>
      <c r="L221" s="10">
        <v>0</v>
      </c>
      <c r="M221" s="10">
        <v>0</v>
      </c>
      <c r="N221" s="10">
        <v>0</v>
      </c>
      <c r="O221" s="10">
        <v>0</v>
      </c>
      <c r="P221" s="10">
        <v>0</v>
      </c>
      <c r="Q221" s="10">
        <v>0</v>
      </c>
      <c r="R221" s="10">
        <v>0</v>
      </c>
      <c r="S221" s="10">
        <v>0</v>
      </c>
      <c r="T221" s="10">
        <v>0</v>
      </c>
      <c r="U221" s="10">
        <v>0</v>
      </c>
      <c r="V221" s="10">
        <v>0</v>
      </c>
      <c r="W221" s="10">
        <v>0</v>
      </c>
      <c r="X221" s="10">
        <v>0</v>
      </c>
      <c r="Y221" s="10">
        <v>0</v>
      </c>
      <c r="Z221" s="10">
        <v>0</v>
      </c>
      <c r="AA221" s="10">
        <v>0</v>
      </c>
      <c r="AB221" s="10">
        <v>0</v>
      </c>
      <c r="AC221" s="10">
        <v>0</v>
      </c>
      <c r="AD221" s="10">
        <v>0</v>
      </c>
      <c r="AE221" s="10">
        <v>0</v>
      </c>
      <c r="AF221" s="10">
        <v>0</v>
      </c>
      <c r="AG221" s="10">
        <v>0</v>
      </c>
      <c r="AH221" s="10">
        <v>0</v>
      </c>
      <c r="AI221" s="10">
        <v>0</v>
      </c>
      <c r="AJ221" s="10">
        <v>0</v>
      </c>
    </row>
    <row r="222" spans="2:36" x14ac:dyDescent="0.35">
      <c r="C222" s="1" t="s">
        <v>123</v>
      </c>
      <c r="D222" s="1" t="s" vm="227">
        <v>359</v>
      </c>
      <c r="E222" s="1" t="s" vm="228">
        <v>13</v>
      </c>
      <c r="F222" s="1" t="s">
        <v>135</v>
      </c>
      <c r="G222" s="10">
        <v>2.4000000000000007E-2</v>
      </c>
      <c r="H222" s="10">
        <v>0</v>
      </c>
      <c r="I222" s="10">
        <v>0</v>
      </c>
      <c r="J222" s="10">
        <v>0</v>
      </c>
      <c r="K222" s="10">
        <v>5.4000000000000013E-2</v>
      </c>
      <c r="L222" s="10">
        <v>0.13900000000000004</v>
      </c>
      <c r="M222" s="10">
        <v>6.900000000000002E-2</v>
      </c>
      <c r="N222" s="10">
        <v>0.22600000000000006</v>
      </c>
      <c r="O222" s="10">
        <v>9.7000000000000017E-2</v>
      </c>
      <c r="P222" s="10">
        <v>0.16500000000000004</v>
      </c>
      <c r="Q222" s="10">
        <v>0.3600000000000001</v>
      </c>
      <c r="R222" s="10">
        <v>0.21500000000000005</v>
      </c>
      <c r="S222" s="10">
        <v>0.16900000000000004</v>
      </c>
      <c r="T222" s="10">
        <v>5.8000000000000017E-2</v>
      </c>
      <c r="U222" s="10">
        <v>4.7000000000000014E-2</v>
      </c>
      <c r="V222" s="10">
        <v>4.7000000000000014E-2</v>
      </c>
      <c r="W222" s="10">
        <v>4.7000000000000014E-2</v>
      </c>
      <c r="X222" s="10">
        <v>4.7000000000000014E-2</v>
      </c>
      <c r="Y222" s="10">
        <v>4.7000000000000014E-2</v>
      </c>
      <c r="Z222" s="10">
        <v>4.7000000000000014E-2</v>
      </c>
      <c r="AA222" s="10">
        <v>0</v>
      </c>
      <c r="AB222" s="10">
        <v>0</v>
      </c>
      <c r="AC222" s="10">
        <v>0</v>
      </c>
      <c r="AD222" s="10">
        <v>0</v>
      </c>
      <c r="AE222" s="10">
        <v>0</v>
      </c>
      <c r="AF222" s="10">
        <v>0</v>
      </c>
      <c r="AG222" s="10">
        <v>0</v>
      </c>
      <c r="AH222" s="10">
        <v>0</v>
      </c>
      <c r="AI222" s="10">
        <v>0</v>
      </c>
      <c r="AJ222" s="10">
        <v>0</v>
      </c>
    </row>
    <row r="223" spans="2:36" x14ac:dyDescent="0.35">
      <c r="C223" s="1" t="s">
        <v>125</v>
      </c>
      <c r="D223" s="1" t="s" vm="229">
        <v>360</v>
      </c>
      <c r="E223" s="1" t="s" vm="230">
        <v>13</v>
      </c>
      <c r="F223" s="1" t="s">
        <v>135</v>
      </c>
      <c r="G223" s="10">
        <v>-3.511000000000001</v>
      </c>
      <c r="H223" s="10">
        <v>-6.1610000000000014</v>
      </c>
      <c r="I223" s="10">
        <v>-4.4830000000000014</v>
      </c>
      <c r="J223" s="10">
        <v>-3.3730000000000007</v>
      </c>
      <c r="K223" s="10">
        <v>-3.4280000000000008</v>
      </c>
      <c r="L223" s="10">
        <v>-3.4440000000000008</v>
      </c>
      <c r="M223" s="10">
        <v>-3.5440000000000009</v>
      </c>
      <c r="N223" s="10">
        <v>-3.6130000000000009</v>
      </c>
      <c r="O223" s="10">
        <v>-3.5630000000000011</v>
      </c>
      <c r="P223" s="10">
        <v>-3.5650000000000008</v>
      </c>
      <c r="Q223" s="10">
        <v>-3.640000000000001</v>
      </c>
      <c r="R223" s="10">
        <v>-3.6540000000000008</v>
      </c>
      <c r="S223" s="10">
        <v>-3.7040000000000011</v>
      </c>
      <c r="T223" s="10">
        <v>-3.729000000000001</v>
      </c>
      <c r="U223" s="10">
        <v>-3.7420000000000009</v>
      </c>
      <c r="V223" s="10">
        <v>-3.7700000000000009</v>
      </c>
      <c r="W223" s="10">
        <v>-3.7580000000000009</v>
      </c>
      <c r="X223" s="10">
        <v>-3.733000000000001</v>
      </c>
      <c r="Y223" s="10">
        <v>-3.709000000000001</v>
      </c>
      <c r="Z223" s="10">
        <v>-3.6660000000000008</v>
      </c>
      <c r="AA223" s="10">
        <v>-3.6180000000000008</v>
      </c>
      <c r="AB223" s="10">
        <v>-3.479000000000001</v>
      </c>
      <c r="AC223" s="10">
        <v>-3.4270000000000009</v>
      </c>
      <c r="AD223" s="10">
        <v>-3.390000000000001</v>
      </c>
      <c r="AE223" s="10">
        <v>-3.3600000000000008</v>
      </c>
      <c r="AF223" s="10">
        <v>-3.3290000000000006</v>
      </c>
      <c r="AG223" s="10">
        <v>-3.2990000000000008</v>
      </c>
      <c r="AH223" s="10">
        <v>-3.2670000000000008</v>
      </c>
      <c r="AI223" s="10">
        <v>-3.217000000000001</v>
      </c>
      <c r="AJ223" s="10">
        <v>-3.1630000000000007</v>
      </c>
    </row>
    <row r="224" spans="2:36" x14ac:dyDescent="0.35">
      <c r="C224" s="1" t="s">
        <v>129</v>
      </c>
      <c r="D224" s="1" t="s" vm="231">
        <v>361</v>
      </c>
      <c r="E224" s="1" t="s" vm="232">
        <v>13</v>
      </c>
      <c r="F224" s="1" t="s">
        <v>135</v>
      </c>
      <c r="G224" s="10">
        <v>0</v>
      </c>
      <c r="H224" s="10">
        <v>0</v>
      </c>
      <c r="I224" s="10">
        <v>0</v>
      </c>
      <c r="J224" s="10">
        <v>0</v>
      </c>
      <c r="K224" s="10">
        <v>0</v>
      </c>
      <c r="L224" s="10">
        <v>0</v>
      </c>
      <c r="M224" s="10">
        <v>0</v>
      </c>
      <c r="N224" s="10">
        <v>0</v>
      </c>
      <c r="O224" s="10">
        <v>0</v>
      </c>
      <c r="P224" s="10">
        <v>0</v>
      </c>
      <c r="Q224" s="10">
        <v>0</v>
      </c>
      <c r="R224" s="10">
        <v>0</v>
      </c>
      <c r="S224" s="10">
        <v>0</v>
      </c>
      <c r="T224" s="10">
        <v>0</v>
      </c>
      <c r="U224" s="10">
        <v>0</v>
      </c>
      <c r="V224" s="10">
        <v>0</v>
      </c>
      <c r="W224" s="10">
        <v>0</v>
      </c>
      <c r="X224" s="10">
        <v>0</v>
      </c>
      <c r="Y224" s="10">
        <v>0</v>
      </c>
      <c r="Z224" s="10">
        <v>0</v>
      </c>
      <c r="AA224" s="10">
        <v>0</v>
      </c>
      <c r="AB224" s="10">
        <v>0</v>
      </c>
      <c r="AC224" s="10">
        <v>0</v>
      </c>
      <c r="AD224" s="10">
        <v>0</v>
      </c>
      <c r="AE224" s="10">
        <v>0</v>
      </c>
      <c r="AF224" s="10">
        <v>0</v>
      </c>
      <c r="AG224" s="10">
        <v>0</v>
      </c>
      <c r="AH224" s="10">
        <v>0</v>
      </c>
      <c r="AI224" s="10">
        <v>0</v>
      </c>
      <c r="AJ224" s="10">
        <v>0</v>
      </c>
    </row>
    <row r="225" spans="2:36" x14ac:dyDescent="0.35">
      <c r="C225" s="1" t="s">
        <v>131</v>
      </c>
      <c r="D225" s="1" t="s" vm="233">
        <v>362</v>
      </c>
      <c r="E225" s="1" t="s" vm="234">
        <v>13</v>
      </c>
      <c r="F225" s="1" t="s">
        <v>135</v>
      </c>
      <c r="G225" s="10">
        <v>-0.19600000000000004</v>
      </c>
      <c r="H225" s="10">
        <v>-0.19600000000000004</v>
      </c>
      <c r="I225" s="10">
        <v>-0.19600000000000004</v>
      </c>
      <c r="J225" s="10">
        <v>-0.19600000000000004</v>
      </c>
      <c r="K225" s="10">
        <v>-0.19600000000000004</v>
      </c>
      <c r="L225" s="10">
        <v>-0.19600000000000004</v>
      </c>
      <c r="M225" s="10">
        <v>-0.19600000000000004</v>
      </c>
      <c r="N225" s="10">
        <v>-0.19600000000000004</v>
      </c>
      <c r="O225" s="10">
        <v>-0.19600000000000004</v>
      </c>
      <c r="P225" s="10">
        <v>-0.19600000000000004</v>
      </c>
      <c r="Q225" s="10">
        <v>-0.19600000000000004</v>
      </c>
      <c r="R225" s="10">
        <v>-0.19600000000000004</v>
      </c>
      <c r="S225" s="10">
        <v>-0.19600000000000004</v>
      </c>
      <c r="T225" s="10">
        <v>-0.19600000000000004</v>
      </c>
      <c r="U225" s="10">
        <v>-0.19600000000000004</v>
      </c>
      <c r="V225" s="10">
        <v>-0.19600000000000004</v>
      </c>
      <c r="W225" s="10">
        <v>-0.19600000000000004</v>
      </c>
      <c r="X225" s="10">
        <v>-0.19600000000000004</v>
      </c>
      <c r="Y225" s="10">
        <v>-0.19600000000000004</v>
      </c>
      <c r="Z225" s="10">
        <v>-0.19600000000000004</v>
      </c>
      <c r="AA225" s="10">
        <v>-0.19600000000000004</v>
      </c>
      <c r="AB225" s="10">
        <v>-0.19600000000000004</v>
      </c>
      <c r="AC225" s="10">
        <v>-0.19600000000000004</v>
      </c>
      <c r="AD225" s="10">
        <v>-0.19600000000000004</v>
      </c>
      <c r="AE225" s="10">
        <v>-0.19600000000000004</v>
      </c>
      <c r="AF225" s="10">
        <v>-0.19600000000000004</v>
      </c>
      <c r="AG225" s="10">
        <v>-0.19600000000000004</v>
      </c>
      <c r="AH225" s="10">
        <v>-0.19600000000000004</v>
      </c>
      <c r="AI225" s="10">
        <v>-0.19600000000000004</v>
      </c>
      <c r="AJ225" s="10">
        <v>-0.19600000000000004</v>
      </c>
    </row>
    <row r="226" spans="2:36" x14ac:dyDescent="0.35">
      <c r="C226" s="1" t="s">
        <v>133</v>
      </c>
      <c r="D226" s="1" t="s" vm="235">
        <v>363</v>
      </c>
      <c r="E226" s="1" t="s" vm="236">
        <v>13</v>
      </c>
      <c r="F226" s="1" t="s">
        <v>135</v>
      </c>
      <c r="G226" s="10">
        <v>7.9220000000000015</v>
      </c>
      <c r="H226" s="10">
        <v>8.1520000000000028</v>
      </c>
      <c r="I226" s="10">
        <v>7.5400000000000018</v>
      </c>
      <c r="J226" s="10">
        <v>6.8300000000000018</v>
      </c>
      <c r="K226" s="10">
        <v>6.0850000000000017</v>
      </c>
      <c r="L226" s="10">
        <v>5.7260000000000018</v>
      </c>
      <c r="M226" s="10">
        <v>5.8710000000000013</v>
      </c>
      <c r="N226" s="10">
        <v>5.8500000000000014</v>
      </c>
      <c r="O226" s="10">
        <v>5.4900000000000011</v>
      </c>
      <c r="P226" s="10">
        <v>5.668000000000001</v>
      </c>
      <c r="Q226" s="10">
        <v>3.6980000000000008</v>
      </c>
      <c r="R226" s="10">
        <v>3.3230000000000008</v>
      </c>
      <c r="S226" s="10">
        <v>3.616000000000001</v>
      </c>
      <c r="T226" s="10">
        <v>3.4690000000000007</v>
      </c>
      <c r="U226" s="10">
        <v>3.4030000000000009</v>
      </c>
      <c r="V226" s="10">
        <v>1.5920000000000003</v>
      </c>
      <c r="W226" s="10">
        <v>1.7030000000000005</v>
      </c>
      <c r="X226" s="10">
        <v>1.4170000000000003</v>
      </c>
      <c r="Y226" s="10">
        <v>1.3930000000000002</v>
      </c>
      <c r="Z226" s="10">
        <v>1.3930000000000002</v>
      </c>
      <c r="AA226" s="10">
        <v>1.3460000000000003</v>
      </c>
      <c r="AB226" s="10">
        <v>1.3460000000000003</v>
      </c>
      <c r="AC226" s="10">
        <v>1.3460000000000003</v>
      </c>
      <c r="AD226" s="10">
        <v>1.3460000000000003</v>
      </c>
      <c r="AE226" s="10">
        <v>1.3460000000000003</v>
      </c>
      <c r="AF226" s="10">
        <v>1.3460000000000003</v>
      </c>
      <c r="AG226" s="10">
        <v>1.3460000000000003</v>
      </c>
      <c r="AH226" s="10">
        <v>1.3460000000000003</v>
      </c>
      <c r="AI226" s="10">
        <v>1.3460000000000003</v>
      </c>
      <c r="AJ226" s="10">
        <v>1.3460000000000003</v>
      </c>
    </row>
    <row r="227" spans="2:36" x14ac:dyDescent="0.35">
      <c r="C227" s="1" t="s">
        <v>137</v>
      </c>
      <c r="D227" s="1" t="s" vm="237">
        <v>364</v>
      </c>
      <c r="E227" s="37"/>
      <c r="F227" s="37"/>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row>
    <row r="228" spans="2:36" x14ac:dyDescent="0.35">
      <c r="C228" s="1" t="s">
        <v>139</v>
      </c>
      <c r="D228" s="1" t="s" vm="238">
        <v>365</v>
      </c>
      <c r="E228" s="1" t="s" vm="239">
        <v>13</v>
      </c>
      <c r="F228" s="1" t="s">
        <v>14</v>
      </c>
      <c r="G228" s="10">
        <v>0.87846630000000048</v>
      </c>
      <c r="H228" s="10">
        <v>0.85981250000000053</v>
      </c>
      <c r="I228" s="10">
        <v>0.69771130000000048</v>
      </c>
      <c r="J228" s="10">
        <v>0.59986110000000048</v>
      </c>
      <c r="K228" s="10">
        <v>0.64120270000000035</v>
      </c>
      <c r="L228" s="10">
        <v>0.69051240000000047</v>
      </c>
      <c r="M228" s="10">
        <v>0.74769630000000054</v>
      </c>
      <c r="N228" s="10">
        <v>0.79769180000000039</v>
      </c>
      <c r="O228" s="10">
        <v>0.80482300000000051</v>
      </c>
      <c r="P228" s="10">
        <v>0.82913790000000043</v>
      </c>
      <c r="Q228" s="10">
        <v>0.88296210000000064</v>
      </c>
      <c r="R228" s="10">
        <v>0.91355580000000047</v>
      </c>
      <c r="S228" s="10">
        <v>0.95945100000000061</v>
      </c>
      <c r="T228" s="10">
        <v>0.99885420000000058</v>
      </c>
      <c r="U228" s="10">
        <v>1.0357023000000007</v>
      </c>
      <c r="V228" s="10">
        <v>1.0857635000000005</v>
      </c>
      <c r="W228" s="10">
        <v>1.1137851000000007</v>
      </c>
      <c r="X228" s="10">
        <v>1.1365886000000007</v>
      </c>
      <c r="Y228" s="10">
        <v>1.1628877000000009</v>
      </c>
      <c r="Z228" s="10">
        <v>1.1786655000000006</v>
      </c>
      <c r="AA228" s="10">
        <v>1.1942772000000006</v>
      </c>
      <c r="AB228" s="10">
        <v>1.1793983000000006</v>
      </c>
      <c r="AC228" s="10">
        <v>1.191915800000001</v>
      </c>
      <c r="AD228" s="10">
        <v>1.2109727000000003</v>
      </c>
      <c r="AE228" s="10">
        <v>1.2321722000000008</v>
      </c>
      <c r="AF228" s="10">
        <v>1.2534038000000005</v>
      </c>
      <c r="AG228" s="10">
        <v>1.2772874000000007</v>
      </c>
      <c r="AH228" s="10">
        <v>1.2980172000000008</v>
      </c>
      <c r="AI228" s="10">
        <v>1.3014150000000009</v>
      </c>
      <c r="AJ228" s="10">
        <v>1.288495200000001</v>
      </c>
    </row>
    <row r="229" spans="2:36" x14ac:dyDescent="0.35">
      <c r="C229" s="14" t="s">
        <v>141</v>
      </c>
      <c r="D229" s="1" t="s" vm="240">
        <v>366</v>
      </c>
      <c r="E229" s="37"/>
      <c r="F229" s="37"/>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row>
    <row r="230" spans="2:36" x14ac:dyDescent="0.35">
      <c r="C230" s="1" t="s">
        <v>143</v>
      </c>
      <c r="D230" s="1" t="s" vm="241">
        <v>367</v>
      </c>
      <c r="E230" s="37"/>
      <c r="F230" s="37"/>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row>
    <row r="231" spans="2:36" x14ac:dyDescent="0.35">
      <c r="C231" s="1" t="s">
        <v>145</v>
      </c>
      <c r="D231" s="1" t="s" vm="242">
        <v>368</v>
      </c>
      <c r="E231" s="1" t="s" vm="243">
        <v>13</v>
      </c>
      <c r="F231" s="1" t="s">
        <v>14</v>
      </c>
      <c r="G231" s="10">
        <v>0.87044900000000047</v>
      </c>
      <c r="H231" s="10">
        <v>0.80179590000000045</v>
      </c>
      <c r="I231" s="10">
        <v>0.46579350000000025</v>
      </c>
      <c r="J231" s="10">
        <v>0.23443440000000013</v>
      </c>
      <c r="K231" s="10">
        <v>0.1356547000000001</v>
      </c>
      <c r="L231" s="10">
        <v>6.9588500000000039E-2</v>
      </c>
      <c r="M231" s="10">
        <v>6.2901100000000043E-2</v>
      </c>
      <c r="N231" s="10">
        <v>1.1270400000000009E-2</v>
      </c>
      <c r="O231" s="10">
        <v>1.0455400000000005E-2</v>
      </c>
      <c r="P231" s="10">
        <v>1.8603800000000014E-2</v>
      </c>
      <c r="Q231" s="10">
        <v>8.6522000000000057E-3</v>
      </c>
      <c r="R231" s="10">
        <v>0</v>
      </c>
      <c r="S231" s="10">
        <v>0</v>
      </c>
      <c r="T231" s="10">
        <v>0</v>
      </c>
      <c r="U231" s="10">
        <v>0</v>
      </c>
      <c r="V231" s="10">
        <v>0</v>
      </c>
      <c r="W231" s="10">
        <v>0</v>
      </c>
      <c r="X231" s="10">
        <v>0</v>
      </c>
      <c r="Y231" s="10">
        <v>0</v>
      </c>
      <c r="Z231" s="10">
        <v>0</v>
      </c>
      <c r="AA231" s="10">
        <v>0</v>
      </c>
      <c r="AB231" s="10">
        <v>0</v>
      </c>
      <c r="AC231" s="10">
        <v>0</v>
      </c>
      <c r="AD231" s="10">
        <v>0</v>
      </c>
      <c r="AE231" s="10">
        <v>0</v>
      </c>
      <c r="AF231" s="10">
        <v>0</v>
      </c>
      <c r="AG231" s="10">
        <v>0</v>
      </c>
      <c r="AH231" s="10">
        <v>0</v>
      </c>
      <c r="AI231" s="10">
        <v>0</v>
      </c>
      <c r="AJ231" s="10">
        <v>0</v>
      </c>
    </row>
    <row r="232" spans="2:36" x14ac:dyDescent="0.35">
      <c r="C232" s="1" t="s">
        <v>147</v>
      </c>
      <c r="D232" s="1" t="s" vm="244">
        <v>369</v>
      </c>
      <c r="E232" s="1" t="s" vm="245">
        <v>13</v>
      </c>
      <c r="F232" s="1" t="s">
        <v>14</v>
      </c>
      <c r="G232" s="10">
        <v>2.9517800000000018E-2</v>
      </c>
      <c r="H232" s="10">
        <v>0.14983820000000006</v>
      </c>
      <c r="I232" s="10">
        <v>0.42572730000000031</v>
      </c>
      <c r="J232" s="10">
        <v>0.65282130000000038</v>
      </c>
      <c r="K232" s="10">
        <v>0.67172970000000043</v>
      </c>
      <c r="L232" s="10">
        <v>0.70822340000000028</v>
      </c>
      <c r="M232" s="10">
        <v>0.76108690000000057</v>
      </c>
      <c r="N232" s="10">
        <v>0.80961660000000057</v>
      </c>
      <c r="O232" s="10">
        <v>0.80163470000000048</v>
      </c>
      <c r="P232" s="10">
        <v>0.84539710000000046</v>
      </c>
      <c r="Q232" s="10">
        <v>0.51484610000000031</v>
      </c>
      <c r="R232" s="10">
        <v>0.48819930000000034</v>
      </c>
      <c r="S232" s="10">
        <v>0.52156570000000035</v>
      </c>
      <c r="T232" s="10">
        <v>0.52551550000000036</v>
      </c>
      <c r="U232" s="10">
        <v>0.50936900000000029</v>
      </c>
      <c r="V232" s="10">
        <v>0.26499270000000019</v>
      </c>
      <c r="W232" s="10">
        <v>0.24936100000000011</v>
      </c>
      <c r="X232" s="10">
        <v>0.22323620000000011</v>
      </c>
      <c r="Y232" s="10">
        <v>0.22487000000000013</v>
      </c>
      <c r="Z232" s="10">
        <v>0.22979190000000013</v>
      </c>
      <c r="AA232" s="10">
        <v>0.22755290000000014</v>
      </c>
      <c r="AB232" s="10">
        <v>0.23249480000000011</v>
      </c>
      <c r="AC232" s="10">
        <v>0.23754490000000017</v>
      </c>
      <c r="AD232" s="10">
        <v>0.24270550000000013</v>
      </c>
      <c r="AE232" s="10">
        <v>0.24797910000000015</v>
      </c>
      <c r="AF232" s="10">
        <v>0.25336800000000015</v>
      </c>
      <c r="AG232" s="10">
        <v>0.25887520000000014</v>
      </c>
      <c r="AH232" s="10">
        <v>0.26450280000000015</v>
      </c>
      <c r="AI232" s="10">
        <v>0.27025390000000016</v>
      </c>
      <c r="AJ232" s="10">
        <v>0.27613100000000018</v>
      </c>
    </row>
    <row r="233" spans="2:36" x14ac:dyDescent="0.35">
      <c r="C233" s="1" t="s">
        <v>149</v>
      </c>
      <c r="D233" s="1" t="s" vm="246">
        <v>370</v>
      </c>
      <c r="E233" s="1" t="s" vm="247">
        <v>13</v>
      </c>
      <c r="F233" s="1" t="s">
        <v>14</v>
      </c>
      <c r="G233" s="10">
        <v>1.4988243000000012</v>
      </c>
      <c r="H233" s="10">
        <v>0.95619930000000064</v>
      </c>
      <c r="I233" s="10">
        <v>0.45008000000000026</v>
      </c>
      <c r="J233" s="10">
        <v>0.26649820000000018</v>
      </c>
      <c r="K233" s="10">
        <v>0.11072120000000006</v>
      </c>
      <c r="L233" s="10">
        <v>6.4430700000000035E-2</v>
      </c>
      <c r="M233" s="10">
        <v>2.5242800000000017E-2</v>
      </c>
      <c r="N233" s="10">
        <v>3.3026000000000015E-3</v>
      </c>
      <c r="O233" s="10">
        <v>7.7110000000000043E-3</v>
      </c>
      <c r="P233" s="10">
        <v>9.5694000000000074E-3</v>
      </c>
      <c r="Q233" s="10">
        <v>0</v>
      </c>
      <c r="R233" s="10">
        <v>0</v>
      </c>
      <c r="S233" s="10">
        <v>0</v>
      </c>
      <c r="T233" s="10">
        <v>0</v>
      </c>
      <c r="U233" s="10">
        <v>0</v>
      </c>
      <c r="V233" s="10">
        <v>0</v>
      </c>
      <c r="W233" s="10">
        <v>0</v>
      </c>
      <c r="X233" s="10">
        <v>0</v>
      </c>
      <c r="Y233" s="10">
        <v>0</v>
      </c>
      <c r="Z233" s="10">
        <v>0</v>
      </c>
      <c r="AA233" s="10">
        <v>0</v>
      </c>
      <c r="AB233" s="10">
        <v>0</v>
      </c>
      <c r="AC233" s="10">
        <v>0</v>
      </c>
      <c r="AD233" s="10">
        <v>0</v>
      </c>
      <c r="AE233" s="10">
        <v>0</v>
      </c>
      <c r="AF233" s="10">
        <v>0</v>
      </c>
      <c r="AG233" s="10">
        <v>0</v>
      </c>
      <c r="AH233" s="10">
        <v>0</v>
      </c>
      <c r="AI233" s="10">
        <v>0</v>
      </c>
      <c r="AJ233" s="10">
        <v>0</v>
      </c>
    </row>
    <row r="234" spans="2:36" x14ac:dyDescent="0.35">
      <c r="C234" s="1" t="s">
        <v>151</v>
      </c>
      <c r="D234" s="1" t="s" vm="248">
        <v>371</v>
      </c>
      <c r="E234" s="1" t="s" vm="249">
        <v>13</v>
      </c>
      <c r="F234" s="1" t="s">
        <v>14</v>
      </c>
      <c r="G234" s="10">
        <v>0.51106980000000024</v>
      </c>
      <c r="H234" s="10">
        <v>0.9630534000000005</v>
      </c>
      <c r="I234" s="10">
        <v>1.3448828000000006</v>
      </c>
      <c r="J234" s="10">
        <v>1.6668133000000009</v>
      </c>
      <c r="K234" s="10">
        <v>1.8219058000000008</v>
      </c>
      <c r="L234" s="10">
        <v>1.9476250000000017</v>
      </c>
      <c r="M234" s="10">
        <v>1.9841275000000012</v>
      </c>
      <c r="N234" s="10">
        <v>1.8443939000000009</v>
      </c>
      <c r="O234" s="10">
        <v>1.8283213000000011</v>
      </c>
      <c r="P234" s="10">
        <v>1.4581715000000008</v>
      </c>
      <c r="Q234" s="10">
        <v>1.214719700000001</v>
      </c>
      <c r="R234" s="10">
        <v>1.2513745000000007</v>
      </c>
      <c r="S234" s="10">
        <v>1.356903200000001</v>
      </c>
      <c r="T234" s="10">
        <v>1.0197713000000006</v>
      </c>
      <c r="U234" s="10">
        <v>0.73151680000000052</v>
      </c>
      <c r="V234" s="10">
        <v>0.50719740000000035</v>
      </c>
      <c r="W234" s="10">
        <v>0.52054490000000031</v>
      </c>
      <c r="X234" s="10">
        <v>0.52875810000000034</v>
      </c>
      <c r="Y234" s="10">
        <v>0.53930110000000031</v>
      </c>
      <c r="Z234" s="10">
        <v>0.55106860000000046</v>
      </c>
      <c r="AA234" s="10">
        <v>0.56308930000000035</v>
      </c>
      <c r="AB234" s="10">
        <v>0.57536850000000039</v>
      </c>
      <c r="AC234" s="10">
        <v>0.58791150000000036</v>
      </c>
      <c r="AD234" s="10">
        <v>0.6007233000000004</v>
      </c>
      <c r="AE234" s="10">
        <v>0.61380990000000035</v>
      </c>
      <c r="AF234" s="10">
        <v>0.62717640000000041</v>
      </c>
      <c r="AG234" s="10">
        <v>0.6408286000000003</v>
      </c>
      <c r="AH234" s="10">
        <v>0.65477210000000041</v>
      </c>
      <c r="AI234" s="10">
        <v>0.66651430000000045</v>
      </c>
      <c r="AJ234" s="10">
        <v>0.6635184000000004</v>
      </c>
    </row>
    <row r="235" spans="2:36" x14ac:dyDescent="0.35">
      <c r="C235" s="1" t="s">
        <v>153</v>
      </c>
      <c r="D235" s="1" t="s" vm="250">
        <v>372</v>
      </c>
      <c r="E235" s="1" t="s" vm="251">
        <v>13</v>
      </c>
      <c r="F235" s="1" t="s">
        <v>14</v>
      </c>
      <c r="G235" s="10">
        <v>2.0098941000000012</v>
      </c>
      <c r="H235" s="10">
        <v>1.9192527000000008</v>
      </c>
      <c r="I235" s="10">
        <v>1.7949628000000011</v>
      </c>
      <c r="J235" s="10">
        <v>1.933311500000001</v>
      </c>
      <c r="K235" s="10">
        <v>1.9326270000000012</v>
      </c>
      <c r="L235" s="10">
        <v>2.0120557000000012</v>
      </c>
      <c r="M235" s="10">
        <v>2.0093703000000009</v>
      </c>
      <c r="N235" s="10">
        <v>1.8476965000000012</v>
      </c>
      <c r="O235" s="10">
        <v>1.8360323000000009</v>
      </c>
      <c r="P235" s="10">
        <v>1.4677409000000008</v>
      </c>
      <c r="Q235" s="10">
        <v>1.214719700000001</v>
      </c>
      <c r="R235" s="10">
        <v>1.2513745000000007</v>
      </c>
      <c r="S235" s="10">
        <v>1.356903200000001</v>
      </c>
      <c r="T235" s="10">
        <v>1.0197713000000006</v>
      </c>
      <c r="U235" s="10">
        <v>0.73151680000000052</v>
      </c>
      <c r="V235" s="10">
        <v>0.50719740000000035</v>
      </c>
      <c r="W235" s="10">
        <v>0.52054490000000031</v>
      </c>
      <c r="X235" s="10">
        <v>0.52875810000000034</v>
      </c>
      <c r="Y235" s="10">
        <v>0.53930110000000031</v>
      </c>
      <c r="Z235" s="10">
        <v>0.55106860000000046</v>
      </c>
      <c r="AA235" s="10">
        <v>0.56308930000000035</v>
      </c>
      <c r="AB235" s="10">
        <v>0.57536850000000039</v>
      </c>
      <c r="AC235" s="10">
        <v>0.58791150000000036</v>
      </c>
      <c r="AD235" s="10">
        <v>0.6007233000000004</v>
      </c>
      <c r="AE235" s="10">
        <v>0.61380990000000035</v>
      </c>
      <c r="AF235" s="10">
        <v>0.62717640000000041</v>
      </c>
      <c r="AG235" s="10">
        <v>0.6408286000000003</v>
      </c>
      <c r="AH235" s="10">
        <v>0.65477210000000041</v>
      </c>
      <c r="AI235" s="10">
        <v>0.66651430000000045</v>
      </c>
      <c r="AJ235" s="10">
        <v>0.6635184000000004</v>
      </c>
    </row>
    <row r="236" spans="2:36" x14ac:dyDescent="0.35">
      <c r="C236" s="1" t="s">
        <v>155</v>
      </c>
      <c r="D236" s="1" t="s" vm="252">
        <v>373</v>
      </c>
      <c r="E236" s="1" t="s" vm="253">
        <v>13</v>
      </c>
      <c r="F236" s="1" t="s">
        <v>14</v>
      </c>
      <c r="G236" s="10">
        <v>0.10201500000000006</v>
      </c>
      <c r="H236" s="10">
        <v>4.0315500000000025E-2</v>
      </c>
      <c r="I236" s="10">
        <v>3.7383400000000025E-2</v>
      </c>
      <c r="J236" s="10">
        <v>1.5003000000000009E-2</v>
      </c>
      <c r="K236" s="10">
        <v>1.2468000000000007E-2</v>
      </c>
      <c r="L236" s="10">
        <v>4.007000000000002E-4</v>
      </c>
      <c r="M236" s="10">
        <v>2.8205000000000018E-3</v>
      </c>
      <c r="N236" s="10">
        <v>2.8329000000000019E-3</v>
      </c>
      <c r="O236" s="10">
        <v>0</v>
      </c>
      <c r="P236" s="10">
        <v>9.9980000000000056E-4</v>
      </c>
      <c r="Q236" s="10">
        <v>0</v>
      </c>
      <c r="R236" s="10">
        <v>0</v>
      </c>
      <c r="S236" s="10">
        <v>0</v>
      </c>
      <c r="T236" s="10">
        <v>0</v>
      </c>
      <c r="U236" s="10">
        <v>0</v>
      </c>
      <c r="V236" s="10">
        <v>0</v>
      </c>
      <c r="W236" s="10">
        <v>0</v>
      </c>
      <c r="X236" s="10">
        <v>0</v>
      </c>
      <c r="Y236" s="10">
        <v>0</v>
      </c>
      <c r="Z236" s="10">
        <v>0</v>
      </c>
      <c r="AA236" s="10">
        <v>0</v>
      </c>
      <c r="AB236" s="10">
        <v>0</v>
      </c>
      <c r="AC236" s="10">
        <v>0</v>
      </c>
      <c r="AD236" s="10">
        <v>0</v>
      </c>
      <c r="AE236" s="10">
        <v>0</v>
      </c>
      <c r="AF236" s="10">
        <v>0</v>
      </c>
      <c r="AG236" s="10">
        <v>0</v>
      </c>
      <c r="AH236" s="10">
        <v>0</v>
      </c>
      <c r="AI236" s="10">
        <v>0</v>
      </c>
      <c r="AJ236" s="10">
        <v>0</v>
      </c>
    </row>
    <row r="237" spans="2:36" x14ac:dyDescent="0.35">
      <c r="C237" s="1" t="s">
        <v>157</v>
      </c>
      <c r="D237" s="1" t="s" vm="254">
        <v>374</v>
      </c>
      <c r="E237" s="1" t="s" vm="255">
        <v>13</v>
      </c>
      <c r="F237" s="1" t="s">
        <v>14</v>
      </c>
      <c r="G237" s="10">
        <v>9.5718800000000048E-2</v>
      </c>
      <c r="H237" s="10">
        <v>0.17644230000000014</v>
      </c>
      <c r="I237" s="10">
        <v>0.22063090000000013</v>
      </c>
      <c r="J237" s="10">
        <v>0.28834520000000019</v>
      </c>
      <c r="K237" s="10">
        <v>0.3015844000000002</v>
      </c>
      <c r="L237" s="10">
        <v>0.24377000000000015</v>
      </c>
      <c r="M237" s="10">
        <v>0.22560090000000013</v>
      </c>
      <c r="N237" s="10">
        <v>0.21525870000000014</v>
      </c>
      <c r="O237" s="10">
        <v>0.17620070000000013</v>
      </c>
      <c r="P237" s="10">
        <v>0.20044970000000012</v>
      </c>
      <c r="Q237" s="10">
        <v>0.16918330000000009</v>
      </c>
      <c r="R237" s="10">
        <v>0.15799040000000009</v>
      </c>
      <c r="S237" s="10">
        <v>0.16382580000000008</v>
      </c>
      <c r="T237" s="10">
        <v>0.13624800000000009</v>
      </c>
      <c r="U237" s="10">
        <v>0.12374830000000006</v>
      </c>
      <c r="V237" s="10">
        <v>8.0531000000000047E-2</v>
      </c>
      <c r="W237" s="10">
        <v>8.2335300000000056E-2</v>
      </c>
      <c r="X237" s="10">
        <v>8.4181400000000045E-2</v>
      </c>
      <c r="Y237" s="10">
        <v>8.607050000000005E-2</v>
      </c>
      <c r="Z237" s="10">
        <v>8.8003500000000054E-2</v>
      </c>
      <c r="AA237" s="10">
        <v>8.9981500000000048E-2</v>
      </c>
      <c r="AB237" s="10">
        <v>9.2005800000000054E-2</v>
      </c>
      <c r="AC237" s="10">
        <v>9.4077000000000049E-2</v>
      </c>
      <c r="AD237" s="10">
        <v>9.6196800000000054E-2</v>
      </c>
      <c r="AE237" s="10">
        <v>9.8366000000000064E-2</v>
      </c>
      <c r="AF237" s="10">
        <v>0.10058610000000007</v>
      </c>
      <c r="AG237" s="10">
        <v>0.10285810000000006</v>
      </c>
      <c r="AH237" s="10">
        <v>0.10518320000000006</v>
      </c>
      <c r="AI237" s="10">
        <v>0.10756310000000006</v>
      </c>
      <c r="AJ237" s="10">
        <v>9.8899700000000076E-2</v>
      </c>
    </row>
    <row r="238" spans="2:36" x14ac:dyDescent="0.35">
      <c r="C238" s="1" t="s">
        <v>159</v>
      </c>
      <c r="D238" s="1" t="s" vm="256">
        <v>375</v>
      </c>
      <c r="E238" s="1" t="s" vm="257">
        <v>13</v>
      </c>
      <c r="F238" s="1" t="s">
        <v>14</v>
      </c>
      <c r="G238" s="10">
        <v>0.1977338000000001</v>
      </c>
      <c r="H238" s="10">
        <v>0.21675780000000011</v>
      </c>
      <c r="I238" s="10">
        <v>0.2580143000000002</v>
      </c>
      <c r="J238" s="10">
        <v>0.30334820000000012</v>
      </c>
      <c r="K238" s="10">
        <v>0.31405240000000023</v>
      </c>
      <c r="L238" s="10">
        <v>0.24417070000000016</v>
      </c>
      <c r="M238" s="10">
        <v>0.22842140000000014</v>
      </c>
      <c r="N238" s="10">
        <v>0.21809160000000011</v>
      </c>
      <c r="O238" s="10">
        <v>0.17620070000000013</v>
      </c>
      <c r="P238" s="10">
        <v>0.20144950000000011</v>
      </c>
      <c r="Q238" s="10">
        <v>0.16918330000000009</v>
      </c>
      <c r="R238" s="10">
        <v>0.15799040000000009</v>
      </c>
      <c r="S238" s="10">
        <v>0.16382580000000008</v>
      </c>
      <c r="T238" s="10">
        <v>0.13624800000000009</v>
      </c>
      <c r="U238" s="10">
        <v>0.12374830000000006</v>
      </c>
      <c r="V238" s="10">
        <v>8.0531000000000047E-2</v>
      </c>
      <c r="W238" s="10">
        <v>8.2335300000000056E-2</v>
      </c>
      <c r="X238" s="10">
        <v>8.4181400000000045E-2</v>
      </c>
      <c r="Y238" s="10">
        <v>8.607050000000005E-2</v>
      </c>
      <c r="Z238" s="10">
        <v>8.8003500000000054E-2</v>
      </c>
      <c r="AA238" s="10">
        <v>8.9981500000000048E-2</v>
      </c>
      <c r="AB238" s="10">
        <v>9.2005800000000054E-2</v>
      </c>
      <c r="AC238" s="10">
        <v>9.4077000000000049E-2</v>
      </c>
      <c r="AD238" s="10">
        <v>9.6196800000000054E-2</v>
      </c>
      <c r="AE238" s="10">
        <v>9.8366000000000064E-2</v>
      </c>
      <c r="AF238" s="10">
        <v>0.10058610000000007</v>
      </c>
      <c r="AG238" s="10">
        <v>0.10285810000000006</v>
      </c>
      <c r="AH238" s="10">
        <v>0.10518320000000006</v>
      </c>
      <c r="AI238" s="10">
        <v>0.10756310000000006</v>
      </c>
      <c r="AJ238" s="10">
        <v>9.8899700000000076E-2</v>
      </c>
    </row>
    <row r="239" spans="2:36" x14ac:dyDescent="0.35">
      <c r="G239" s="1" t="s">
        <v>121</v>
      </c>
      <c r="H239" s="1" t="s">
        <v>121</v>
      </c>
      <c r="I239" s="1" t="s">
        <v>121</v>
      </c>
      <c r="J239" s="1" t="s">
        <v>121</v>
      </c>
      <c r="K239" s="1" t="s">
        <v>121</v>
      </c>
      <c r="L239" s="1" t="s">
        <v>121</v>
      </c>
      <c r="M239" s="1" t="s">
        <v>121</v>
      </c>
      <c r="N239" s="1" t="s">
        <v>121</v>
      </c>
      <c r="O239" s="1" t="s">
        <v>121</v>
      </c>
      <c r="P239" s="1" t="s">
        <v>121</v>
      </c>
      <c r="Q239" s="1" t="s">
        <v>121</v>
      </c>
      <c r="R239" s="1" t="s">
        <v>121</v>
      </c>
      <c r="S239" s="1" t="s">
        <v>121</v>
      </c>
      <c r="T239" s="1" t="s">
        <v>121</v>
      </c>
      <c r="U239" s="1" t="s">
        <v>121</v>
      </c>
      <c r="V239" s="1" t="s">
        <v>121</v>
      </c>
      <c r="W239" s="1" t="s">
        <v>121</v>
      </c>
      <c r="X239" s="1" t="s">
        <v>121</v>
      </c>
      <c r="Y239" s="1" t="s">
        <v>121</v>
      </c>
      <c r="Z239" s="1" t="s">
        <v>121</v>
      </c>
      <c r="AA239" s="1" t="s">
        <v>121</v>
      </c>
      <c r="AB239" s="1" t="s">
        <v>121</v>
      </c>
      <c r="AC239" s="1" t="s">
        <v>121</v>
      </c>
      <c r="AD239" s="1" t="s">
        <v>121</v>
      </c>
      <c r="AE239" s="1" t="s">
        <v>121</v>
      </c>
      <c r="AF239" s="1" t="s">
        <v>121</v>
      </c>
      <c r="AG239" s="1" t="s">
        <v>121</v>
      </c>
      <c r="AH239" s="1" t="s">
        <v>121</v>
      </c>
      <c r="AI239" s="1" t="s">
        <v>121</v>
      </c>
      <c r="AJ239" s="1" t="s">
        <v>121</v>
      </c>
    </row>
    <row r="240" spans="2:36" ht="13.9" x14ac:dyDescent="0.4">
      <c r="B240" s="29" t="s">
        <v>376</v>
      </c>
      <c r="C240" s="29"/>
      <c r="D240" s="29"/>
      <c r="E240" s="29"/>
      <c r="F240" s="29"/>
      <c r="G240" s="31" t="s">
        <v>121</v>
      </c>
      <c r="H240" s="31" t="s">
        <v>121</v>
      </c>
      <c r="I240" s="31" t="s">
        <v>121</v>
      </c>
      <c r="J240" s="31" t="s">
        <v>121</v>
      </c>
      <c r="K240" s="31" t="s">
        <v>121</v>
      </c>
      <c r="L240" s="31" t="s">
        <v>121</v>
      </c>
      <c r="M240" s="31" t="s">
        <v>121</v>
      </c>
      <c r="N240" s="31" t="s">
        <v>121</v>
      </c>
      <c r="O240" s="31" t="s">
        <v>121</v>
      </c>
      <c r="P240" s="31" t="s">
        <v>121</v>
      </c>
      <c r="Q240" s="31" t="s">
        <v>121</v>
      </c>
      <c r="R240" s="31" t="s">
        <v>121</v>
      </c>
      <c r="S240" s="31" t="s">
        <v>121</v>
      </c>
      <c r="T240" s="31" t="s">
        <v>121</v>
      </c>
      <c r="U240" s="31" t="s">
        <v>121</v>
      </c>
      <c r="V240" s="31" t="s">
        <v>121</v>
      </c>
      <c r="W240" s="31" t="s">
        <v>121</v>
      </c>
      <c r="X240" s="31" t="s">
        <v>121</v>
      </c>
      <c r="Y240" s="31" t="s">
        <v>121</v>
      </c>
      <c r="Z240" s="31" t="s">
        <v>121</v>
      </c>
      <c r="AA240" s="31" t="s">
        <v>121</v>
      </c>
      <c r="AB240" s="31" t="s">
        <v>121</v>
      </c>
      <c r="AC240" s="31" t="s">
        <v>121</v>
      </c>
      <c r="AD240" s="31" t="s">
        <v>121</v>
      </c>
      <c r="AE240" s="31" t="s">
        <v>121</v>
      </c>
      <c r="AF240" s="31" t="s">
        <v>121</v>
      </c>
      <c r="AG240" s="31" t="s">
        <v>121</v>
      </c>
      <c r="AH240" s="31" t="s">
        <v>121</v>
      </c>
      <c r="AI240" s="31" t="s">
        <v>121</v>
      </c>
      <c r="AJ240" s="31" t="s">
        <v>121</v>
      </c>
    </row>
    <row r="241" spans="3:36" x14ac:dyDescent="0.35">
      <c r="C241" s="1" t="s">
        <v>161</v>
      </c>
      <c r="D241" s="1" t="s" vm="258">
        <v>377</v>
      </c>
      <c r="E241" s="1" t="s" vm="259">
        <v>13</v>
      </c>
      <c r="F241" s="14" t="s">
        <v>135</v>
      </c>
      <c r="G241" s="10">
        <v>148.49500000000003</v>
      </c>
      <c r="H241" s="10">
        <v>148.38600000000002</v>
      </c>
      <c r="I241" s="10">
        <v>148.37000000000003</v>
      </c>
      <c r="J241" s="10">
        <v>148.78300000000004</v>
      </c>
      <c r="K241" s="10">
        <v>149.21100000000004</v>
      </c>
      <c r="L241" s="10">
        <v>149.71300000000002</v>
      </c>
      <c r="M241" s="10">
        <v>149.82000000000002</v>
      </c>
      <c r="N241" s="10">
        <v>150.00200000000004</v>
      </c>
      <c r="O241" s="10">
        <v>150.18400000000003</v>
      </c>
      <c r="P241" s="10">
        <v>150.36600000000004</v>
      </c>
      <c r="Q241" s="10">
        <v>150.54800000000003</v>
      </c>
      <c r="R241" s="10">
        <v>150.76800000000003</v>
      </c>
      <c r="S241" s="10">
        <v>150.98800000000003</v>
      </c>
      <c r="T241" s="10">
        <v>151.20800000000003</v>
      </c>
      <c r="U241" s="10">
        <v>151.42800000000003</v>
      </c>
      <c r="V241" s="10">
        <v>151.64800000000002</v>
      </c>
      <c r="W241" s="10">
        <v>151.86800000000002</v>
      </c>
      <c r="X241" s="10">
        <v>152.08800000000002</v>
      </c>
      <c r="Y241" s="10">
        <v>152.30800000000005</v>
      </c>
      <c r="Z241" s="10">
        <v>152.52800000000005</v>
      </c>
      <c r="AA241" s="10">
        <v>152.74800000000005</v>
      </c>
      <c r="AB241" s="10">
        <v>152.96800000000005</v>
      </c>
      <c r="AC241" s="10">
        <v>153.18800000000005</v>
      </c>
      <c r="AD241" s="10">
        <v>153.40800000000004</v>
      </c>
      <c r="AE241" s="10">
        <v>153.62800000000004</v>
      </c>
      <c r="AF241" s="10">
        <v>153.84800000000004</v>
      </c>
      <c r="AG241" s="10">
        <v>154.06800000000004</v>
      </c>
      <c r="AH241" s="10">
        <v>154.28800000000004</v>
      </c>
      <c r="AI241" s="10">
        <v>154.50800000000004</v>
      </c>
      <c r="AJ241" s="10">
        <v>154.72800000000004</v>
      </c>
    </row>
    <row r="242" spans="3:36" x14ac:dyDescent="0.35">
      <c r="C242" s="1" t="s">
        <v>163</v>
      </c>
      <c r="D242" s="1" t="s" vm="260">
        <v>378</v>
      </c>
      <c r="E242" s="1" t="s" vm="261">
        <v>13</v>
      </c>
      <c r="F242" s="14" t="s">
        <v>135</v>
      </c>
      <c r="G242" s="10">
        <v>1.7770000000000004</v>
      </c>
      <c r="H242" s="10">
        <v>1.7770000000000004</v>
      </c>
      <c r="I242" s="10">
        <v>1.7770000000000004</v>
      </c>
      <c r="J242" s="10">
        <v>1.7770000000000004</v>
      </c>
      <c r="K242" s="10">
        <v>1.7770000000000004</v>
      </c>
      <c r="L242" s="10">
        <v>1.7770000000000004</v>
      </c>
      <c r="M242" s="10">
        <v>1.7770000000000004</v>
      </c>
      <c r="N242" s="10">
        <v>1.7770000000000004</v>
      </c>
      <c r="O242" s="10">
        <v>1.7770000000000004</v>
      </c>
      <c r="P242" s="10">
        <v>1.7770000000000004</v>
      </c>
      <c r="Q242" s="10">
        <v>1.7770000000000004</v>
      </c>
      <c r="R242" s="10">
        <v>1.7770000000000004</v>
      </c>
      <c r="S242" s="10">
        <v>1.7770000000000004</v>
      </c>
      <c r="T242" s="10">
        <v>1.7770000000000004</v>
      </c>
      <c r="U242" s="10">
        <v>1.7770000000000004</v>
      </c>
      <c r="V242" s="10">
        <v>1.7770000000000004</v>
      </c>
      <c r="W242" s="10">
        <v>1.7770000000000004</v>
      </c>
      <c r="X242" s="10">
        <v>1.7770000000000004</v>
      </c>
      <c r="Y242" s="10">
        <v>1.7770000000000004</v>
      </c>
      <c r="Z242" s="10">
        <v>1.7770000000000004</v>
      </c>
      <c r="AA242" s="10">
        <v>1.7770000000000004</v>
      </c>
      <c r="AB242" s="10">
        <v>1.7770000000000004</v>
      </c>
      <c r="AC242" s="10">
        <v>1.7770000000000004</v>
      </c>
      <c r="AD242" s="10">
        <v>1.7770000000000004</v>
      </c>
      <c r="AE242" s="10">
        <v>1.7770000000000004</v>
      </c>
      <c r="AF242" s="10">
        <v>1.7770000000000004</v>
      </c>
      <c r="AG242" s="10">
        <v>1.7770000000000004</v>
      </c>
      <c r="AH242" s="10">
        <v>1.7770000000000004</v>
      </c>
      <c r="AI242" s="10">
        <v>1.7770000000000004</v>
      </c>
      <c r="AJ242" s="10">
        <v>1.7770000000000004</v>
      </c>
    </row>
    <row r="243" spans="3:36" x14ac:dyDescent="0.35">
      <c r="C243" s="1" t="s">
        <v>165</v>
      </c>
      <c r="D243" s="1" t="s" vm="262">
        <v>379</v>
      </c>
      <c r="E243" s="1" t="s" vm="263">
        <v>13</v>
      </c>
      <c r="F243" s="14" t="s">
        <v>135</v>
      </c>
      <c r="G243" s="10">
        <v>0.37800000000000011</v>
      </c>
      <c r="H243" s="10">
        <v>0.48000000000000009</v>
      </c>
      <c r="I243" s="10">
        <v>0</v>
      </c>
      <c r="J243" s="10">
        <v>0</v>
      </c>
      <c r="K243" s="10">
        <v>0</v>
      </c>
      <c r="L243" s="10">
        <v>0</v>
      </c>
      <c r="M243" s="10">
        <v>0</v>
      </c>
      <c r="N243" s="10">
        <v>0</v>
      </c>
      <c r="O243" s="10">
        <v>0</v>
      </c>
      <c r="P243" s="10">
        <v>0</v>
      </c>
      <c r="Q243" s="10">
        <v>0</v>
      </c>
      <c r="R243" s="10">
        <v>0</v>
      </c>
      <c r="S243" s="10">
        <v>0</v>
      </c>
      <c r="T243" s="10">
        <v>0</v>
      </c>
      <c r="U243" s="10">
        <v>0</v>
      </c>
      <c r="V243" s="10">
        <v>0</v>
      </c>
      <c r="W243" s="10">
        <v>0</v>
      </c>
      <c r="X243" s="10">
        <v>0</v>
      </c>
      <c r="Y243" s="10">
        <v>0</v>
      </c>
      <c r="Z243" s="10">
        <v>0</v>
      </c>
      <c r="AA243" s="10">
        <v>0</v>
      </c>
      <c r="AB243" s="10">
        <v>0</v>
      </c>
      <c r="AC243" s="10">
        <v>0</v>
      </c>
      <c r="AD243" s="10">
        <v>0</v>
      </c>
      <c r="AE243" s="10">
        <v>0</v>
      </c>
      <c r="AF243" s="10">
        <v>0</v>
      </c>
      <c r="AG243" s="10">
        <v>0</v>
      </c>
      <c r="AH243" s="10">
        <v>0</v>
      </c>
      <c r="AI243" s="10">
        <v>0</v>
      </c>
      <c r="AJ243" s="10">
        <v>0</v>
      </c>
    </row>
    <row r="244" spans="3:36" x14ac:dyDescent="0.35">
      <c r="C244" s="1" t="s">
        <v>167</v>
      </c>
      <c r="D244" s="1" t="s" vm="264">
        <v>380</v>
      </c>
      <c r="E244" s="1" t="s" vm="265">
        <v>13</v>
      </c>
      <c r="F244" s="14" t="s">
        <v>135</v>
      </c>
      <c r="G244" s="10">
        <v>0</v>
      </c>
      <c r="H244" s="10">
        <v>4.0000000000000008E-2</v>
      </c>
      <c r="I244" s="10">
        <v>0.6150000000000001</v>
      </c>
      <c r="J244" s="10">
        <v>0.5970000000000002</v>
      </c>
      <c r="K244" s="10">
        <v>0.67000000000000015</v>
      </c>
      <c r="L244" s="10">
        <v>0.27500000000000008</v>
      </c>
      <c r="M244" s="10">
        <v>0.35000000000000009</v>
      </c>
      <c r="N244" s="10">
        <v>0.35000000000000009</v>
      </c>
      <c r="O244" s="10">
        <v>0.35000000000000009</v>
      </c>
      <c r="P244" s="10">
        <v>0.35000000000000009</v>
      </c>
      <c r="Q244" s="10">
        <v>0.35000000000000009</v>
      </c>
      <c r="R244" s="10">
        <v>0.35000000000000009</v>
      </c>
      <c r="S244" s="10">
        <v>0.35000000000000009</v>
      </c>
      <c r="T244" s="10">
        <v>0.35000000000000009</v>
      </c>
      <c r="U244" s="10">
        <v>0.35000000000000009</v>
      </c>
      <c r="V244" s="10">
        <v>0.35000000000000009</v>
      </c>
      <c r="W244" s="10">
        <v>0.35000000000000009</v>
      </c>
      <c r="X244" s="10">
        <v>0.35000000000000009</v>
      </c>
      <c r="Y244" s="10">
        <v>0.35000000000000009</v>
      </c>
      <c r="Z244" s="10">
        <v>0.35000000000000009</v>
      </c>
      <c r="AA244" s="10">
        <v>0.35000000000000009</v>
      </c>
      <c r="AB244" s="10">
        <v>0.35000000000000009</v>
      </c>
      <c r="AC244" s="10">
        <v>0.35000000000000009</v>
      </c>
      <c r="AD244" s="10">
        <v>0.35000000000000009</v>
      </c>
      <c r="AE244" s="10">
        <v>0.35000000000000009</v>
      </c>
      <c r="AF244" s="10">
        <v>0.35000000000000009</v>
      </c>
      <c r="AG244" s="10">
        <v>0.35000000000000009</v>
      </c>
      <c r="AH244" s="10">
        <v>0.35000000000000009</v>
      </c>
      <c r="AI244" s="10">
        <v>0.35000000000000009</v>
      </c>
      <c r="AJ244" s="10">
        <v>0.35000000000000009</v>
      </c>
    </row>
    <row r="245" spans="3:36" x14ac:dyDescent="0.35">
      <c r="C245" s="1" t="s">
        <v>169</v>
      </c>
      <c r="D245" s="1" t="s" vm="266">
        <v>381</v>
      </c>
      <c r="E245" s="1" t="s" vm="267">
        <v>13</v>
      </c>
      <c r="F245" s="14" t="s">
        <v>135</v>
      </c>
      <c r="G245" s="10">
        <v>-8.0000000000000016E-2</v>
      </c>
      <c r="H245" s="10">
        <v>-7.5000000000000011E-2</v>
      </c>
      <c r="I245" s="10">
        <v>-7.5000000000000011E-2</v>
      </c>
      <c r="J245" s="10">
        <v>-7.5000000000000011E-2</v>
      </c>
      <c r="K245" s="10">
        <v>-7.5000000000000011E-2</v>
      </c>
      <c r="L245" s="10">
        <v>-7.5000000000000011E-2</v>
      </c>
      <c r="M245" s="10">
        <v>-7.5000000000000011E-2</v>
      </c>
      <c r="N245" s="10">
        <v>-7.5000000000000011E-2</v>
      </c>
      <c r="O245" s="10">
        <v>-7.5000000000000011E-2</v>
      </c>
      <c r="P245" s="10">
        <v>-7.5000000000000011E-2</v>
      </c>
      <c r="Q245" s="10">
        <v>-5.000000000000001E-2</v>
      </c>
      <c r="R245" s="10">
        <v>-5.000000000000001E-2</v>
      </c>
      <c r="S245" s="10">
        <v>-5.000000000000001E-2</v>
      </c>
      <c r="T245" s="10">
        <v>-5.000000000000001E-2</v>
      </c>
      <c r="U245" s="10">
        <v>-5.000000000000001E-2</v>
      </c>
      <c r="V245" s="10">
        <v>-5.000000000000001E-2</v>
      </c>
      <c r="W245" s="10">
        <v>-5.000000000000001E-2</v>
      </c>
      <c r="X245" s="10">
        <v>-5.000000000000001E-2</v>
      </c>
      <c r="Y245" s="10">
        <v>-5.000000000000001E-2</v>
      </c>
      <c r="Z245" s="10">
        <v>-5.000000000000001E-2</v>
      </c>
      <c r="AA245" s="10">
        <v>-5.000000000000001E-2</v>
      </c>
      <c r="AB245" s="10">
        <v>-5.000000000000001E-2</v>
      </c>
      <c r="AC245" s="10">
        <v>-5.000000000000001E-2</v>
      </c>
      <c r="AD245" s="10">
        <v>-5.000000000000001E-2</v>
      </c>
      <c r="AE245" s="10">
        <v>-5.000000000000001E-2</v>
      </c>
      <c r="AF245" s="10">
        <v>-5.000000000000001E-2</v>
      </c>
      <c r="AG245" s="10">
        <v>-5.000000000000001E-2</v>
      </c>
      <c r="AH245" s="10">
        <v>-5.000000000000001E-2</v>
      </c>
      <c r="AI245" s="10">
        <v>-5.000000000000001E-2</v>
      </c>
      <c r="AJ245" s="10">
        <v>-5.000000000000001E-2</v>
      </c>
    </row>
    <row r="246" spans="3:36" x14ac:dyDescent="0.35">
      <c r="C246" s="1" t="s">
        <v>171</v>
      </c>
      <c r="D246" s="1" t="s" vm="268">
        <v>382</v>
      </c>
      <c r="E246" s="1" t="s" vm="269">
        <v>13</v>
      </c>
      <c r="F246" s="14" t="s">
        <v>135</v>
      </c>
      <c r="G246" s="10">
        <v>6.900000000000002E-2</v>
      </c>
      <c r="H246" s="10">
        <v>0</v>
      </c>
      <c r="I246" s="10">
        <v>0</v>
      </c>
      <c r="J246" s="10">
        <v>0</v>
      </c>
      <c r="K246" s="10">
        <v>0</v>
      </c>
      <c r="L246" s="10">
        <v>0</v>
      </c>
      <c r="M246" s="10">
        <v>0</v>
      </c>
      <c r="N246" s="10">
        <v>0</v>
      </c>
      <c r="O246" s="10">
        <v>0</v>
      </c>
      <c r="P246" s="10">
        <v>0</v>
      </c>
      <c r="Q246" s="10">
        <v>0</v>
      </c>
      <c r="R246" s="10">
        <v>0</v>
      </c>
      <c r="S246" s="10">
        <v>0</v>
      </c>
      <c r="T246" s="10">
        <v>0</v>
      </c>
      <c r="U246" s="10">
        <v>0</v>
      </c>
      <c r="V246" s="10">
        <v>0</v>
      </c>
      <c r="W246" s="10">
        <v>0</v>
      </c>
      <c r="X246" s="10">
        <v>0</v>
      </c>
      <c r="Y246" s="10">
        <v>0</v>
      </c>
      <c r="Z246" s="10">
        <v>0</v>
      </c>
      <c r="AA246" s="10">
        <v>0</v>
      </c>
      <c r="AB246" s="10">
        <v>0</v>
      </c>
      <c r="AC246" s="10">
        <v>0</v>
      </c>
      <c r="AD246" s="10">
        <v>0</v>
      </c>
      <c r="AE246" s="10">
        <v>0</v>
      </c>
      <c r="AF246" s="10">
        <v>0</v>
      </c>
      <c r="AG246" s="10">
        <v>0</v>
      </c>
      <c r="AH246" s="10">
        <v>0</v>
      </c>
      <c r="AI246" s="10">
        <v>0</v>
      </c>
      <c r="AJ246" s="10">
        <v>0</v>
      </c>
    </row>
    <row r="247" spans="3:36" x14ac:dyDescent="0.35">
      <c r="C247" s="1" t="s">
        <v>173</v>
      </c>
      <c r="D247" s="1" t="s" vm="270">
        <v>383</v>
      </c>
      <c r="E247" s="1" t="s" vm="271">
        <v>13</v>
      </c>
      <c r="F247" s="14" t="s">
        <v>135</v>
      </c>
      <c r="G247" s="10">
        <v>-0.47600000000000009</v>
      </c>
      <c r="H247" s="10">
        <v>-0.46100000000000013</v>
      </c>
      <c r="I247" s="10">
        <v>-0.12700000000000003</v>
      </c>
      <c r="J247" s="10">
        <v>-9.4000000000000028E-2</v>
      </c>
      <c r="K247" s="10">
        <v>-9.3000000000000027E-2</v>
      </c>
      <c r="L247" s="10">
        <v>-9.3000000000000027E-2</v>
      </c>
      <c r="M247" s="10">
        <v>-9.3000000000000027E-2</v>
      </c>
      <c r="N247" s="10">
        <v>-9.3000000000000027E-2</v>
      </c>
      <c r="O247" s="10">
        <v>-9.3000000000000027E-2</v>
      </c>
      <c r="P247" s="10">
        <v>-9.3000000000000027E-2</v>
      </c>
      <c r="Q247" s="10">
        <v>-8.0000000000000016E-2</v>
      </c>
      <c r="R247" s="10">
        <v>-8.0000000000000016E-2</v>
      </c>
      <c r="S247" s="10">
        <v>-8.0000000000000016E-2</v>
      </c>
      <c r="T247" s="10">
        <v>-8.0000000000000016E-2</v>
      </c>
      <c r="U247" s="10">
        <v>-8.0000000000000016E-2</v>
      </c>
      <c r="V247" s="10">
        <v>-8.0000000000000016E-2</v>
      </c>
      <c r="W247" s="10">
        <v>-8.0000000000000016E-2</v>
      </c>
      <c r="X247" s="10">
        <v>-8.0000000000000016E-2</v>
      </c>
      <c r="Y247" s="10">
        <v>-8.0000000000000016E-2</v>
      </c>
      <c r="Z247" s="10">
        <v>-8.0000000000000016E-2</v>
      </c>
      <c r="AA247" s="10">
        <v>-8.0000000000000016E-2</v>
      </c>
      <c r="AB247" s="10">
        <v>-8.0000000000000016E-2</v>
      </c>
      <c r="AC247" s="10">
        <v>-8.0000000000000016E-2</v>
      </c>
      <c r="AD247" s="10">
        <v>-8.0000000000000016E-2</v>
      </c>
      <c r="AE247" s="10">
        <v>-8.0000000000000016E-2</v>
      </c>
      <c r="AF247" s="10">
        <v>-8.0000000000000016E-2</v>
      </c>
      <c r="AG247" s="10">
        <v>-8.0000000000000016E-2</v>
      </c>
      <c r="AH247" s="10">
        <v>-8.0000000000000016E-2</v>
      </c>
      <c r="AI247" s="10">
        <v>-8.0000000000000016E-2</v>
      </c>
      <c r="AJ247" s="10">
        <v>-8.0000000000000016E-2</v>
      </c>
    </row>
    <row r="248" spans="3:36" x14ac:dyDescent="0.35">
      <c r="C248" s="1" t="s">
        <v>175</v>
      </c>
      <c r="D248" s="1" t="s" vm="272">
        <v>384</v>
      </c>
      <c r="E248" s="1" t="s" vm="273">
        <v>13</v>
      </c>
      <c r="F248" s="14" t="s">
        <v>135</v>
      </c>
      <c r="G248" s="10">
        <v>0</v>
      </c>
      <c r="H248" s="10">
        <v>0</v>
      </c>
      <c r="I248" s="10">
        <v>0</v>
      </c>
      <c r="J248" s="10">
        <v>0</v>
      </c>
      <c r="K248" s="10">
        <v>0</v>
      </c>
      <c r="L248" s="10">
        <v>0</v>
      </c>
      <c r="M248" s="10">
        <v>0</v>
      </c>
      <c r="N248" s="10">
        <v>0</v>
      </c>
      <c r="O248" s="10">
        <v>0</v>
      </c>
      <c r="P248" s="10">
        <v>0</v>
      </c>
      <c r="Q248" s="10">
        <v>0</v>
      </c>
      <c r="R248" s="10">
        <v>0</v>
      </c>
      <c r="S248" s="10">
        <v>0</v>
      </c>
      <c r="T248" s="10">
        <v>0</v>
      </c>
      <c r="U248" s="10">
        <v>0</v>
      </c>
      <c r="V248" s="10">
        <v>0</v>
      </c>
      <c r="W248" s="10">
        <v>0</v>
      </c>
      <c r="X248" s="10">
        <v>0</v>
      </c>
      <c r="Y248" s="10">
        <v>0</v>
      </c>
      <c r="Z248" s="10">
        <v>0</v>
      </c>
      <c r="AA248" s="10">
        <v>0</v>
      </c>
      <c r="AB248" s="10">
        <v>0</v>
      </c>
      <c r="AC248" s="10">
        <v>0</v>
      </c>
      <c r="AD248" s="10">
        <v>0</v>
      </c>
      <c r="AE248" s="10">
        <v>0</v>
      </c>
      <c r="AF248" s="10">
        <v>0</v>
      </c>
      <c r="AG248" s="10">
        <v>0</v>
      </c>
      <c r="AH248" s="10">
        <v>0</v>
      </c>
      <c r="AI248" s="10">
        <v>0</v>
      </c>
      <c r="AJ248" s="10">
        <v>0</v>
      </c>
    </row>
    <row r="249" spans="3:36" x14ac:dyDescent="0.35">
      <c r="C249" s="1" t="s">
        <v>177</v>
      </c>
      <c r="D249" s="1" t="s" vm="274">
        <v>385</v>
      </c>
      <c r="E249" s="1" t="s" vm="275">
        <v>13</v>
      </c>
      <c r="F249" s="14" t="s">
        <v>135</v>
      </c>
      <c r="G249" s="10">
        <v>4.4760000000000009</v>
      </c>
      <c r="H249" s="10">
        <v>4.4760000000000009</v>
      </c>
      <c r="I249" s="10">
        <v>4.4760000000000009</v>
      </c>
      <c r="J249" s="10">
        <v>4.4760000000000009</v>
      </c>
      <c r="K249" s="10">
        <v>4.4760000000000009</v>
      </c>
      <c r="L249" s="10">
        <v>4.4760000000000009</v>
      </c>
      <c r="M249" s="10">
        <v>4.5600000000000014</v>
      </c>
      <c r="N249" s="10">
        <v>4.5600000000000014</v>
      </c>
      <c r="O249" s="10">
        <v>4.5600000000000014</v>
      </c>
      <c r="P249" s="10">
        <v>4.5600000000000014</v>
      </c>
      <c r="Q249" s="10">
        <v>4.5600000000000014</v>
      </c>
      <c r="R249" s="10">
        <v>4.5600000000000014</v>
      </c>
      <c r="S249" s="10">
        <v>4.5600000000000014</v>
      </c>
      <c r="T249" s="10">
        <v>4.5600000000000014</v>
      </c>
      <c r="U249" s="10">
        <v>4.5600000000000014</v>
      </c>
      <c r="V249" s="10">
        <v>4.5600000000000014</v>
      </c>
      <c r="W249" s="10">
        <v>4.5600000000000014</v>
      </c>
      <c r="X249" s="10">
        <v>4.5600000000000014</v>
      </c>
      <c r="Y249" s="10">
        <v>4.5600000000000014</v>
      </c>
      <c r="Z249" s="10">
        <v>4.5600000000000014</v>
      </c>
      <c r="AA249" s="10">
        <v>4.5600000000000014</v>
      </c>
      <c r="AB249" s="10">
        <v>4.5600000000000014</v>
      </c>
      <c r="AC249" s="10">
        <v>4.5600000000000014</v>
      </c>
      <c r="AD249" s="10">
        <v>4.5600000000000014</v>
      </c>
      <c r="AE249" s="10">
        <v>4.5600000000000014</v>
      </c>
      <c r="AF249" s="10">
        <v>4.5600000000000014</v>
      </c>
      <c r="AG249" s="10">
        <v>4.5600000000000014</v>
      </c>
      <c r="AH249" s="10">
        <v>4.5600000000000014</v>
      </c>
      <c r="AI249" s="10">
        <v>4.5600000000000014</v>
      </c>
      <c r="AJ249" s="10">
        <v>4.5600000000000014</v>
      </c>
    </row>
    <row r="250" spans="3:36" x14ac:dyDescent="0.35">
      <c r="C250" s="1" t="s">
        <v>179</v>
      </c>
      <c r="D250" s="1" t="s" vm="276">
        <v>386</v>
      </c>
      <c r="E250" s="1" t="s" vm="277">
        <v>13</v>
      </c>
      <c r="F250" s="14" t="s">
        <v>135</v>
      </c>
      <c r="G250" s="10">
        <v>6.0000000000000019E-3</v>
      </c>
      <c r="H250" s="10">
        <v>6.0000000000000019E-3</v>
      </c>
      <c r="I250" s="10">
        <v>6.0000000000000019E-3</v>
      </c>
      <c r="J250" s="10">
        <v>6.0000000000000019E-3</v>
      </c>
      <c r="K250" s="10">
        <v>6.0000000000000019E-3</v>
      </c>
      <c r="L250" s="10">
        <v>6.0000000000000019E-3</v>
      </c>
      <c r="M250" s="10">
        <v>6.0000000000000019E-3</v>
      </c>
      <c r="N250" s="10">
        <v>6.0000000000000019E-3</v>
      </c>
      <c r="O250" s="10">
        <v>6.0000000000000019E-3</v>
      </c>
      <c r="P250" s="10">
        <v>6.0000000000000019E-3</v>
      </c>
      <c r="Q250" s="10">
        <v>6.0000000000000019E-3</v>
      </c>
      <c r="R250" s="10">
        <v>6.0000000000000019E-3</v>
      </c>
      <c r="S250" s="10">
        <v>6.0000000000000019E-3</v>
      </c>
      <c r="T250" s="10">
        <v>6.0000000000000019E-3</v>
      </c>
      <c r="U250" s="10">
        <v>6.0000000000000019E-3</v>
      </c>
      <c r="V250" s="10">
        <v>6.0000000000000019E-3</v>
      </c>
      <c r="W250" s="10">
        <v>6.0000000000000019E-3</v>
      </c>
      <c r="X250" s="10">
        <v>6.0000000000000019E-3</v>
      </c>
      <c r="Y250" s="10">
        <v>6.0000000000000019E-3</v>
      </c>
      <c r="Z250" s="10">
        <v>6.0000000000000019E-3</v>
      </c>
      <c r="AA250" s="10">
        <v>6.0000000000000019E-3</v>
      </c>
      <c r="AB250" s="10">
        <v>6.0000000000000019E-3</v>
      </c>
      <c r="AC250" s="10">
        <v>6.0000000000000019E-3</v>
      </c>
      <c r="AD250" s="10">
        <v>6.0000000000000019E-3</v>
      </c>
      <c r="AE250" s="10">
        <v>6.0000000000000019E-3</v>
      </c>
      <c r="AF250" s="10">
        <v>6.0000000000000019E-3</v>
      </c>
      <c r="AG250" s="10">
        <v>6.0000000000000019E-3</v>
      </c>
      <c r="AH250" s="10">
        <v>6.0000000000000019E-3</v>
      </c>
      <c r="AI250" s="10">
        <v>6.0000000000000019E-3</v>
      </c>
      <c r="AJ250" s="10">
        <v>6.0000000000000019E-3</v>
      </c>
    </row>
    <row r="251" spans="3:36" x14ac:dyDescent="0.35">
      <c r="C251" s="1" t="s">
        <v>181</v>
      </c>
      <c r="D251" s="1" t="s" vm="278">
        <v>387</v>
      </c>
      <c r="E251" s="1" t="s" vm="279">
        <v>13</v>
      </c>
      <c r="F251" s="14" t="s">
        <v>135</v>
      </c>
      <c r="G251" s="10">
        <v>0</v>
      </c>
      <c r="H251" s="10">
        <v>0</v>
      </c>
      <c r="I251" s="10">
        <v>0</v>
      </c>
      <c r="J251" s="10">
        <v>0</v>
      </c>
      <c r="K251" s="10">
        <v>0</v>
      </c>
      <c r="L251" s="10">
        <v>0</v>
      </c>
      <c r="M251" s="10">
        <v>0</v>
      </c>
      <c r="N251" s="10">
        <v>0</v>
      </c>
      <c r="O251" s="10">
        <v>0</v>
      </c>
      <c r="P251" s="10">
        <v>0</v>
      </c>
      <c r="Q251" s="10">
        <v>0</v>
      </c>
      <c r="R251" s="10">
        <v>0</v>
      </c>
      <c r="S251" s="10">
        <v>0</v>
      </c>
      <c r="T251" s="10">
        <v>0</v>
      </c>
      <c r="U251" s="10">
        <v>0</v>
      </c>
      <c r="V251" s="10">
        <v>0</v>
      </c>
      <c r="W251" s="10">
        <v>0</v>
      </c>
      <c r="X251" s="10">
        <v>0</v>
      </c>
      <c r="Y251" s="10">
        <v>0</v>
      </c>
      <c r="Z251" s="10">
        <v>0</v>
      </c>
      <c r="AA251" s="10">
        <v>0</v>
      </c>
      <c r="AB251" s="10">
        <v>0</v>
      </c>
      <c r="AC251" s="10">
        <v>0</v>
      </c>
      <c r="AD251" s="10">
        <v>0</v>
      </c>
      <c r="AE251" s="10">
        <v>0</v>
      </c>
      <c r="AF251" s="10">
        <v>0</v>
      </c>
      <c r="AG251" s="10">
        <v>0</v>
      </c>
      <c r="AH251" s="10">
        <v>0</v>
      </c>
      <c r="AI251" s="10">
        <v>0</v>
      </c>
      <c r="AJ251" s="10">
        <v>0</v>
      </c>
    </row>
    <row r="252" spans="3:36" x14ac:dyDescent="0.35">
      <c r="C252" s="1" t="s">
        <v>183</v>
      </c>
      <c r="D252" s="1" t="s" vm="280">
        <v>388</v>
      </c>
      <c r="E252" s="1" t="s" vm="281">
        <v>13</v>
      </c>
      <c r="F252" s="14" t="s">
        <v>135</v>
      </c>
      <c r="G252" s="10">
        <v>0</v>
      </c>
      <c r="H252" s="10">
        <v>0</v>
      </c>
      <c r="I252" s="10">
        <v>0</v>
      </c>
      <c r="J252" s="10">
        <v>0</v>
      </c>
      <c r="K252" s="10">
        <v>0</v>
      </c>
      <c r="L252" s="10">
        <v>8.4000000000000019E-2</v>
      </c>
      <c r="M252" s="10">
        <v>0</v>
      </c>
      <c r="N252" s="10">
        <v>0</v>
      </c>
      <c r="O252" s="10">
        <v>0</v>
      </c>
      <c r="P252" s="10">
        <v>0</v>
      </c>
      <c r="Q252" s="10">
        <v>0</v>
      </c>
      <c r="R252" s="10">
        <v>0</v>
      </c>
      <c r="S252" s="10">
        <v>0</v>
      </c>
      <c r="T252" s="10">
        <v>0</v>
      </c>
      <c r="U252" s="10">
        <v>0</v>
      </c>
      <c r="V252" s="10">
        <v>0</v>
      </c>
      <c r="W252" s="10">
        <v>0</v>
      </c>
      <c r="X252" s="10">
        <v>0</v>
      </c>
      <c r="Y252" s="10">
        <v>0</v>
      </c>
      <c r="Z252" s="10">
        <v>0</v>
      </c>
      <c r="AA252" s="10">
        <v>0</v>
      </c>
      <c r="AB252" s="10">
        <v>0</v>
      </c>
      <c r="AC252" s="10">
        <v>0</v>
      </c>
      <c r="AD252" s="10">
        <v>0</v>
      </c>
      <c r="AE252" s="10">
        <v>0</v>
      </c>
      <c r="AF252" s="10">
        <v>0</v>
      </c>
      <c r="AG252" s="10">
        <v>0</v>
      </c>
      <c r="AH252" s="10">
        <v>0</v>
      </c>
      <c r="AI252" s="10">
        <v>0</v>
      </c>
      <c r="AJ252" s="10">
        <v>0</v>
      </c>
    </row>
    <row r="253" spans="3:36" x14ac:dyDescent="0.35">
      <c r="C253" s="1" t="s">
        <v>185</v>
      </c>
      <c r="D253" s="1" t="s" vm="282">
        <v>389</v>
      </c>
      <c r="E253" s="1" t="s" vm="283">
        <v>13</v>
      </c>
      <c r="F253" s="14" t="s">
        <v>135</v>
      </c>
      <c r="G253" s="10">
        <v>0</v>
      </c>
      <c r="H253" s="10">
        <v>0</v>
      </c>
      <c r="I253" s="10">
        <v>0</v>
      </c>
      <c r="J253" s="10">
        <v>0</v>
      </c>
      <c r="K253" s="10">
        <v>0</v>
      </c>
      <c r="L253" s="10">
        <v>0</v>
      </c>
      <c r="M253" s="10">
        <v>0</v>
      </c>
      <c r="N253" s="10">
        <v>0</v>
      </c>
      <c r="O253" s="10">
        <v>0</v>
      </c>
      <c r="P253" s="10">
        <v>0</v>
      </c>
      <c r="Q253" s="10">
        <v>0</v>
      </c>
      <c r="R253" s="10">
        <v>0</v>
      </c>
      <c r="S253" s="10">
        <v>0</v>
      </c>
      <c r="T253" s="10">
        <v>0</v>
      </c>
      <c r="U253" s="10">
        <v>0</v>
      </c>
      <c r="V253" s="10">
        <v>0</v>
      </c>
      <c r="W253" s="10">
        <v>0</v>
      </c>
      <c r="X253" s="10">
        <v>0</v>
      </c>
      <c r="Y253" s="10">
        <v>0</v>
      </c>
      <c r="Z253" s="10">
        <v>0</v>
      </c>
      <c r="AA253" s="10">
        <v>0</v>
      </c>
      <c r="AB253" s="10">
        <v>0</v>
      </c>
      <c r="AC253" s="10">
        <v>0</v>
      </c>
      <c r="AD253" s="10">
        <v>0</v>
      </c>
      <c r="AE253" s="10">
        <v>0</v>
      </c>
      <c r="AF253" s="10">
        <v>0</v>
      </c>
      <c r="AG253" s="10">
        <v>0</v>
      </c>
      <c r="AH253" s="10">
        <v>0</v>
      </c>
      <c r="AI253" s="10">
        <v>0</v>
      </c>
      <c r="AJ253" s="10">
        <v>0</v>
      </c>
    </row>
    <row r="254" spans="3:36" x14ac:dyDescent="0.35">
      <c r="C254" s="1" t="s">
        <v>187</v>
      </c>
      <c r="D254" s="1" t="s" vm="284">
        <v>390</v>
      </c>
      <c r="E254" s="1" t="s" vm="285">
        <v>13</v>
      </c>
      <c r="F254" s="14" t="s">
        <v>135</v>
      </c>
      <c r="G254" s="10">
        <v>0</v>
      </c>
      <c r="H254" s="10">
        <v>0</v>
      </c>
      <c r="I254" s="10">
        <v>0</v>
      </c>
      <c r="J254" s="10">
        <v>0</v>
      </c>
      <c r="K254" s="10">
        <v>0</v>
      </c>
      <c r="L254" s="10">
        <v>0</v>
      </c>
      <c r="M254" s="10">
        <v>0</v>
      </c>
      <c r="N254" s="10">
        <v>0</v>
      </c>
      <c r="O254" s="10">
        <v>0</v>
      </c>
      <c r="P254" s="10">
        <v>0</v>
      </c>
      <c r="Q254" s="10">
        <v>0</v>
      </c>
      <c r="R254" s="10">
        <v>0</v>
      </c>
      <c r="S254" s="10">
        <v>0</v>
      </c>
      <c r="T254" s="10">
        <v>0</v>
      </c>
      <c r="U254" s="10">
        <v>0</v>
      </c>
      <c r="V254" s="10">
        <v>0</v>
      </c>
      <c r="W254" s="10">
        <v>0</v>
      </c>
      <c r="X254" s="10">
        <v>0</v>
      </c>
      <c r="Y254" s="10">
        <v>0</v>
      </c>
      <c r="Z254" s="10">
        <v>0</v>
      </c>
      <c r="AA254" s="10">
        <v>0</v>
      </c>
      <c r="AB254" s="10">
        <v>0</v>
      </c>
      <c r="AC254" s="10">
        <v>0</v>
      </c>
      <c r="AD254" s="10">
        <v>0</v>
      </c>
      <c r="AE254" s="10">
        <v>0</v>
      </c>
      <c r="AF254" s="10">
        <v>0</v>
      </c>
      <c r="AG254" s="10">
        <v>0</v>
      </c>
      <c r="AH254" s="10">
        <v>0</v>
      </c>
      <c r="AI254" s="10">
        <v>0</v>
      </c>
      <c r="AJ254" s="10">
        <v>0</v>
      </c>
    </row>
    <row r="255" spans="3:36" x14ac:dyDescent="0.35">
      <c r="C255" s="1" t="s">
        <v>189</v>
      </c>
      <c r="D255" s="1" t="s" vm="286">
        <v>391</v>
      </c>
      <c r="E255" s="1" t="s" vm="287">
        <v>13</v>
      </c>
      <c r="F255" s="14" t="s">
        <v>135</v>
      </c>
      <c r="G255" s="10">
        <v>0</v>
      </c>
      <c r="H255" s="10">
        <v>0</v>
      </c>
      <c r="I255" s="10">
        <v>0</v>
      </c>
      <c r="J255" s="10">
        <v>0</v>
      </c>
      <c r="K255" s="10">
        <v>0</v>
      </c>
      <c r="L255" s="10">
        <v>0</v>
      </c>
      <c r="M255" s="10">
        <v>0</v>
      </c>
      <c r="N255" s="10">
        <v>0</v>
      </c>
      <c r="O255" s="10">
        <v>0</v>
      </c>
      <c r="P255" s="10">
        <v>0</v>
      </c>
      <c r="Q255" s="10">
        <v>0</v>
      </c>
      <c r="R255" s="10">
        <v>0</v>
      </c>
      <c r="S255" s="10">
        <v>0</v>
      </c>
      <c r="T255" s="10">
        <v>0</v>
      </c>
      <c r="U255" s="10">
        <v>0</v>
      </c>
      <c r="V255" s="10">
        <v>0</v>
      </c>
      <c r="W255" s="10">
        <v>0</v>
      </c>
      <c r="X255" s="10">
        <v>0</v>
      </c>
      <c r="Y255" s="10">
        <v>0</v>
      </c>
      <c r="Z255" s="10">
        <v>0</v>
      </c>
      <c r="AA255" s="10">
        <v>0</v>
      </c>
      <c r="AB255" s="10">
        <v>0</v>
      </c>
      <c r="AC255" s="10">
        <v>0</v>
      </c>
      <c r="AD255" s="10">
        <v>0</v>
      </c>
      <c r="AE255" s="10">
        <v>0</v>
      </c>
      <c r="AF255" s="10">
        <v>0</v>
      </c>
      <c r="AG255" s="10">
        <v>0</v>
      </c>
      <c r="AH255" s="10">
        <v>0</v>
      </c>
      <c r="AI255" s="10">
        <v>0</v>
      </c>
      <c r="AJ255" s="10">
        <v>0</v>
      </c>
    </row>
    <row r="256" spans="3:36" x14ac:dyDescent="0.35">
      <c r="C256" s="1" t="s">
        <v>191</v>
      </c>
      <c r="D256" s="1" t="s" vm="288">
        <v>392</v>
      </c>
      <c r="E256" s="1" t="s" vm="289">
        <v>13</v>
      </c>
      <c r="F256" s="14" t="s">
        <v>135</v>
      </c>
      <c r="G256" s="10">
        <v>0</v>
      </c>
      <c r="H256" s="10">
        <v>0</v>
      </c>
      <c r="I256" s="10">
        <v>0</v>
      </c>
      <c r="J256" s="10">
        <v>0</v>
      </c>
      <c r="K256" s="10">
        <v>0</v>
      </c>
      <c r="L256" s="10">
        <v>0</v>
      </c>
      <c r="M256" s="10">
        <v>0</v>
      </c>
      <c r="N256" s="10">
        <v>0</v>
      </c>
      <c r="O256" s="10">
        <v>0</v>
      </c>
      <c r="P256" s="10">
        <v>0</v>
      </c>
      <c r="Q256" s="10">
        <v>0</v>
      </c>
      <c r="R256" s="10">
        <v>0</v>
      </c>
      <c r="S256" s="10">
        <v>0</v>
      </c>
      <c r="T256" s="10">
        <v>0</v>
      </c>
      <c r="U256" s="10">
        <v>0</v>
      </c>
      <c r="V256" s="10">
        <v>0</v>
      </c>
      <c r="W256" s="10">
        <v>0</v>
      </c>
      <c r="X256" s="10">
        <v>0</v>
      </c>
      <c r="Y256" s="10">
        <v>0</v>
      </c>
      <c r="Z256" s="10">
        <v>0</v>
      </c>
      <c r="AA256" s="10">
        <v>0</v>
      </c>
      <c r="AB256" s="10">
        <v>0</v>
      </c>
      <c r="AC256" s="10">
        <v>0</v>
      </c>
      <c r="AD256" s="10">
        <v>0</v>
      </c>
      <c r="AE256" s="10">
        <v>0</v>
      </c>
      <c r="AF256" s="10">
        <v>0</v>
      </c>
      <c r="AG256" s="10">
        <v>0</v>
      </c>
      <c r="AH256" s="10">
        <v>0</v>
      </c>
      <c r="AI256" s="10">
        <v>0</v>
      </c>
      <c r="AJ256" s="10">
        <v>0</v>
      </c>
    </row>
    <row r="257" spans="2:36" x14ac:dyDescent="0.35">
      <c r="C257" s="1" t="s">
        <v>193</v>
      </c>
      <c r="D257" s="1" t="s" vm="290">
        <v>393</v>
      </c>
      <c r="E257" s="1" t="s" vm="291">
        <v>13</v>
      </c>
      <c r="F257" s="1" t="s">
        <v>14</v>
      </c>
      <c r="G257" s="10">
        <v>5.1216400000000023E-2</v>
      </c>
      <c r="H257" s="10">
        <v>3.5488600000000023E-2</v>
      </c>
      <c r="I257" s="10">
        <v>2.5358400000000017E-2</v>
      </c>
      <c r="J257" s="10">
        <v>2.3490800000000013E-2</v>
      </c>
      <c r="K257" s="10">
        <v>2.3319500000000014E-2</v>
      </c>
      <c r="L257" s="10">
        <v>2.3793000000000016E-2</v>
      </c>
      <c r="M257" s="10">
        <v>2.4276200000000015E-2</v>
      </c>
      <c r="N257" s="10">
        <v>2.4769200000000016E-2</v>
      </c>
      <c r="O257" s="10">
        <v>2.5272300000000018E-2</v>
      </c>
      <c r="P257" s="10">
        <v>2.5785500000000017E-2</v>
      </c>
      <c r="Q257" s="10">
        <v>1.8900000000000011E-2</v>
      </c>
      <c r="R257" s="10">
        <v>1.928630000000001E-2</v>
      </c>
      <c r="S257" s="10">
        <v>1.9680400000000015E-2</v>
      </c>
      <c r="T257" s="10">
        <v>2.0082600000000013E-2</v>
      </c>
      <c r="U257" s="10">
        <v>2.0493100000000014E-2</v>
      </c>
      <c r="V257" s="10">
        <v>2.0912000000000014E-2</v>
      </c>
      <c r="W257" s="10">
        <v>2.1339400000000015E-2</v>
      </c>
      <c r="X257" s="10">
        <v>2.1775800000000012E-2</v>
      </c>
      <c r="Y257" s="10">
        <v>2.2221000000000008E-2</v>
      </c>
      <c r="Z257" s="10">
        <v>2.2675400000000016E-2</v>
      </c>
      <c r="AA257" s="10">
        <v>2.3139000000000014E-2</v>
      </c>
      <c r="AB257" s="10">
        <v>2.3612100000000018E-2</v>
      </c>
      <c r="AC257" s="10">
        <v>2.4095100000000012E-2</v>
      </c>
      <c r="AD257" s="10">
        <v>2.4588000000000016E-2</v>
      </c>
      <c r="AE257" s="10">
        <v>2.5090900000000013E-2</v>
      </c>
      <c r="AF257" s="10">
        <v>2.5604100000000015E-2</v>
      </c>
      <c r="AG257" s="10">
        <v>2.6128000000000016E-2</v>
      </c>
      <c r="AH257" s="10">
        <v>2.6662500000000016E-2</v>
      </c>
      <c r="AI257" s="10">
        <v>2.7208100000000016E-2</v>
      </c>
      <c r="AJ257" s="10">
        <v>2.7767700000000013E-2</v>
      </c>
    </row>
    <row r="258" spans="2:36" x14ac:dyDescent="0.35">
      <c r="C258" s="14" t="s">
        <v>195</v>
      </c>
      <c r="D258" s="1" t="s" vm="292">
        <v>394</v>
      </c>
      <c r="E258" s="37"/>
      <c r="F258" s="37"/>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row>
    <row r="259" spans="2:36" x14ac:dyDescent="0.35">
      <c r="C259" s="1" t="s">
        <v>197</v>
      </c>
      <c r="D259" s="1" t="s" vm="293">
        <v>395</v>
      </c>
      <c r="E259" s="37"/>
      <c r="F259" s="37"/>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row>
    <row r="260" spans="2:36" x14ac:dyDescent="0.35">
      <c r="C260" s="14" t="s">
        <v>199</v>
      </c>
      <c r="D260" s="1" t="s" vm="294">
        <v>396</v>
      </c>
      <c r="E260" s="37"/>
      <c r="F260" s="37"/>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row>
    <row r="261" spans="2:36" x14ac:dyDescent="0.35">
      <c r="C261" s="1" t="s">
        <v>201</v>
      </c>
      <c r="D261" s="1" t="s" vm="295">
        <v>397</v>
      </c>
      <c r="E261" s="37"/>
      <c r="F261" s="37"/>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row>
    <row r="262" spans="2:36" x14ac:dyDescent="0.35">
      <c r="C262" s="1" t="s">
        <v>203</v>
      </c>
      <c r="D262" s="1" t="s" vm="296">
        <v>398</v>
      </c>
      <c r="E262" s="1" t="s" vm="297">
        <v>13</v>
      </c>
      <c r="F262" s="1" t="s">
        <v>14</v>
      </c>
      <c r="G262" s="10">
        <v>0.1415002000000001</v>
      </c>
      <c r="H262" s="10">
        <v>6.2673500000000035E-2</v>
      </c>
      <c r="I262" s="10">
        <v>1.7253900000000013E-2</v>
      </c>
      <c r="J262" s="10">
        <v>1.1080800000000007E-2</v>
      </c>
      <c r="K262" s="10">
        <v>1.937000000000001E-4</v>
      </c>
      <c r="L262" s="10">
        <v>1.5500000000000011E-5</v>
      </c>
      <c r="M262" s="10">
        <v>0</v>
      </c>
      <c r="N262" s="10">
        <v>0</v>
      </c>
      <c r="O262" s="10">
        <v>1.0000000000000006E-7</v>
      </c>
      <c r="P262" s="10">
        <v>1.0000000000000006E-7</v>
      </c>
      <c r="Q262" s="10">
        <v>0</v>
      </c>
      <c r="R262" s="10">
        <v>0</v>
      </c>
      <c r="S262" s="10">
        <v>0</v>
      </c>
      <c r="T262" s="10">
        <v>0</v>
      </c>
      <c r="U262" s="10">
        <v>0</v>
      </c>
      <c r="V262" s="10">
        <v>0</v>
      </c>
      <c r="W262" s="10">
        <v>0</v>
      </c>
      <c r="X262" s="10">
        <v>0</v>
      </c>
      <c r="Y262" s="10">
        <v>0</v>
      </c>
      <c r="Z262" s="10">
        <v>0</v>
      </c>
      <c r="AA262" s="10">
        <v>0</v>
      </c>
      <c r="AB262" s="10">
        <v>0</v>
      </c>
      <c r="AC262" s="10">
        <v>0</v>
      </c>
      <c r="AD262" s="10">
        <v>0</v>
      </c>
      <c r="AE262" s="10">
        <v>0</v>
      </c>
      <c r="AF262" s="10">
        <v>0</v>
      </c>
      <c r="AG262" s="10">
        <v>0</v>
      </c>
      <c r="AH262" s="10">
        <v>0</v>
      </c>
      <c r="AI262" s="10">
        <v>0</v>
      </c>
      <c r="AJ262" s="10">
        <v>0</v>
      </c>
    </row>
    <row r="263" spans="2:36" x14ac:dyDescent="0.35">
      <c r="C263" s="1" t="s">
        <v>205</v>
      </c>
      <c r="D263" s="1" t="s" vm="298">
        <v>399</v>
      </c>
      <c r="E263" s="1" t="s" vm="299">
        <v>13</v>
      </c>
      <c r="F263" s="1" t="s">
        <v>14</v>
      </c>
      <c r="G263" s="10">
        <v>6.2164400000000029E-2</v>
      </c>
      <c r="H263" s="10">
        <v>0.1398496000000001</v>
      </c>
      <c r="I263" s="10">
        <v>0.35921080000000027</v>
      </c>
      <c r="J263" s="10">
        <v>0.49562400000000029</v>
      </c>
      <c r="K263" s="10">
        <v>0.49647600000000031</v>
      </c>
      <c r="L263" s="10">
        <v>0.1895990000000001</v>
      </c>
      <c r="M263" s="10">
        <v>0.13005480000000008</v>
      </c>
      <c r="N263" s="10">
        <v>0.20078050000000011</v>
      </c>
      <c r="O263" s="10">
        <v>0.19147600000000012</v>
      </c>
      <c r="P263" s="10">
        <v>0.12423440000000006</v>
      </c>
      <c r="Q263" s="10">
        <v>0.12671910000000008</v>
      </c>
      <c r="R263" s="10">
        <v>0.12925350000000008</v>
      </c>
      <c r="S263" s="10">
        <v>0.13183850000000008</v>
      </c>
      <c r="T263" s="10">
        <v>0.13447530000000008</v>
      </c>
      <c r="U263" s="10">
        <v>0.13716480000000006</v>
      </c>
      <c r="V263" s="10">
        <v>0.13990810000000009</v>
      </c>
      <c r="W263" s="10">
        <v>0.14270630000000006</v>
      </c>
      <c r="X263" s="10">
        <v>0.14556040000000009</v>
      </c>
      <c r="Y263" s="10">
        <v>0.14847160000000009</v>
      </c>
      <c r="Z263" s="10">
        <v>0.15144100000000008</v>
      </c>
      <c r="AA263" s="10">
        <v>0.15446980000000007</v>
      </c>
      <c r="AB263" s="10">
        <v>0.15755920000000009</v>
      </c>
      <c r="AC263" s="10">
        <v>0.16071040000000009</v>
      </c>
      <c r="AD263" s="10">
        <v>0.16392460000000011</v>
      </c>
      <c r="AE263" s="10">
        <v>0.1672031000000001</v>
      </c>
      <c r="AF263" s="10">
        <v>0.17054720000000012</v>
      </c>
      <c r="AG263" s="10">
        <v>0.17395810000000012</v>
      </c>
      <c r="AH263" s="10">
        <v>0.1774373000000001</v>
      </c>
      <c r="AI263" s="10">
        <v>0.17515660000000011</v>
      </c>
      <c r="AJ263" s="10">
        <v>0.13785090000000008</v>
      </c>
    </row>
    <row r="264" spans="2:36" x14ac:dyDescent="0.35">
      <c r="C264" s="1" t="s">
        <v>207</v>
      </c>
      <c r="D264" s="1" t="s" vm="300">
        <v>400</v>
      </c>
      <c r="E264" s="1" t="s" vm="301">
        <v>13</v>
      </c>
      <c r="F264" s="1" t="s">
        <v>14</v>
      </c>
      <c r="G264" s="10">
        <v>0.20366460000000011</v>
      </c>
      <c r="H264" s="10">
        <v>0.20252310000000009</v>
      </c>
      <c r="I264" s="10">
        <v>0.37646470000000021</v>
      </c>
      <c r="J264" s="10">
        <v>0.50670480000000029</v>
      </c>
      <c r="K264" s="10">
        <v>0.49666970000000027</v>
      </c>
      <c r="L264" s="10">
        <v>0.1896145000000001</v>
      </c>
      <c r="M264" s="10">
        <v>0.13005480000000008</v>
      </c>
      <c r="N264" s="10">
        <v>0.20078050000000011</v>
      </c>
      <c r="O264" s="10">
        <v>0.19147610000000009</v>
      </c>
      <c r="P264" s="10">
        <v>0.12423450000000007</v>
      </c>
      <c r="Q264" s="10">
        <v>0.12671910000000008</v>
      </c>
      <c r="R264" s="10">
        <v>0.12925350000000008</v>
      </c>
      <c r="S264" s="10">
        <v>0.13183850000000008</v>
      </c>
      <c r="T264" s="10">
        <v>0.13447530000000008</v>
      </c>
      <c r="U264" s="10">
        <v>0.13716480000000006</v>
      </c>
      <c r="V264" s="10">
        <v>0.13990810000000009</v>
      </c>
      <c r="W264" s="10">
        <v>0.14270630000000006</v>
      </c>
      <c r="X264" s="10">
        <v>0.14556040000000009</v>
      </c>
      <c r="Y264" s="10">
        <v>0.14847160000000009</v>
      </c>
      <c r="Z264" s="10">
        <v>0.15144100000000008</v>
      </c>
      <c r="AA264" s="10">
        <v>0.15446980000000007</v>
      </c>
      <c r="AB264" s="10">
        <v>0.15755920000000009</v>
      </c>
      <c r="AC264" s="10">
        <v>0.16071040000000009</v>
      </c>
      <c r="AD264" s="10">
        <v>0.16392460000000011</v>
      </c>
      <c r="AE264" s="10">
        <v>0.1672031000000001</v>
      </c>
      <c r="AF264" s="10">
        <v>0.17054720000000012</v>
      </c>
      <c r="AG264" s="10">
        <v>0.17395810000000012</v>
      </c>
      <c r="AH264" s="10">
        <v>0.1774373000000001</v>
      </c>
      <c r="AI264" s="10">
        <v>0.17515660000000011</v>
      </c>
      <c r="AJ264" s="10">
        <v>0.13785090000000008</v>
      </c>
    </row>
    <row r="265" spans="2:36" x14ac:dyDescent="0.35">
      <c r="C265" s="1" t="s">
        <v>209</v>
      </c>
      <c r="D265" s="1" t="s" vm="302">
        <v>401</v>
      </c>
      <c r="E265" s="1" t="s" vm="303">
        <v>13</v>
      </c>
      <c r="F265" s="1" t="s">
        <v>14</v>
      </c>
      <c r="G265" s="10">
        <v>7.500300000000004E-3</v>
      </c>
      <c r="H265" s="10">
        <v>2.0261900000000013E-2</v>
      </c>
      <c r="I265" s="10">
        <v>0</v>
      </c>
      <c r="J265" s="10">
        <v>0</v>
      </c>
      <c r="K265" s="10">
        <v>0</v>
      </c>
      <c r="L265" s="10">
        <v>0</v>
      </c>
      <c r="M265" s="10">
        <v>0</v>
      </c>
      <c r="N265" s="10">
        <v>0</v>
      </c>
      <c r="O265" s="10">
        <v>0</v>
      </c>
      <c r="P265" s="10">
        <v>0</v>
      </c>
      <c r="Q265" s="10">
        <v>0</v>
      </c>
      <c r="R265" s="10">
        <v>0</v>
      </c>
      <c r="S265" s="10">
        <v>0</v>
      </c>
      <c r="T265" s="10">
        <v>0</v>
      </c>
      <c r="U265" s="10">
        <v>0</v>
      </c>
      <c r="V265" s="10">
        <v>0</v>
      </c>
      <c r="W265" s="10">
        <v>0</v>
      </c>
      <c r="X265" s="10">
        <v>0</v>
      </c>
      <c r="Y265" s="10">
        <v>0</v>
      </c>
      <c r="Z265" s="10">
        <v>0</v>
      </c>
      <c r="AA265" s="10">
        <v>0</v>
      </c>
      <c r="AB265" s="10">
        <v>0</v>
      </c>
      <c r="AC265" s="10">
        <v>0</v>
      </c>
      <c r="AD265" s="10">
        <v>0</v>
      </c>
      <c r="AE265" s="10">
        <v>0</v>
      </c>
      <c r="AF265" s="10">
        <v>0</v>
      </c>
      <c r="AG265" s="10">
        <v>0</v>
      </c>
      <c r="AH265" s="10">
        <v>0</v>
      </c>
      <c r="AI265" s="10">
        <v>0</v>
      </c>
      <c r="AJ265" s="10">
        <v>0</v>
      </c>
    </row>
    <row r="266" spans="2:36" x14ac:dyDescent="0.35">
      <c r="C266" s="1" t="s">
        <v>211</v>
      </c>
      <c r="D266" s="1" t="s" vm="304">
        <v>402</v>
      </c>
      <c r="E266" s="1" t="s" vm="305">
        <v>13</v>
      </c>
      <c r="F266" s="1" t="s">
        <v>14</v>
      </c>
      <c r="G266" s="10">
        <v>6.6932000000000033E-2</v>
      </c>
      <c r="H266" s="10">
        <v>4.881590000000003E-2</v>
      </c>
      <c r="I266" s="10">
        <v>0.15106030000000006</v>
      </c>
      <c r="J266" s="10">
        <v>0.21608740000000012</v>
      </c>
      <c r="K266" s="10">
        <v>0.20709860000000013</v>
      </c>
      <c r="L266" s="10">
        <v>8.3453200000000047E-2</v>
      </c>
      <c r="M266" s="10">
        <v>6.1119500000000035E-2</v>
      </c>
      <c r="N266" s="10">
        <v>8.6700600000000058E-2</v>
      </c>
      <c r="O266" s="10">
        <v>8.2875800000000055E-2</v>
      </c>
      <c r="P266" s="10">
        <v>5.8194600000000034E-2</v>
      </c>
      <c r="Q266" s="10">
        <v>5.9358500000000036E-2</v>
      </c>
      <c r="R266" s="10">
        <v>6.0545700000000036E-2</v>
      </c>
      <c r="S266" s="10">
        <v>6.1756600000000036E-2</v>
      </c>
      <c r="T266" s="10">
        <v>6.2991700000000039E-2</v>
      </c>
      <c r="U266" s="10">
        <v>6.4251600000000034E-2</v>
      </c>
      <c r="V266" s="10">
        <v>6.5536600000000042E-2</v>
      </c>
      <c r="W266" s="10">
        <v>6.684730000000004E-2</v>
      </c>
      <c r="X266" s="10">
        <v>6.8184300000000045E-2</v>
      </c>
      <c r="Y266" s="10">
        <v>6.954800000000004E-2</v>
      </c>
      <c r="Z266" s="10">
        <v>7.0938900000000041E-2</v>
      </c>
      <c r="AA266" s="10">
        <v>7.2357700000000039E-2</v>
      </c>
      <c r="AB266" s="10">
        <v>7.3804900000000034E-2</v>
      </c>
      <c r="AC266" s="10">
        <v>7.5281000000000042E-2</v>
      </c>
      <c r="AD266" s="10">
        <v>7.6786600000000052E-2</v>
      </c>
      <c r="AE266" s="10">
        <v>7.8322300000000053E-2</v>
      </c>
      <c r="AF266" s="10">
        <v>7.9888800000000051E-2</v>
      </c>
      <c r="AG266" s="10">
        <v>8.1486500000000045E-2</v>
      </c>
      <c r="AH266" s="10">
        <v>8.3116300000000046E-2</v>
      </c>
      <c r="AI266" s="10">
        <v>8.4778600000000051E-2</v>
      </c>
      <c r="AJ266" s="10">
        <v>4.2381000000000023E-2</v>
      </c>
    </row>
    <row r="267" spans="2:36" x14ac:dyDescent="0.35">
      <c r="C267" s="1" t="s">
        <v>213</v>
      </c>
      <c r="D267" s="1" t="s" vm="306">
        <v>403</v>
      </c>
      <c r="E267" s="1" t="s" vm="307">
        <v>13</v>
      </c>
      <c r="F267" s="1" t="s">
        <v>14</v>
      </c>
      <c r="G267" s="10">
        <v>7.4432300000000048E-2</v>
      </c>
      <c r="H267" s="10">
        <v>6.907780000000005E-2</v>
      </c>
      <c r="I267" s="10">
        <v>0.15106030000000006</v>
      </c>
      <c r="J267" s="10">
        <v>0.21608740000000012</v>
      </c>
      <c r="K267" s="10">
        <v>0.20709860000000013</v>
      </c>
      <c r="L267" s="10">
        <v>8.3453200000000047E-2</v>
      </c>
      <c r="M267" s="10">
        <v>6.1119500000000035E-2</v>
      </c>
      <c r="N267" s="10">
        <v>8.6700600000000058E-2</v>
      </c>
      <c r="O267" s="10">
        <v>8.2875800000000055E-2</v>
      </c>
      <c r="P267" s="10">
        <v>5.8194600000000034E-2</v>
      </c>
      <c r="Q267" s="10">
        <v>5.9358500000000036E-2</v>
      </c>
      <c r="R267" s="10">
        <v>6.0545700000000036E-2</v>
      </c>
      <c r="S267" s="10">
        <v>6.1756600000000036E-2</v>
      </c>
      <c r="T267" s="10">
        <v>6.2991700000000039E-2</v>
      </c>
      <c r="U267" s="10">
        <v>6.4251600000000034E-2</v>
      </c>
      <c r="V267" s="10">
        <v>6.5536600000000042E-2</v>
      </c>
      <c r="W267" s="10">
        <v>6.684730000000004E-2</v>
      </c>
      <c r="X267" s="10">
        <v>6.8184300000000045E-2</v>
      </c>
      <c r="Y267" s="10">
        <v>6.954800000000004E-2</v>
      </c>
      <c r="Z267" s="10">
        <v>7.0938900000000041E-2</v>
      </c>
      <c r="AA267" s="10">
        <v>7.2357700000000039E-2</v>
      </c>
      <c r="AB267" s="10">
        <v>7.3804900000000034E-2</v>
      </c>
      <c r="AC267" s="10">
        <v>7.5281000000000042E-2</v>
      </c>
      <c r="AD267" s="10">
        <v>7.6786600000000052E-2</v>
      </c>
      <c r="AE267" s="10">
        <v>7.8322300000000053E-2</v>
      </c>
      <c r="AF267" s="10">
        <v>7.9888800000000051E-2</v>
      </c>
      <c r="AG267" s="10">
        <v>8.1486500000000045E-2</v>
      </c>
      <c r="AH267" s="10">
        <v>8.3116300000000046E-2</v>
      </c>
      <c r="AI267" s="10">
        <v>8.4778600000000051E-2</v>
      </c>
      <c r="AJ267" s="10">
        <v>4.2381000000000023E-2</v>
      </c>
    </row>
    <row r="268" spans="2:36" x14ac:dyDescent="0.35">
      <c r="G268" s="1" t="s">
        <v>121</v>
      </c>
      <c r="H268" s="1" t="s">
        <v>121</v>
      </c>
      <c r="I268" s="1" t="s">
        <v>121</v>
      </c>
      <c r="J268" s="1" t="s">
        <v>121</v>
      </c>
      <c r="K268" s="1" t="s">
        <v>121</v>
      </c>
      <c r="L268" s="1" t="s">
        <v>121</v>
      </c>
      <c r="M268" s="1" t="s">
        <v>121</v>
      </c>
      <c r="N268" s="1" t="s">
        <v>121</v>
      </c>
      <c r="O268" s="1" t="s">
        <v>121</v>
      </c>
      <c r="P268" s="1" t="s">
        <v>121</v>
      </c>
      <c r="Q268" s="1" t="s">
        <v>121</v>
      </c>
      <c r="R268" s="1" t="s">
        <v>121</v>
      </c>
      <c r="S268" s="1" t="s">
        <v>121</v>
      </c>
      <c r="T268" s="1" t="s">
        <v>121</v>
      </c>
      <c r="U268" s="1" t="s">
        <v>121</v>
      </c>
      <c r="V268" s="1" t="s">
        <v>121</v>
      </c>
      <c r="W268" s="1" t="s">
        <v>121</v>
      </c>
      <c r="X268" s="1" t="s">
        <v>121</v>
      </c>
      <c r="Y268" s="1" t="s">
        <v>121</v>
      </c>
      <c r="Z268" s="1" t="s">
        <v>121</v>
      </c>
      <c r="AA268" s="1" t="s">
        <v>121</v>
      </c>
      <c r="AB268" s="1" t="s">
        <v>121</v>
      </c>
      <c r="AC268" s="1" t="s">
        <v>121</v>
      </c>
      <c r="AD268" s="1" t="s">
        <v>121</v>
      </c>
      <c r="AE268" s="1" t="s">
        <v>121</v>
      </c>
      <c r="AF268" s="1" t="s">
        <v>121</v>
      </c>
      <c r="AG268" s="1" t="s">
        <v>121</v>
      </c>
      <c r="AH268" s="1" t="s">
        <v>121</v>
      </c>
      <c r="AI268" s="1" t="s">
        <v>121</v>
      </c>
      <c r="AJ268" s="1" t="s">
        <v>121</v>
      </c>
    </row>
    <row r="269" spans="2:36" ht="13.9" x14ac:dyDescent="0.4">
      <c r="B269" s="29" t="s">
        <v>404</v>
      </c>
      <c r="C269" s="29"/>
      <c r="D269" s="29"/>
      <c r="E269" s="29"/>
      <c r="F269" s="29"/>
      <c r="G269" s="31" t="s">
        <v>121</v>
      </c>
      <c r="H269" s="31" t="s">
        <v>121</v>
      </c>
      <c r="I269" s="31" t="s">
        <v>121</v>
      </c>
      <c r="J269" s="31" t="s">
        <v>121</v>
      </c>
      <c r="K269" s="31" t="s">
        <v>121</v>
      </c>
      <c r="L269" s="31" t="s">
        <v>121</v>
      </c>
      <c r="M269" s="31" t="s">
        <v>121</v>
      </c>
      <c r="N269" s="31" t="s">
        <v>121</v>
      </c>
      <c r="O269" s="31" t="s">
        <v>121</v>
      </c>
      <c r="P269" s="31" t="s">
        <v>121</v>
      </c>
      <c r="Q269" s="31" t="s">
        <v>121</v>
      </c>
      <c r="R269" s="31" t="s">
        <v>121</v>
      </c>
      <c r="S269" s="31" t="s">
        <v>121</v>
      </c>
      <c r="T269" s="31" t="s">
        <v>121</v>
      </c>
      <c r="U269" s="31" t="s">
        <v>121</v>
      </c>
      <c r="V269" s="31" t="s">
        <v>121</v>
      </c>
      <c r="W269" s="31" t="s">
        <v>121</v>
      </c>
      <c r="X269" s="31" t="s">
        <v>121</v>
      </c>
      <c r="Y269" s="31" t="s">
        <v>121</v>
      </c>
      <c r="Z269" s="31" t="s">
        <v>121</v>
      </c>
      <c r="AA269" s="31" t="s">
        <v>121</v>
      </c>
      <c r="AB269" s="31" t="s">
        <v>121</v>
      </c>
      <c r="AC269" s="31" t="s">
        <v>121</v>
      </c>
      <c r="AD269" s="31" t="s">
        <v>121</v>
      </c>
      <c r="AE269" s="31" t="s">
        <v>121</v>
      </c>
      <c r="AF269" s="31" t="s">
        <v>121</v>
      </c>
      <c r="AG269" s="31" t="s">
        <v>121</v>
      </c>
      <c r="AH269" s="31" t="s">
        <v>121</v>
      </c>
      <c r="AI269" s="31" t="s">
        <v>121</v>
      </c>
      <c r="AJ269" s="31" t="s">
        <v>121</v>
      </c>
    </row>
    <row r="270" spans="2:36" x14ac:dyDescent="0.35">
      <c r="C270" s="1" t="s">
        <v>215</v>
      </c>
      <c r="D270" s="1" t="s" vm="308">
        <v>405</v>
      </c>
      <c r="E270" s="1" t="s" vm="309">
        <v>13</v>
      </c>
      <c r="F270" s="14" t="s">
        <v>135</v>
      </c>
      <c r="G270" s="10">
        <v>59.008000000000017</v>
      </c>
      <c r="H270" s="10">
        <v>58.661000000000016</v>
      </c>
      <c r="I270" s="10">
        <v>58.521000000000015</v>
      </c>
      <c r="J270" s="10">
        <v>58.910000000000011</v>
      </c>
      <c r="K270" s="10">
        <v>59.384000000000015</v>
      </c>
      <c r="L270" s="10">
        <v>59.490000000000016</v>
      </c>
      <c r="M270" s="10">
        <v>59.148000000000017</v>
      </c>
      <c r="N270" s="10">
        <v>59.037000000000013</v>
      </c>
      <c r="O270" s="10">
        <v>58.529000000000011</v>
      </c>
      <c r="P270" s="10">
        <v>58.440000000000012</v>
      </c>
      <c r="Q270" s="10">
        <v>58.292000000000016</v>
      </c>
      <c r="R270" s="10">
        <v>58.010000000000012</v>
      </c>
      <c r="S270" s="10">
        <v>57.799000000000014</v>
      </c>
      <c r="T270" s="10">
        <v>57.643000000000015</v>
      </c>
      <c r="U270" s="10">
        <v>57.597000000000016</v>
      </c>
      <c r="V270" s="10">
        <v>57.570000000000014</v>
      </c>
      <c r="W270" s="10">
        <v>57.499000000000017</v>
      </c>
      <c r="X270" s="10">
        <v>57.435000000000016</v>
      </c>
      <c r="Y270" s="10">
        <v>57.068000000000012</v>
      </c>
      <c r="Z270" s="10">
        <v>57.02000000000001</v>
      </c>
      <c r="AA270" s="10">
        <v>56.921000000000014</v>
      </c>
      <c r="AB270" s="10">
        <v>56.936000000000014</v>
      </c>
      <c r="AC270" s="10">
        <v>56.955000000000013</v>
      </c>
      <c r="AD270" s="10">
        <v>56.941000000000017</v>
      </c>
      <c r="AE270" s="10">
        <v>56.928000000000011</v>
      </c>
      <c r="AF270" s="10">
        <v>56.906000000000013</v>
      </c>
      <c r="AG270" s="10">
        <v>56.862000000000016</v>
      </c>
      <c r="AH270" s="10">
        <v>56.820000000000014</v>
      </c>
      <c r="AI270" s="10">
        <v>56.394000000000013</v>
      </c>
      <c r="AJ270" s="10">
        <v>56.356000000000016</v>
      </c>
    </row>
    <row r="271" spans="2:36" x14ac:dyDescent="0.35">
      <c r="C271" s="1" t="s">
        <v>217</v>
      </c>
      <c r="D271" s="1" t="s" vm="310">
        <v>406</v>
      </c>
      <c r="E271" s="1" t="s" vm="311">
        <v>13</v>
      </c>
      <c r="F271" s="1" t="s">
        <v>135</v>
      </c>
      <c r="G271" s="10">
        <v>6.8710000000000013</v>
      </c>
      <c r="H271" s="10">
        <v>6.6680000000000019</v>
      </c>
      <c r="I271" s="10">
        <v>6.5920000000000014</v>
      </c>
      <c r="J271" s="10">
        <v>6.4680000000000017</v>
      </c>
      <c r="K271" s="10">
        <v>6.3960000000000017</v>
      </c>
      <c r="L271" s="10">
        <v>6.3270000000000017</v>
      </c>
      <c r="M271" s="10">
        <v>6.2600000000000016</v>
      </c>
      <c r="N271" s="10">
        <v>6.1960000000000015</v>
      </c>
      <c r="O271" s="10">
        <v>6.1340000000000012</v>
      </c>
      <c r="P271" s="10">
        <v>6.0740000000000016</v>
      </c>
      <c r="Q271" s="10">
        <v>6.0160000000000018</v>
      </c>
      <c r="R271" s="10">
        <v>5.9600000000000017</v>
      </c>
      <c r="S271" s="10">
        <v>5.9060000000000015</v>
      </c>
      <c r="T271" s="10">
        <v>5.8530000000000015</v>
      </c>
      <c r="U271" s="10">
        <v>5.8020000000000014</v>
      </c>
      <c r="V271" s="10">
        <v>5.753000000000001</v>
      </c>
      <c r="W271" s="10">
        <v>5.7060000000000013</v>
      </c>
      <c r="X271" s="10">
        <v>5.660000000000001</v>
      </c>
      <c r="Y271" s="10">
        <v>5.6160000000000014</v>
      </c>
      <c r="Z271" s="10">
        <v>5.5730000000000013</v>
      </c>
      <c r="AA271" s="10">
        <v>5.5320000000000009</v>
      </c>
      <c r="AB271" s="10">
        <v>5.4920000000000009</v>
      </c>
      <c r="AC271" s="10">
        <v>5.4530000000000012</v>
      </c>
      <c r="AD271" s="10">
        <v>5.4160000000000013</v>
      </c>
      <c r="AE271" s="10">
        <v>5.3800000000000017</v>
      </c>
      <c r="AF271" s="10">
        <v>5.3450000000000015</v>
      </c>
      <c r="AG271" s="10">
        <v>5.3110000000000008</v>
      </c>
      <c r="AH271" s="10">
        <v>5.2780000000000014</v>
      </c>
      <c r="AI271" s="10">
        <v>5.2460000000000013</v>
      </c>
      <c r="AJ271" s="10">
        <v>5.2150000000000016</v>
      </c>
    </row>
    <row r="272" spans="2:36" x14ac:dyDescent="0.35">
      <c r="C272" s="1" t="s">
        <v>219</v>
      </c>
      <c r="D272" s="1" t="s" vm="312">
        <v>407</v>
      </c>
      <c r="E272" s="1" t="s" vm="313">
        <v>13</v>
      </c>
      <c r="F272" s="1" t="s">
        <v>135</v>
      </c>
      <c r="G272" s="10">
        <v>0.66500000000000015</v>
      </c>
      <c r="H272" s="10">
        <v>0.51700000000000013</v>
      </c>
      <c r="I272" s="10">
        <v>0.54600000000000015</v>
      </c>
      <c r="J272" s="10">
        <v>0.15600000000000003</v>
      </c>
      <c r="K272" s="10">
        <v>3.9000000000000007E-2</v>
      </c>
      <c r="L272" s="10">
        <v>0</v>
      </c>
      <c r="M272" s="10">
        <v>7.7000000000000013E-2</v>
      </c>
      <c r="N272" s="10">
        <v>2.1000000000000005E-2</v>
      </c>
      <c r="O272" s="10">
        <v>3.4000000000000009E-2</v>
      </c>
      <c r="P272" s="10">
        <v>2.7000000000000007E-2</v>
      </c>
      <c r="Q272" s="10">
        <v>0</v>
      </c>
      <c r="R272" s="10">
        <v>0</v>
      </c>
      <c r="S272" s="10">
        <v>0</v>
      </c>
      <c r="T272" s="10">
        <v>0</v>
      </c>
      <c r="U272" s="10">
        <v>0</v>
      </c>
      <c r="V272" s="10">
        <v>0</v>
      </c>
      <c r="W272" s="10">
        <v>0</v>
      </c>
      <c r="X272" s="10">
        <v>0</v>
      </c>
      <c r="Y272" s="10">
        <v>0</v>
      </c>
      <c r="Z272" s="10">
        <v>0</v>
      </c>
      <c r="AA272" s="10">
        <v>0</v>
      </c>
      <c r="AB272" s="10">
        <v>0</v>
      </c>
      <c r="AC272" s="10">
        <v>0</v>
      </c>
      <c r="AD272" s="10">
        <v>0</v>
      </c>
      <c r="AE272" s="10">
        <v>0</v>
      </c>
      <c r="AF272" s="10">
        <v>0</v>
      </c>
      <c r="AG272" s="10">
        <v>0</v>
      </c>
      <c r="AH272" s="10">
        <v>0</v>
      </c>
      <c r="AI272" s="10">
        <v>0</v>
      </c>
      <c r="AJ272" s="10">
        <v>0</v>
      </c>
    </row>
    <row r="273" spans="1:36" x14ac:dyDescent="0.35">
      <c r="C273" s="1" t="s">
        <v>222</v>
      </c>
      <c r="D273" s="1" t="s" vm="314">
        <v>408</v>
      </c>
      <c r="E273" s="1" t="s" vm="315">
        <v>13</v>
      </c>
      <c r="F273" s="1" t="s">
        <v>135</v>
      </c>
      <c r="G273" s="10">
        <v>0.11900000000000002</v>
      </c>
      <c r="H273" s="10">
        <v>0.15300000000000002</v>
      </c>
      <c r="I273" s="10">
        <v>0.30800000000000005</v>
      </c>
      <c r="J273" s="10">
        <v>0.46100000000000013</v>
      </c>
      <c r="K273" s="10">
        <v>0.30600000000000005</v>
      </c>
      <c r="L273" s="10">
        <v>0.28600000000000009</v>
      </c>
      <c r="M273" s="10">
        <v>0.13000000000000003</v>
      </c>
      <c r="N273" s="10">
        <v>0.13000000000000003</v>
      </c>
      <c r="O273" s="10">
        <v>0.13000000000000003</v>
      </c>
      <c r="P273" s="10">
        <v>8.6000000000000021E-2</v>
      </c>
      <c r="Q273" s="10">
        <v>0.16900000000000004</v>
      </c>
      <c r="R273" s="10">
        <v>9.1000000000000025E-2</v>
      </c>
      <c r="S273" s="10">
        <v>9.5000000000000029E-2</v>
      </c>
      <c r="T273" s="10">
        <v>9.0000000000000024E-2</v>
      </c>
      <c r="U273" s="10">
        <v>9.5000000000000029E-2</v>
      </c>
      <c r="V273" s="10">
        <v>4.8000000000000015E-2</v>
      </c>
      <c r="W273" s="10">
        <v>5.2000000000000011E-2</v>
      </c>
      <c r="X273" s="10">
        <v>6.0000000000000012E-2</v>
      </c>
      <c r="Y273" s="10">
        <v>6.0000000000000012E-2</v>
      </c>
      <c r="Z273" s="10">
        <v>6.7000000000000018E-2</v>
      </c>
      <c r="AA273" s="10">
        <v>7.2000000000000022E-2</v>
      </c>
      <c r="AB273" s="10">
        <v>7.2000000000000022E-2</v>
      </c>
      <c r="AC273" s="10">
        <v>3.6000000000000011E-2</v>
      </c>
      <c r="AD273" s="10">
        <v>3.6000000000000011E-2</v>
      </c>
      <c r="AE273" s="10">
        <v>2.5000000000000005E-2</v>
      </c>
      <c r="AF273" s="10">
        <v>0</v>
      </c>
      <c r="AG273" s="10">
        <v>0</v>
      </c>
      <c r="AH273" s="10">
        <v>0</v>
      </c>
      <c r="AI273" s="10">
        <v>0</v>
      </c>
      <c r="AJ273" s="10">
        <v>0</v>
      </c>
    </row>
    <row r="274" spans="1:36" x14ac:dyDescent="0.35">
      <c r="C274" s="1" t="s">
        <v>224</v>
      </c>
      <c r="D274" s="1" t="s" vm="316">
        <v>409</v>
      </c>
      <c r="E274" s="1" t="s" vm="317">
        <v>13</v>
      </c>
      <c r="F274" s="1" t="s">
        <v>135</v>
      </c>
      <c r="G274" s="10">
        <v>-7.7000000000000013E-2</v>
      </c>
      <c r="H274" s="10">
        <v>0</v>
      </c>
      <c r="I274" s="10">
        <v>0</v>
      </c>
      <c r="J274" s="10">
        <v>0</v>
      </c>
      <c r="K274" s="10">
        <v>0</v>
      </c>
      <c r="L274" s="10">
        <v>0</v>
      </c>
      <c r="M274" s="10">
        <v>0</v>
      </c>
      <c r="N274" s="10">
        <v>0</v>
      </c>
      <c r="O274" s="10">
        <v>0</v>
      </c>
      <c r="P274" s="10">
        <v>0</v>
      </c>
      <c r="Q274" s="10">
        <v>0</v>
      </c>
      <c r="R274" s="10">
        <v>0</v>
      </c>
      <c r="S274" s="10">
        <v>0</v>
      </c>
      <c r="T274" s="10">
        <v>0</v>
      </c>
      <c r="U274" s="10">
        <v>0</v>
      </c>
      <c r="V274" s="10">
        <v>0</v>
      </c>
      <c r="W274" s="10">
        <v>0</v>
      </c>
      <c r="X274" s="10">
        <v>0</v>
      </c>
      <c r="Y274" s="10">
        <v>0</v>
      </c>
      <c r="Z274" s="10">
        <v>0</v>
      </c>
      <c r="AA274" s="10">
        <v>0</v>
      </c>
      <c r="AB274" s="10">
        <v>0</v>
      </c>
      <c r="AC274" s="10">
        <v>0</v>
      </c>
      <c r="AD274" s="10">
        <v>0</v>
      </c>
      <c r="AE274" s="10">
        <v>0</v>
      </c>
      <c r="AF274" s="10">
        <v>0</v>
      </c>
      <c r="AG274" s="10">
        <v>0</v>
      </c>
      <c r="AH274" s="10">
        <v>0</v>
      </c>
      <c r="AI274" s="10">
        <v>0</v>
      </c>
      <c r="AJ274" s="10">
        <v>0</v>
      </c>
    </row>
    <row r="275" spans="1:36" x14ac:dyDescent="0.35">
      <c r="C275" s="1" t="s">
        <v>226</v>
      </c>
      <c r="D275" s="1" t="s" vm="318">
        <v>410</v>
      </c>
      <c r="E275" s="1" t="s" vm="319">
        <v>13</v>
      </c>
      <c r="F275" s="1" t="s">
        <v>135</v>
      </c>
      <c r="G275" s="10">
        <v>0</v>
      </c>
      <c r="H275" s="10">
        <v>0</v>
      </c>
      <c r="I275" s="10">
        <v>0</v>
      </c>
      <c r="J275" s="10">
        <v>0</v>
      </c>
      <c r="K275" s="10">
        <v>-5.4000000000000013E-2</v>
      </c>
      <c r="L275" s="10">
        <v>-0.13900000000000004</v>
      </c>
      <c r="M275" s="10">
        <v>-6.900000000000002E-2</v>
      </c>
      <c r="N275" s="10">
        <v>-0.22600000000000006</v>
      </c>
      <c r="O275" s="10">
        <v>-9.7000000000000017E-2</v>
      </c>
      <c r="P275" s="10">
        <v>-0.16500000000000004</v>
      </c>
      <c r="Q275" s="10">
        <v>-0.3600000000000001</v>
      </c>
      <c r="R275" s="10">
        <v>-0.21500000000000005</v>
      </c>
      <c r="S275" s="10">
        <v>-0.16900000000000004</v>
      </c>
      <c r="T275" s="10">
        <v>-5.8000000000000017E-2</v>
      </c>
      <c r="U275" s="10">
        <v>-4.7000000000000014E-2</v>
      </c>
      <c r="V275" s="10">
        <v>-4.7000000000000014E-2</v>
      </c>
      <c r="W275" s="10">
        <v>-4.7000000000000014E-2</v>
      </c>
      <c r="X275" s="10">
        <v>-4.7000000000000014E-2</v>
      </c>
      <c r="Y275" s="10">
        <v>-4.7000000000000014E-2</v>
      </c>
      <c r="Z275" s="10">
        <v>-4.7000000000000014E-2</v>
      </c>
      <c r="AA275" s="10">
        <v>0</v>
      </c>
      <c r="AB275" s="10">
        <v>0</v>
      </c>
      <c r="AC275" s="10">
        <v>0</v>
      </c>
      <c r="AD275" s="10">
        <v>0</v>
      </c>
      <c r="AE275" s="10">
        <v>0</v>
      </c>
      <c r="AF275" s="10">
        <v>0</v>
      </c>
      <c r="AG275" s="10">
        <v>0</v>
      </c>
      <c r="AH275" s="10">
        <v>0</v>
      </c>
      <c r="AI275" s="10">
        <v>0</v>
      </c>
      <c r="AJ275" s="10">
        <v>0</v>
      </c>
    </row>
    <row r="276" spans="1:36" x14ac:dyDescent="0.35">
      <c r="C276" s="1" t="s">
        <v>230</v>
      </c>
      <c r="D276" s="1" t="s" vm="320">
        <v>411</v>
      </c>
      <c r="E276" s="1" t="s" vm="321">
        <v>13</v>
      </c>
      <c r="F276" s="1" t="s">
        <v>135</v>
      </c>
      <c r="G276" s="10">
        <v>-1.0540000000000003</v>
      </c>
      <c r="H276" s="10">
        <v>-0.81000000000000016</v>
      </c>
      <c r="I276" s="10">
        <v>-0.46500000000000014</v>
      </c>
      <c r="J276" s="10">
        <v>-0.14300000000000004</v>
      </c>
      <c r="K276" s="10">
        <v>-0.18500000000000005</v>
      </c>
      <c r="L276" s="10">
        <v>-0.4890000000000001</v>
      </c>
      <c r="M276" s="10">
        <v>-0.24900000000000005</v>
      </c>
      <c r="N276" s="10">
        <v>-0.43300000000000011</v>
      </c>
      <c r="O276" s="10">
        <v>-0.15600000000000003</v>
      </c>
      <c r="P276" s="10">
        <v>-9.600000000000003E-2</v>
      </c>
      <c r="Q276" s="10">
        <v>-9.1000000000000025E-2</v>
      </c>
      <c r="R276" s="10">
        <v>-8.7000000000000022E-2</v>
      </c>
      <c r="S276" s="10">
        <v>-8.2000000000000017E-2</v>
      </c>
      <c r="T276" s="10">
        <v>-7.8000000000000014E-2</v>
      </c>
      <c r="U276" s="10">
        <v>-7.5000000000000011E-2</v>
      </c>
      <c r="V276" s="10">
        <v>-7.2000000000000022E-2</v>
      </c>
      <c r="W276" s="10">
        <v>-6.900000000000002E-2</v>
      </c>
      <c r="X276" s="10">
        <v>-0.38000000000000012</v>
      </c>
      <c r="Y276" s="10">
        <v>-6.1000000000000013E-2</v>
      </c>
      <c r="Z276" s="10">
        <v>-0.11900000000000002</v>
      </c>
      <c r="AA276" s="10">
        <v>-5.7000000000000016E-2</v>
      </c>
      <c r="AB276" s="10">
        <v>-5.3000000000000012E-2</v>
      </c>
      <c r="AC276" s="10">
        <v>-5.000000000000001E-2</v>
      </c>
      <c r="AD276" s="10">
        <v>-4.9000000000000009E-2</v>
      </c>
      <c r="AE276" s="10">
        <v>-4.7000000000000014E-2</v>
      </c>
      <c r="AF276" s="10">
        <v>-4.4000000000000011E-2</v>
      </c>
      <c r="AG276" s="10">
        <v>-4.200000000000001E-2</v>
      </c>
      <c r="AH276" s="10">
        <v>-0.4260000000000001</v>
      </c>
      <c r="AI276" s="10">
        <v>-3.8000000000000006E-2</v>
      </c>
      <c r="AJ276" s="10">
        <v>-3.7000000000000012E-2</v>
      </c>
    </row>
    <row r="277" spans="1:36" x14ac:dyDescent="0.35">
      <c r="C277" s="1" t="s">
        <v>232</v>
      </c>
      <c r="D277" s="1" t="s" vm="322">
        <v>412</v>
      </c>
      <c r="E277" s="1" t="s" vm="323">
        <v>13</v>
      </c>
      <c r="F277" s="1" t="s">
        <v>135</v>
      </c>
      <c r="G277" s="10">
        <v>0</v>
      </c>
      <c r="H277" s="10">
        <v>0</v>
      </c>
      <c r="I277" s="10">
        <v>0</v>
      </c>
      <c r="J277" s="10">
        <v>0</v>
      </c>
      <c r="K277" s="10">
        <v>0</v>
      </c>
      <c r="L277" s="10">
        <v>0</v>
      </c>
      <c r="M277" s="10">
        <v>0</v>
      </c>
      <c r="N277" s="10">
        <v>0</v>
      </c>
      <c r="O277" s="10">
        <v>0</v>
      </c>
      <c r="P277" s="10">
        <v>0</v>
      </c>
      <c r="Q277" s="10">
        <v>0</v>
      </c>
      <c r="R277" s="10">
        <v>0</v>
      </c>
      <c r="S277" s="10">
        <v>0</v>
      </c>
      <c r="T277" s="10">
        <v>0</v>
      </c>
      <c r="U277" s="10">
        <v>0</v>
      </c>
      <c r="V277" s="10">
        <v>0</v>
      </c>
      <c r="W277" s="10">
        <v>0</v>
      </c>
      <c r="X277" s="10">
        <v>0</v>
      </c>
      <c r="Y277" s="10">
        <v>0</v>
      </c>
      <c r="Z277" s="10">
        <v>0</v>
      </c>
      <c r="AA277" s="10">
        <v>0</v>
      </c>
      <c r="AB277" s="10">
        <v>0</v>
      </c>
      <c r="AC277" s="10">
        <v>0</v>
      </c>
      <c r="AD277" s="10">
        <v>0</v>
      </c>
      <c r="AE277" s="10">
        <v>0</v>
      </c>
      <c r="AF277" s="10">
        <v>0</v>
      </c>
      <c r="AG277" s="10">
        <v>0</v>
      </c>
      <c r="AH277" s="10">
        <v>0</v>
      </c>
      <c r="AI277" s="10">
        <v>0</v>
      </c>
      <c r="AJ277" s="10">
        <v>0</v>
      </c>
    </row>
    <row r="278" spans="1:36" x14ac:dyDescent="0.35">
      <c r="C278" s="1" t="s">
        <v>234</v>
      </c>
      <c r="D278" s="1" t="s" vm="324">
        <v>413</v>
      </c>
      <c r="E278" s="1" t="s" vm="325">
        <v>13</v>
      </c>
      <c r="F278" s="1" t="s">
        <v>14</v>
      </c>
      <c r="G278" s="10">
        <v>0.23415610000000012</v>
      </c>
      <c r="H278" s="10">
        <v>2.2820300000000012E-2</v>
      </c>
      <c r="I278" s="10">
        <v>9.8301700000000075E-2</v>
      </c>
      <c r="J278" s="10">
        <v>6.530440000000004E-2</v>
      </c>
      <c r="K278" s="10">
        <v>1.4230700000000009E-2</v>
      </c>
      <c r="L278" s="10">
        <v>2.7161700000000018E-2</v>
      </c>
      <c r="M278" s="10">
        <v>1.3072700000000008E-2</v>
      </c>
      <c r="N278" s="10">
        <v>2.6573300000000018E-2</v>
      </c>
      <c r="O278" s="10">
        <v>9.0975000000000049E-3</v>
      </c>
      <c r="P278" s="10">
        <v>8.9251000000000053E-3</v>
      </c>
      <c r="Q278" s="10">
        <v>8.7413000000000057E-3</v>
      </c>
      <c r="R278" s="10">
        <v>8.5615000000000049E-3</v>
      </c>
      <c r="S278" s="10">
        <v>8.3854000000000047E-3</v>
      </c>
      <c r="T278" s="10">
        <v>8.2133000000000067E-3</v>
      </c>
      <c r="U278" s="10">
        <v>8.0446000000000059E-3</v>
      </c>
      <c r="V278" s="10">
        <v>7.8795000000000046E-3</v>
      </c>
      <c r="W278" s="10">
        <v>7.7179000000000041E-3</v>
      </c>
      <c r="X278" s="10">
        <v>7.5598000000000037E-3</v>
      </c>
      <c r="Y278" s="10">
        <v>7.4050000000000045E-3</v>
      </c>
      <c r="Z278" s="10">
        <v>7.2536000000000041E-3</v>
      </c>
      <c r="AA278" s="10">
        <v>7.1053000000000045E-3</v>
      </c>
      <c r="AB278" s="10">
        <v>6.9602000000000049E-3</v>
      </c>
      <c r="AC278" s="10">
        <v>6.818100000000004E-3</v>
      </c>
      <c r="AD278" s="10">
        <v>6.6792000000000041E-3</v>
      </c>
      <c r="AE278" s="10">
        <v>6.5431000000000039E-3</v>
      </c>
      <c r="AF278" s="10">
        <v>6.4100000000000034E-3</v>
      </c>
      <c r="AG278" s="10">
        <v>6.2797000000000035E-3</v>
      </c>
      <c r="AH278" s="10">
        <v>6.1521000000000032E-3</v>
      </c>
      <c r="AI278" s="10">
        <v>6.0272000000000043E-3</v>
      </c>
      <c r="AJ278" s="10">
        <v>5.9050000000000031E-3</v>
      </c>
    </row>
    <row r="279" spans="1:36" x14ac:dyDescent="0.35">
      <c r="C279" s="14" t="s">
        <v>236</v>
      </c>
      <c r="D279" s="1" t="s" vm="326">
        <v>414</v>
      </c>
      <c r="E279" s="37"/>
      <c r="F279" s="37"/>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row>
    <row r="280" spans="1:36" x14ac:dyDescent="0.35">
      <c r="C280" s="1" t="s">
        <v>238</v>
      </c>
      <c r="D280" s="1" t="s" vm="327">
        <v>415</v>
      </c>
      <c r="E280" s="37"/>
      <c r="F280" s="37"/>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row>
    <row r="281" spans="1:36" x14ac:dyDescent="0.35">
      <c r="C281" s="1" t="s">
        <v>240</v>
      </c>
      <c r="D281" s="1" t="s" vm="328">
        <v>416</v>
      </c>
      <c r="E281" s="1" t="s" vm="329">
        <v>13</v>
      </c>
      <c r="F281" s="1" t="s">
        <v>14</v>
      </c>
      <c r="G281" s="10">
        <v>0.13607220000000009</v>
      </c>
      <c r="H281" s="10">
        <v>0.12847960000000005</v>
      </c>
      <c r="I281" s="10">
        <v>6.0576000000000033E-2</v>
      </c>
      <c r="J281" s="10">
        <v>3.1157400000000019E-2</v>
      </c>
      <c r="K281" s="10">
        <v>1.8866700000000011E-2</v>
      </c>
      <c r="L281" s="10">
        <v>1.3606600000000009E-2</v>
      </c>
      <c r="M281" s="10">
        <v>8.1135000000000044E-3</v>
      </c>
      <c r="N281" s="10">
        <v>4.1979000000000018E-3</v>
      </c>
      <c r="O281" s="10">
        <v>6.6046000000000039E-3</v>
      </c>
      <c r="P281" s="10">
        <v>8.0936000000000046E-3</v>
      </c>
      <c r="Q281" s="10">
        <v>0</v>
      </c>
      <c r="R281" s="10">
        <v>0</v>
      </c>
      <c r="S281" s="10">
        <v>0</v>
      </c>
      <c r="T281" s="10">
        <v>0</v>
      </c>
      <c r="U281" s="10">
        <v>0</v>
      </c>
      <c r="V281" s="10">
        <v>0</v>
      </c>
      <c r="W281" s="10">
        <v>0</v>
      </c>
      <c r="X281" s="10">
        <v>0</v>
      </c>
      <c r="Y281" s="10">
        <v>0</v>
      </c>
      <c r="Z281" s="10">
        <v>0</v>
      </c>
      <c r="AA281" s="10">
        <v>0</v>
      </c>
      <c r="AB281" s="10">
        <v>0</v>
      </c>
      <c r="AC281" s="10">
        <v>0</v>
      </c>
      <c r="AD281" s="10">
        <v>0</v>
      </c>
      <c r="AE281" s="10">
        <v>0</v>
      </c>
      <c r="AF281" s="10">
        <v>0</v>
      </c>
      <c r="AG281" s="10">
        <v>0</v>
      </c>
      <c r="AH281" s="10">
        <v>0</v>
      </c>
      <c r="AI281" s="10">
        <v>0</v>
      </c>
      <c r="AJ281" s="10">
        <v>0</v>
      </c>
    </row>
    <row r="282" spans="1:36" x14ac:dyDescent="0.35">
      <c r="C282" s="1" t="s">
        <v>242</v>
      </c>
      <c r="D282" s="1" t="s" vm="330">
        <v>417</v>
      </c>
      <c r="E282" s="1" t="s" vm="331">
        <v>13</v>
      </c>
      <c r="F282" s="1" t="s">
        <v>14</v>
      </c>
      <c r="G282" s="10">
        <v>4.1981300000000027E-2</v>
      </c>
      <c r="H282" s="10">
        <v>7.275350000000004E-2</v>
      </c>
      <c r="I282" s="10">
        <v>0.10922110000000007</v>
      </c>
      <c r="J282" s="10">
        <v>0.14277930000000008</v>
      </c>
      <c r="K282" s="10">
        <v>0.11530500000000007</v>
      </c>
      <c r="L282" s="10">
        <v>9.2425000000000035E-2</v>
      </c>
      <c r="M282" s="10">
        <v>5.7495000000000032E-2</v>
      </c>
      <c r="N282" s="10">
        <v>6.0840500000000033E-2</v>
      </c>
      <c r="O282" s="10">
        <v>6.4515500000000031E-2</v>
      </c>
      <c r="P282" s="10">
        <v>5.5305400000000032E-2</v>
      </c>
      <c r="Q282" s="10">
        <v>4.0951500000000016E-2</v>
      </c>
      <c r="R282" s="10">
        <v>3.9059300000000026E-2</v>
      </c>
      <c r="S282" s="10">
        <v>4.0919000000000025E-2</v>
      </c>
      <c r="T282" s="10">
        <v>3.5140800000000021E-2</v>
      </c>
      <c r="U282" s="10">
        <v>2.840340000000002E-2</v>
      </c>
      <c r="V282" s="10">
        <v>2.7994100000000015E-2</v>
      </c>
      <c r="W282" s="10">
        <v>3.0246700000000019E-2</v>
      </c>
      <c r="X282" s="10">
        <v>3.4302900000000025E-2</v>
      </c>
      <c r="Y282" s="10">
        <v>3.4970800000000024E-2</v>
      </c>
      <c r="Z282" s="10">
        <v>3.879100000000002E-2</v>
      </c>
      <c r="AA282" s="10">
        <v>4.182760000000002E-2</v>
      </c>
      <c r="AB282" s="10">
        <v>4.264740000000003E-2</v>
      </c>
      <c r="AC282" s="10">
        <v>2.6514800000000015E-2</v>
      </c>
      <c r="AD282" s="10">
        <v>2.7078800000000014E-2</v>
      </c>
      <c r="AE282" s="10">
        <v>2.2284500000000013E-2</v>
      </c>
      <c r="AF282" s="10">
        <v>0</v>
      </c>
      <c r="AG282" s="10">
        <v>0</v>
      </c>
      <c r="AH282" s="10">
        <v>0</v>
      </c>
      <c r="AI282" s="10">
        <v>0</v>
      </c>
      <c r="AJ282" s="10">
        <v>0</v>
      </c>
    </row>
    <row r="283" spans="1:36" x14ac:dyDescent="0.35">
      <c r="C283" s="1" t="s">
        <v>244</v>
      </c>
      <c r="D283" s="1" t="s" vm="332">
        <v>418</v>
      </c>
      <c r="E283" s="1" t="s" vm="333">
        <v>13</v>
      </c>
      <c r="F283" s="1" t="s">
        <v>14</v>
      </c>
      <c r="G283" s="10">
        <v>0.17805350000000011</v>
      </c>
      <c r="H283" s="10">
        <v>0.20123310000000014</v>
      </c>
      <c r="I283" s="10">
        <v>0.16979710000000009</v>
      </c>
      <c r="J283" s="10">
        <v>0.17393670000000008</v>
      </c>
      <c r="K283" s="10">
        <v>0.13417170000000009</v>
      </c>
      <c r="L283" s="10">
        <v>0.10603160000000006</v>
      </c>
      <c r="M283" s="10">
        <v>6.5608500000000042E-2</v>
      </c>
      <c r="N283" s="10">
        <v>6.5038400000000038E-2</v>
      </c>
      <c r="O283" s="10">
        <v>7.1120100000000033E-2</v>
      </c>
      <c r="P283" s="10">
        <v>6.3399000000000039E-2</v>
      </c>
      <c r="Q283" s="10">
        <v>4.0951500000000016E-2</v>
      </c>
      <c r="R283" s="10">
        <v>3.9059300000000026E-2</v>
      </c>
      <c r="S283" s="10">
        <v>4.0919000000000025E-2</v>
      </c>
      <c r="T283" s="10">
        <v>3.5140800000000021E-2</v>
      </c>
      <c r="U283" s="10">
        <v>2.840340000000002E-2</v>
      </c>
      <c r="V283" s="10">
        <v>2.7994100000000015E-2</v>
      </c>
      <c r="W283" s="10">
        <v>3.0246700000000019E-2</v>
      </c>
      <c r="X283" s="10">
        <v>3.4302900000000025E-2</v>
      </c>
      <c r="Y283" s="10">
        <v>3.4970800000000024E-2</v>
      </c>
      <c r="Z283" s="10">
        <v>3.879100000000002E-2</v>
      </c>
      <c r="AA283" s="10">
        <v>4.182760000000002E-2</v>
      </c>
      <c r="AB283" s="10">
        <v>4.264740000000003E-2</v>
      </c>
      <c r="AC283" s="10">
        <v>2.6514800000000015E-2</v>
      </c>
      <c r="AD283" s="10">
        <v>2.7078800000000014E-2</v>
      </c>
      <c r="AE283" s="10">
        <v>2.2284500000000013E-2</v>
      </c>
      <c r="AF283" s="10">
        <v>0</v>
      </c>
      <c r="AG283" s="10">
        <v>0</v>
      </c>
      <c r="AH283" s="10">
        <v>0</v>
      </c>
      <c r="AI283" s="10">
        <v>0</v>
      </c>
      <c r="AJ283" s="10">
        <v>0</v>
      </c>
    </row>
    <row r="284" spans="1:36" x14ac:dyDescent="0.35">
      <c r="C284" s="1" t="s">
        <v>246</v>
      </c>
      <c r="D284" s="1" t="s" vm="334">
        <v>419</v>
      </c>
      <c r="E284" s="1" t="s" vm="335">
        <v>13</v>
      </c>
      <c r="F284" s="1" t="s">
        <v>14</v>
      </c>
      <c r="G284" s="10">
        <v>4.8773000000000028E-3</v>
      </c>
      <c r="H284" s="10">
        <v>1.8758500000000011E-2</v>
      </c>
      <c r="I284" s="10">
        <v>3.0686000000000021E-3</v>
      </c>
      <c r="J284" s="10">
        <v>9.8770000000000064E-4</v>
      </c>
      <c r="K284" s="10">
        <v>1.7041000000000009E-3</v>
      </c>
      <c r="L284" s="10">
        <v>6.6640000000000037E-4</v>
      </c>
      <c r="M284" s="10">
        <v>0</v>
      </c>
      <c r="N284" s="10">
        <v>8.4300000000000043E-5</v>
      </c>
      <c r="O284" s="10">
        <v>6.6900000000000043E-4</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row>
    <row r="285" spans="1:36" x14ac:dyDescent="0.35">
      <c r="C285" s="1" t="s">
        <v>248</v>
      </c>
      <c r="D285" s="1" t="s" vm="336">
        <v>420</v>
      </c>
      <c r="E285" s="1" t="s" vm="337">
        <v>13</v>
      </c>
      <c r="F285" s="1" t="s">
        <v>14</v>
      </c>
      <c r="G285" s="10">
        <v>8.4400000000000048E-3</v>
      </c>
      <c r="H285" s="10">
        <v>7.8637000000000047E-3</v>
      </c>
      <c r="I285" s="10">
        <v>1.6857900000000012E-2</v>
      </c>
      <c r="J285" s="10">
        <v>3.3683600000000022E-2</v>
      </c>
      <c r="K285" s="10">
        <v>2.1650800000000012E-2</v>
      </c>
      <c r="L285" s="10">
        <v>1.989960000000001E-2</v>
      </c>
      <c r="M285" s="10">
        <v>4.761300000000003E-3</v>
      </c>
      <c r="N285" s="10">
        <v>4.7230000000000024E-3</v>
      </c>
      <c r="O285" s="10">
        <v>4.6964000000000025E-3</v>
      </c>
      <c r="P285" s="10">
        <v>5.0202000000000024E-3</v>
      </c>
      <c r="Q285" s="10">
        <v>7.9168000000000051E-3</v>
      </c>
      <c r="R285" s="10">
        <v>4.9636000000000029E-3</v>
      </c>
      <c r="S285" s="10">
        <v>5.3056000000000032E-3</v>
      </c>
      <c r="T285" s="10">
        <v>5.2756000000000036E-3</v>
      </c>
      <c r="U285" s="10">
        <v>5.2458000000000036E-3</v>
      </c>
      <c r="V285" s="10">
        <v>0</v>
      </c>
      <c r="W285" s="10">
        <v>0</v>
      </c>
      <c r="X285" s="10">
        <v>0</v>
      </c>
      <c r="Y285" s="10">
        <v>0</v>
      </c>
      <c r="Z285" s="10">
        <v>0</v>
      </c>
      <c r="AA285" s="10">
        <v>0</v>
      </c>
      <c r="AB285" s="10">
        <v>0</v>
      </c>
      <c r="AC285" s="10">
        <v>0</v>
      </c>
      <c r="AD285" s="10">
        <v>0</v>
      </c>
      <c r="AE285" s="10">
        <v>0</v>
      </c>
      <c r="AF285" s="10">
        <v>0</v>
      </c>
      <c r="AG285" s="10">
        <v>0</v>
      </c>
      <c r="AH285" s="10">
        <v>0</v>
      </c>
      <c r="AI285" s="10">
        <v>0</v>
      </c>
      <c r="AJ285" s="10">
        <v>0</v>
      </c>
    </row>
    <row r="286" spans="1:36" x14ac:dyDescent="0.35">
      <c r="C286" s="1" t="s">
        <v>250</v>
      </c>
      <c r="D286" s="1" t="s" vm="338">
        <v>421</v>
      </c>
      <c r="E286" s="1" t="s" vm="339">
        <v>13</v>
      </c>
      <c r="F286" s="1" t="s">
        <v>14</v>
      </c>
      <c r="G286" s="10">
        <v>1.3317300000000008E-2</v>
      </c>
      <c r="H286" s="10">
        <v>2.6622200000000016E-2</v>
      </c>
      <c r="I286" s="10">
        <v>1.992650000000001E-2</v>
      </c>
      <c r="J286" s="10">
        <v>3.4671300000000023E-2</v>
      </c>
      <c r="K286" s="10">
        <v>2.3354900000000012E-2</v>
      </c>
      <c r="L286" s="10">
        <v>2.0566000000000011E-2</v>
      </c>
      <c r="M286" s="10">
        <v>4.761300000000003E-3</v>
      </c>
      <c r="N286" s="10">
        <v>4.8073000000000031E-3</v>
      </c>
      <c r="O286" s="10">
        <v>5.3654000000000028E-3</v>
      </c>
      <c r="P286" s="10">
        <v>5.0202000000000024E-3</v>
      </c>
      <c r="Q286" s="10">
        <v>7.9168000000000051E-3</v>
      </c>
      <c r="R286" s="10">
        <v>4.9636000000000029E-3</v>
      </c>
      <c r="S286" s="10">
        <v>5.3056000000000032E-3</v>
      </c>
      <c r="T286" s="10">
        <v>5.2756000000000036E-3</v>
      </c>
      <c r="U286" s="10">
        <v>5.2458000000000036E-3</v>
      </c>
      <c r="V286" s="10">
        <v>0</v>
      </c>
      <c r="W286" s="10">
        <v>0</v>
      </c>
      <c r="X286" s="10">
        <v>0</v>
      </c>
      <c r="Y286" s="10">
        <v>0</v>
      </c>
      <c r="Z286" s="10">
        <v>0</v>
      </c>
      <c r="AA286" s="10">
        <v>0</v>
      </c>
      <c r="AB286" s="10">
        <v>0</v>
      </c>
      <c r="AC286" s="10">
        <v>0</v>
      </c>
      <c r="AD286" s="10">
        <v>0</v>
      </c>
      <c r="AE286" s="10">
        <v>0</v>
      </c>
      <c r="AF286" s="10">
        <v>0</v>
      </c>
      <c r="AG286" s="10">
        <v>0</v>
      </c>
      <c r="AH286" s="10">
        <v>0</v>
      </c>
      <c r="AI286" s="10">
        <v>0</v>
      </c>
      <c r="AJ286" s="10">
        <v>0</v>
      </c>
    </row>
    <row r="287" spans="1:36" x14ac:dyDescent="0.35">
      <c r="G287" s="1" t="s">
        <v>121</v>
      </c>
      <c r="H287" s="1" t="s">
        <v>121</v>
      </c>
      <c r="I287" s="1" t="s">
        <v>121</v>
      </c>
      <c r="J287" s="1" t="s">
        <v>121</v>
      </c>
      <c r="K287" s="1" t="s">
        <v>121</v>
      </c>
      <c r="L287" s="1" t="s">
        <v>121</v>
      </c>
      <c r="M287" s="1" t="s">
        <v>121</v>
      </c>
      <c r="N287" s="1" t="s">
        <v>121</v>
      </c>
      <c r="O287" s="1" t="s">
        <v>121</v>
      </c>
      <c r="P287" s="1" t="s">
        <v>121</v>
      </c>
      <c r="Q287" s="1" t="s">
        <v>121</v>
      </c>
      <c r="R287" s="1" t="s">
        <v>121</v>
      </c>
      <c r="S287" s="1" t="s">
        <v>121</v>
      </c>
      <c r="T287" s="1" t="s">
        <v>121</v>
      </c>
      <c r="U287" s="1" t="s">
        <v>121</v>
      </c>
      <c r="V287" s="1" t="s">
        <v>121</v>
      </c>
      <c r="W287" s="1" t="s">
        <v>121</v>
      </c>
      <c r="X287" s="1" t="s">
        <v>121</v>
      </c>
      <c r="Y287" s="1" t="s">
        <v>121</v>
      </c>
      <c r="Z287" s="1" t="s">
        <v>121</v>
      </c>
      <c r="AA287" s="1" t="s">
        <v>121</v>
      </c>
      <c r="AB287" s="1" t="s">
        <v>121</v>
      </c>
      <c r="AC287" s="1" t="s">
        <v>121</v>
      </c>
      <c r="AD287" s="1" t="s">
        <v>121</v>
      </c>
      <c r="AE287" s="1" t="s">
        <v>121</v>
      </c>
      <c r="AF287" s="1" t="s">
        <v>121</v>
      </c>
      <c r="AG287" s="1" t="s">
        <v>121</v>
      </c>
      <c r="AH287" s="1" t="s">
        <v>121</v>
      </c>
      <c r="AI287" s="1" t="s">
        <v>121</v>
      </c>
      <c r="AJ287" s="1" t="s">
        <v>121</v>
      </c>
    </row>
    <row r="288" spans="1:36" s="9" customFormat="1" ht="20.25" x14ac:dyDescent="0.55000000000000004">
      <c r="A288" s="33"/>
      <c r="B288" s="33" t="s">
        <v>422</v>
      </c>
      <c r="C288" s="26"/>
      <c r="D288" s="26"/>
      <c r="E288" s="26"/>
      <c r="F288" s="26"/>
      <c r="G288" s="26" t="s">
        <v>121</v>
      </c>
      <c r="H288" s="26" t="s">
        <v>121</v>
      </c>
      <c r="I288" s="26" t="s">
        <v>121</v>
      </c>
      <c r="J288" s="26" t="s">
        <v>121</v>
      </c>
      <c r="K288" s="26" t="s">
        <v>121</v>
      </c>
      <c r="L288" s="26" t="s">
        <v>121</v>
      </c>
      <c r="M288" s="26" t="s">
        <v>121</v>
      </c>
      <c r="N288" s="26" t="s">
        <v>121</v>
      </c>
      <c r="O288" s="26" t="s">
        <v>121</v>
      </c>
      <c r="P288" s="26" t="s">
        <v>121</v>
      </c>
      <c r="Q288" s="26" t="s">
        <v>121</v>
      </c>
      <c r="R288" s="26" t="s">
        <v>121</v>
      </c>
      <c r="S288" s="26" t="s">
        <v>121</v>
      </c>
      <c r="T288" s="26" t="s">
        <v>121</v>
      </c>
      <c r="U288" s="26" t="s">
        <v>121</v>
      </c>
      <c r="V288" s="26" t="s">
        <v>121</v>
      </c>
      <c r="W288" s="26" t="s">
        <v>121</v>
      </c>
      <c r="X288" s="26" t="s">
        <v>121</v>
      </c>
      <c r="Y288" s="26" t="s">
        <v>121</v>
      </c>
      <c r="Z288" s="26" t="s">
        <v>121</v>
      </c>
      <c r="AA288" s="26" t="s">
        <v>121</v>
      </c>
      <c r="AB288" s="26" t="s">
        <v>121</v>
      </c>
      <c r="AC288" s="26" t="s">
        <v>121</v>
      </c>
      <c r="AD288" s="26" t="s">
        <v>121</v>
      </c>
      <c r="AE288" s="26" t="s">
        <v>121</v>
      </c>
      <c r="AF288" s="26" t="s">
        <v>121</v>
      </c>
      <c r="AG288" s="26" t="s">
        <v>121</v>
      </c>
      <c r="AH288" s="26" t="s">
        <v>121</v>
      </c>
      <c r="AI288" s="26" t="s">
        <v>121</v>
      </c>
      <c r="AJ288" s="26" t="s">
        <v>121</v>
      </c>
    </row>
    <row r="289" spans="2:36" ht="13.9" x14ac:dyDescent="0.4">
      <c r="B289" s="29" t="s">
        <v>423</v>
      </c>
      <c r="C289" s="29"/>
      <c r="D289" s="29"/>
      <c r="E289" s="29"/>
      <c r="F289" s="29"/>
      <c r="G289" s="31" t="s">
        <v>121</v>
      </c>
      <c r="H289" s="31" t="s">
        <v>121</v>
      </c>
      <c r="I289" s="31" t="s">
        <v>121</v>
      </c>
      <c r="J289" s="31" t="s">
        <v>121</v>
      </c>
      <c r="K289" s="31" t="s">
        <v>121</v>
      </c>
      <c r="L289" s="31" t="s">
        <v>121</v>
      </c>
      <c r="M289" s="31" t="s">
        <v>121</v>
      </c>
      <c r="N289" s="31" t="s">
        <v>121</v>
      </c>
      <c r="O289" s="31" t="s">
        <v>121</v>
      </c>
      <c r="P289" s="31" t="s">
        <v>121</v>
      </c>
      <c r="Q289" s="31" t="s">
        <v>121</v>
      </c>
      <c r="R289" s="31" t="s">
        <v>121</v>
      </c>
      <c r="S289" s="31" t="s">
        <v>121</v>
      </c>
      <c r="T289" s="31" t="s">
        <v>121</v>
      </c>
      <c r="U289" s="31" t="s">
        <v>121</v>
      </c>
      <c r="V289" s="31" t="s">
        <v>121</v>
      </c>
      <c r="W289" s="31" t="s">
        <v>121</v>
      </c>
      <c r="X289" s="31" t="s">
        <v>121</v>
      </c>
      <c r="Y289" s="31" t="s">
        <v>121</v>
      </c>
      <c r="Z289" s="31" t="s">
        <v>121</v>
      </c>
      <c r="AA289" s="31" t="s">
        <v>121</v>
      </c>
      <c r="AB289" s="31" t="s">
        <v>121</v>
      </c>
      <c r="AC289" s="31" t="s">
        <v>121</v>
      </c>
      <c r="AD289" s="31" t="s">
        <v>121</v>
      </c>
      <c r="AE289" s="31" t="s">
        <v>121</v>
      </c>
      <c r="AF289" s="31" t="s">
        <v>121</v>
      </c>
      <c r="AG289" s="31" t="s">
        <v>121</v>
      </c>
      <c r="AH289" s="31" t="s">
        <v>121</v>
      </c>
      <c r="AI289" s="31" t="s">
        <v>121</v>
      </c>
      <c r="AJ289" s="31" t="s">
        <v>121</v>
      </c>
    </row>
    <row r="290" spans="2:36" x14ac:dyDescent="0.35">
      <c r="C290" s="1" t="s">
        <v>252</v>
      </c>
      <c r="D290" s="1" t="s" vm="340">
        <v>424</v>
      </c>
      <c r="E290" s="1" t="s" vm="341">
        <v>13</v>
      </c>
      <c r="F290" s="14" t="s">
        <v>135</v>
      </c>
      <c r="G290" s="10">
        <v>2.4070000000000005</v>
      </c>
      <c r="H290" s="10">
        <v>1.2750000000000004</v>
      </c>
      <c r="I290" s="10">
        <v>1.1900000000000004</v>
      </c>
      <c r="J290" s="10">
        <v>0.94400000000000017</v>
      </c>
      <c r="K290" s="10">
        <v>0.40700000000000008</v>
      </c>
      <c r="L290" s="10">
        <v>0.4200000000000001</v>
      </c>
      <c r="M290" s="10">
        <v>0.25500000000000006</v>
      </c>
      <c r="N290" s="10">
        <v>0.13400000000000004</v>
      </c>
      <c r="O290" s="10">
        <v>6.6000000000000017E-2</v>
      </c>
      <c r="P290" s="10">
        <v>0.15700000000000003</v>
      </c>
      <c r="Q290" s="10">
        <v>0.11500000000000003</v>
      </c>
      <c r="R290" s="10">
        <v>8.7000000000000022E-2</v>
      </c>
      <c r="S290" s="10">
        <v>7.2000000000000022E-2</v>
      </c>
      <c r="T290" s="10">
        <v>7.7000000000000013E-2</v>
      </c>
      <c r="U290" s="10">
        <v>5.2000000000000011E-2</v>
      </c>
      <c r="V290" s="10">
        <v>4.6000000000000013E-2</v>
      </c>
      <c r="W290" s="10">
        <v>4.1000000000000009E-2</v>
      </c>
      <c r="X290" s="10">
        <v>6.0000000000000012E-2</v>
      </c>
      <c r="Y290" s="10">
        <v>4.4000000000000011E-2</v>
      </c>
      <c r="Z290" s="10">
        <v>0</v>
      </c>
      <c r="AA290" s="10">
        <v>0</v>
      </c>
      <c r="AB290" s="10">
        <v>0</v>
      </c>
      <c r="AC290" s="10">
        <v>0</v>
      </c>
      <c r="AD290" s="10">
        <v>0</v>
      </c>
      <c r="AE290" s="10">
        <v>0</v>
      </c>
      <c r="AF290" s="10">
        <v>0</v>
      </c>
      <c r="AG290" s="10">
        <v>0</v>
      </c>
      <c r="AH290" s="10">
        <v>0</v>
      </c>
      <c r="AI290" s="10">
        <v>0</v>
      </c>
      <c r="AJ290" s="10">
        <v>0</v>
      </c>
    </row>
    <row r="291" spans="2:36" x14ac:dyDescent="0.35">
      <c r="C291" s="1" t="s">
        <v>256</v>
      </c>
      <c r="D291" s="1" t="s" vm="342">
        <v>425</v>
      </c>
      <c r="E291" s="1" t="s" vm="343">
        <v>13</v>
      </c>
      <c r="F291" s="14" t="s">
        <v>135</v>
      </c>
      <c r="G291" s="10">
        <v>0.11900000000000002</v>
      </c>
      <c r="H291" s="10">
        <v>0.34700000000000009</v>
      </c>
      <c r="I291" s="10">
        <v>0.71500000000000019</v>
      </c>
      <c r="J291" s="10">
        <v>1.2650000000000003</v>
      </c>
      <c r="K291" s="10">
        <v>1.5330000000000004</v>
      </c>
      <c r="L291" s="10">
        <v>1.9800000000000004</v>
      </c>
      <c r="M291" s="10">
        <v>2.1240000000000006</v>
      </c>
      <c r="N291" s="10">
        <v>1.8910000000000005</v>
      </c>
      <c r="O291" s="10">
        <v>1.9900000000000004</v>
      </c>
      <c r="P291" s="10">
        <v>1.6120000000000003</v>
      </c>
      <c r="Q291" s="10">
        <v>1.7910000000000004</v>
      </c>
      <c r="R291" s="10">
        <v>1.5590000000000004</v>
      </c>
      <c r="S291" s="10">
        <v>1.8050000000000004</v>
      </c>
      <c r="T291" s="10">
        <v>1.5420000000000003</v>
      </c>
      <c r="U291" s="10">
        <v>1.6710000000000005</v>
      </c>
      <c r="V291" s="10">
        <v>0.93800000000000028</v>
      </c>
      <c r="W291" s="10">
        <v>0.82300000000000018</v>
      </c>
      <c r="X291" s="10">
        <v>0.77100000000000013</v>
      </c>
      <c r="Y291" s="10">
        <v>0.77100000000000013</v>
      </c>
      <c r="Z291" s="10">
        <v>0.77100000000000013</v>
      </c>
      <c r="AA291" s="10">
        <v>0.77100000000000013</v>
      </c>
      <c r="AB291" s="10">
        <v>0.77100000000000013</v>
      </c>
      <c r="AC291" s="10">
        <v>0.77000000000000013</v>
      </c>
      <c r="AD291" s="10">
        <v>0.77000000000000013</v>
      </c>
      <c r="AE291" s="10">
        <v>0.77000000000000013</v>
      </c>
      <c r="AF291" s="10">
        <v>0.77000000000000013</v>
      </c>
      <c r="AG291" s="10">
        <v>0.77000000000000013</v>
      </c>
      <c r="AH291" s="10">
        <v>0.77000000000000013</v>
      </c>
      <c r="AI291" s="10">
        <v>0.77000000000000013</v>
      </c>
      <c r="AJ291" s="10">
        <v>0.77000000000000013</v>
      </c>
    </row>
    <row r="292" spans="2:36" x14ac:dyDescent="0.35">
      <c r="C292" s="1" t="s">
        <v>258</v>
      </c>
      <c r="D292" s="1" t="s" vm="344">
        <v>426</v>
      </c>
      <c r="E292" s="1" t="s" vm="345">
        <v>13</v>
      </c>
      <c r="F292" s="14" t="s">
        <v>135</v>
      </c>
      <c r="G292" s="10">
        <v>-9.1000000000000025E-2</v>
      </c>
      <c r="H292" s="10">
        <v>2.0000000000000005E-3</v>
      </c>
      <c r="I292" s="10">
        <v>2.0000000000000005E-3</v>
      </c>
      <c r="J292" s="10">
        <v>3.2000000000000008E-2</v>
      </c>
      <c r="K292" s="10">
        <v>2.0000000000000005E-3</v>
      </c>
      <c r="L292" s="10">
        <v>2.0000000000000005E-3</v>
      </c>
      <c r="M292" s="10">
        <v>2.0000000000000005E-3</v>
      </c>
      <c r="N292" s="10">
        <v>2.0000000000000005E-3</v>
      </c>
      <c r="O292" s="10">
        <v>2.0000000000000005E-3</v>
      </c>
      <c r="P292" s="10">
        <v>2.0000000000000005E-3</v>
      </c>
      <c r="Q292" s="10">
        <v>2.0000000000000005E-3</v>
      </c>
      <c r="R292" s="10">
        <v>2.0000000000000005E-3</v>
      </c>
      <c r="S292" s="10">
        <v>2.0000000000000005E-3</v>
      </c>
      <c r="T292" s="10">
        <v>2.0000000000000005E-3</v>
      </c>
      <c r="U292" s="10">
        <v>2.0000000000000005E-3</v>
      </c>
      <c r="V292" s="10">
        <v>2.0000000000000005E-3</v>
      </c>
      <c r="W292" s="10">
        <v>2.0000000000000005E-3</v>
      </c>
      <c r="X292" s="10">
        <v>2.0000000000000005E-3</v>
      </c>
      <c r="Y292" s="10">
        <v>2.0000000000000005E-3</v>
      </c>
      <c r="Z292" s="10">
        <v>2.0000000000000005E-3</v>
      </c>
      <c r="AA292" s="10">
        <v>2.0000000000000005E-3</v>
      </c>
      <c r="AB292" s="10">
        <v>2.0000000000000005E-3</v>
      </c>
      <c r="AC292" s="10">
        <v>2.0000000000000005E-3</v>
      </c>
      <c r="AD292" s="10">
        <v>2.0000000000000005E-3</v>
      </c>
      <c r="AE292" s="10">
        <v>2.0000000000000005E-3</v>
      </c>
      <c r="AF292" s="10">
        <v>2.0000000000000005E-3</v>
      </c>
      <c r="AG292" s="10">
        <v>2.0000000000000005E-3</v>
      </c>
      <c r="AH292" s="10">
        <v>2.0000000000000005E-3</v>
      </c>
      <c r="AI292" s="10">
        <v>2.0000000000000005E-3</v>
      </c>
      <c r="AJ292" s="10">
        <v>2.0000000000000005E-3</v>
      </c>
    </row>
    <row r="293" spans="2:36" x14ac:dyDescent="0.35">
      <c r="C293" s="1" t="s">
        <v>260</v>
      </c>
      <c r="D293" s="1" t="s" vm="346">
        <v>427</v>
      </c>
      <c r="E293" s="1" t="s" vm="347">
        <v>13</v>
      </c>
      <c r="F293" s="14" t="s">
        <v>135</v>
      </c>
      <c r="G293" s="10">
        <v>-2.3660000000000005</v>
      </c>
      <c r="H293" s="10">
        <v>-1.9490000000000005</v>
      </c>
      <c r="I293" s="10">
        <v>-1.9020000000000004</v>
      </c>
      <c r="J293" s="10">
        <v>-2.1980000000000004</v>
      </c>
      <c r="K293" s="10">
        <v>-1.8690000000000004</v>
      </c>
      <c r="L293" s="10">
        <v>-2.1640000000000006</v>
      </c>
      <c r="M293" s="10">
        <v>-2.2260000000000004</v>
      </c>
      <c r="N293" s="10">
        <v>-2.0970000000000004</v>
      </c>
      <c r="O293" s="10">
        <v>-2.1280000000000006</v>
      </c>
      <c r="P293" s="10">
        <v>-1.7960000000000005</v>
      </c>
      <c r="Q293" s="10">
        <v>-1.7490000000000003</v>
      </c>
      <c r="R293" s="10">
        <v>-1.7080000000000004</v>
      </c>
      <c r="S293" s="10">
        <v>-1.9240000000000004</v>
      </c>
      <c r="T293" s="10">
        <v>-1.6730000000000005</v>
      </c>
      <c r="U293" s="10">
        <v>-1.8030000000000004</v>
      </c>
      <c r="V293" s="10">
        <v>-0.98600000000000021</v>
      </c>
      <c r="W293" s="10">
        <v>-0.95200000000000018</v>
      </c>
      <c r="X293" s="10">
        <v>-0.96500000000000019</v>
      </c>
      <c r="Y293" s="10">
        <v>-0.94900000000000018</v>
      </c>
      <c r="Z293" s="10">
        <v>-0.81800000000000017</v>
      </c>
      <c r="AA293" s="10">
        <v>-0.77300000000000013</v>
      </c>
      <c r="AB293" s="10">
        <v>-0.77300000000000013</v>
      </c>
      <c r="AC293" s="10">
        <v>-0.77200000000000013</v>
      </c>
      <c r="AD293" s="10">
        <v>-0.77200000000000013</v>
      </c>
      <c r="AE293" s="10">
        <v>-0.77200000000000013</v>
      </c>
      <c r="AF293" s="10">
        <v>-0.77200000000000013</v>
      </c>
      <c r="AG293" s="10">
        <v>-0.77200000000000013</v>
      </c>
      <c r="AH293" s="10">
        <v>-0.77200000000000013</v>
      </c>
      <c r="AI293" s="10">
        <v>-0.77200000000000013</v>
      </c>
      <c r="AJ293" s="10">
        <v>-0.77200000000000013</v>
      </c>
    </row>
    <row r="294" spans="2:36" x14ac:dyDescent="0.35">
      <c r="C294" s="1" t="s">
        <v>264</v>
      </c>
      <c r="D294" s="1" t="s" vm="348">
        <v>428</v>
      </c>
      <c r="E294" s="1" t="s" vm="349">
        <v>13</v>
      </c>
      <c r="F294" s="1" t="s">
        <v>14</v>
      </c>
      <c r="G294" s="10">
        <v>0.64066150000000044</v>
      </c>
      <c r="H294" s="10">
        <v>0.61374290000000042</v>
      </c>
      <c r="I294" s="10">
        <v>0.55088680000000023</v>
      </c>
      <c r="J294" s="10">
        <v>0.4200326000000002</v>
      </c>
      <c r="K294" s="10">
        <v>0.22594960000000014</v>
      </c>
      <c r="L294" s="10">
        <v>0.1819224000000001</v>
      </c>
      <c r="M294" s="10">
        <v>0.14012720000000006</v>
      </c>
      <c r="N294" s="10">
        <v>0.13818660000000008</v>
      </c>
      <c r="O294" s="10">
        <v>8.6158000000000054E-2</v>
      </c>
      <c r="P294" s="10">
        <v>8.0239800000000042E-2</v>
      </c>
      <c r="Q294" s="10">
        <v>5.2759300000000037E-2</v>
      </c>
      <c r="R294" s="10">
        <v>3.2769300000000022E-2</v>
      </c>
      <c r="S294" s="10">
        <v>2.3512500000000013E-2</v>
      </c>
      <c r="T294" s="10">
        <v>2.4914000000000016E-2</v>
      </c>
      <c r="U294" s="10">
        <v>1.8757100000000013E-2</v>
      </c>
      <c r="V294" s="10">
        <v>1.7183200000000006E-2</v>
      </c>
      <c r="W294" s="10">
        <v>1.5528200000000008E-2</v>
      </c>
      <c r="X294" s="10">
        <v>1.8599600000000008E-2</v>
      </c>
      <c r="Y294" s="10">
        <v>1.9554500000000013E-2</v>
      </c>
      <c r="Z294" s="10">
        <v>0</v>
      </c>
      <c r="AA294" s="10">
        <v>0</v>
      </c>
      <c r="AB294" s="10">
        <v>0</v>
      </c>
      <c r="AC294" s="10">
        <v>0</v>
      </c>
      <c r="AD294" s="10">
        <v>0</v>
      </c>
      <c r="AE294" s="10">
        <v>0</v>
      </c>
      <c r="AF294" s="10">
        <v>0</v>
      </c>
      <c r="AG294" s="10">
        <v>0</v>
      </c>
      <c r="AH294" s="10">
        <v>0</v>
      </c>
      <c r="AI294" s="10">
        <v>0</v>
      </c>
      <c r="AJ294" s="10">
        <v>0</v>
      </c>
    </row>
    <row r="295" spans="2:36" x14ac:dyDescent="0.35">
      <c r="C295" s="1" t="s">
        <v>266</v>
      </c>
      <c r="D295" s="1" t="s" vm="350">
        <v>429</v>
      </c>
      <c r="E295" s="1" t="s" vm="351">
        <v>13</v>
      </c>
      <c r="F295" s="1" t="s">
        <v>14</v>
      </c>
      <c r="G295" s="10">
        <v>7.0098600000000053E-2</v>
      </c>
      <c r="H295" s="10">
        <v>0.15157100000000009</v>
      </c>
      <c r="I295" s="10">
        <v>0.29618560000000022</v>
      </c>
      <c r="J295" s="10">
        <v>0.4898079000000003</v>
      </c>
      <c r="K295" s="10">
        <v>0.52121240000000035</v>
      </c>
      <c r="L295" s="10">
        <v>0.7138049000000003</v>
      </c>
      <c r="M295" s="10">
        <v>0.74626220000000054</v>
      </c>
      <c r="N295" s="10">
        <v>0.76147210000000043</v>
      </c>
      <c r="O295" s="10">
        <v>0.84427580000000046</v>
      </c>
      <c r="P295" s="10">
        <v>0.77112930000000046</v>
      </c>
      <c r="Q295" s="10">
        <v>0.78883070000000044</v>
      </c>
      <c r="R295" s="10">
        <v>0.87952170000000052</v>
      </c>
      <c r="S295" s="10">
        <v>0.91397480000000042</v>
      </c>
      <c r="T295" s="10">
        <v>0.7816515000000005</v>
      </c>
      <c r="U295" s="10">
        <v>0.86063740000000055</v>
      </c>
      <c r="V295" s="10">
        <v>0.47889600000000027</v>
      </c>
      <c r="W295" s="10">
        <v>0.58970510000000032</v>
      </c>
      <c r="X295" s="10">
        <v>0.52841480000000041</v>
      </c>
      <c r="Y295" s="10">
        <v>0.50262320000000038</v>
      </c>
      <c r="Z295" s="10">
        <v>0.49298130000000029</v>
      </c>
      <c r="AA295" s="10">
        <v>0.44498600000000021</v>
      </c>
      <c r="AB295" s="10">
        <v>0.47079880000000024</v>
      </c>
      <c r="AC295" s="10">
        <v>0.43721430000000022</v>
      </c>
      <c r="AD295" s="10">
        <v>0.44637810000000022</v>
      </c>
      <c r="AE295" s="10">
        <v>0.45573550000000029</v>
      </c>
      <c r="AF295" s="10">
        <v>0.46529010000000032</v>
      </c>
      <c r="AG295" s="10">
        <v>0.47504640000000026</v>
      </c>
      <c r="AH295" s="10">
        <v>0.48500870000000035</v>
      </c>
      <c r="AI295" s="10">
        <v>0.49518130000000021</v>
      </c>
      <c r="AJ295" s="10">
        <v>0.5055687000000002</v>
      </c>
    </row>
    <row r="296" spans="2:36" x14ac:dyDescent="0.35">
      <c r="C296" s="1" t="s">
        <v>268</v>
      </c>
      <c r="D296" s="1" t="s" vm="352">
        <v>430</v>
      </c>
      <c r="E296" s="1" t="s" vm="353">
        <v>13</v>
      </c>
      <c r="F296" s="1" t="s">
        <v>14</v>
      </c>
      <c r="G296" s="10">
        <v>0.43087660000000022</v>
      </c>
      <c r="H296" s="10">
        <v>0.3770976000000002</v>
      </c>
      <c r="I296" s="10">
        <v>0.24976150000000014</v>
      </c>
      <c r="J296" s="10">
        <v>0.15904190000000012</v>
      </c>
      <c r="K296" s="10">
        <v>0.13477630000000007</v>
      </c>
      <c r="L296" s="10">
        <v>0.11711950000000007</v>
      </c>
      <c r="M296" s="10">
        <v>0.11487840000000007</v>
      </c>
      <c r="N296" s="10">
        <v>7.4271500000000046E-2</v>
      </c>
      <c r="O296" s="10">
        <v>5.7505000000000035E-2</v>
      </c>
      <c r="P296" s="10">
        <v>4.8670800000000035E-2</v>
      </c>
      <c r="Q296" s="10">
        <v>3.3902900000000021E-2</v>
      </c>
      <c r="R296" s="10">
        <v>3.088040000000002E-2</v>
      </c>
      <c r="S296" s="10">
        <v>2.0747900000000014E-2</v>
      </c>
      <c r="T296" s="10">
        <v>1.7029800000000008E-2</v>
      </c>
      <c r="U296" s="10">
        <v>1.3729100000000008E-2</v>
      </c>
      <c r="V296" s="10">
        <v>1.1050600000000008E-2</v>
      </c>
      <c r="W296" s="10">
        <v>7.4039000000000049E-3</v>
      </c>
      <c r="X296" s="10">
        <v>6.9048000000000043E-3</v>
      </c>
      <c r="Y296" s="10">
        <v>7.9622000000000043E-3</v>
      </c>
      <c r="Z296" s="10">
        <v>0</v>
      </c>
      <c r="AA296" s="10">
        <v>0</v>
      </c>
      <c r="AB296" s="10">
        <v>0</v>
      </c>
      <c r="AC296" s="10">
        <v>0</v>
      </c>
      <c r="AD296" s="10">
        <v>0</v>
      </c>
      <c r="AE296" s="10">
        <v>0</v>
      </c>
      <c r="AF296" s="10">
        <v>0</v>
      </c>
      <c r="AG296" s="10">
        <v>0</v>
      </c>
      <c r="AH296" s="10">
        <v>0</v>
      </c>
      <c r="AI296" s="10">
        <v>0</v>
      </c>
      <c r="AJ296" s="10">
        <v>0</v>
      </c>
    </row>
    <row r="297" spans="2:36" x14ac:dyDescent="0.35">
      <c r="C297" s="1" t="s">
        <v>270</v>
      </c>
      <c r="D297" s="1" t="s" vm="354">
        <v>431</v>
      </c>
      <c r="E297" s="1" t="s" vm="355">
        <v>13</v>
      </c>
      <c r="F297" s="1" t="s">
        <v>14</v>
      </c>
      <c r="G297" s="10">
        <v>0.13724440000000007</v>
      </c>
      <c r="H297" s="10">
        <v>0.28138480000000016</v>
      </c>
      <c r="I297" s="10">
        <v>0.46359080000000025</v>
      </c>
      <c r="J297" s="10">
        <v>0.52825260000000041</v>
      </c>
      <c r="K297" s="10">
        <v>0.55097580000000035</v>
      </c>
      <c r="L297" s="10">
        <v>0.57345830000000042</v>
      </c>
      <c r="M297" s="10">
        <v>0.65334890000000045</v>
      </c>
      <c r="N297" s="10">
        <v>0.59628770000000031</v>
      </c>
      <c r="O297" s="10">
        <v>0.64058830000000044</v>
      </c>
      <c r="P297" s="10">
        <v>0.70209360000000043</v>
      </c>
      <c r="Q297" s="10">
        <v>0.6803843000000005</v>
      </c>
      <c r="R297" s="10">
        <v>0.67236250000000042</v>
      </c>
      <c r="S297" s="10">
        <v>0.69867740000000056</v>
      </c>
      <c r="T297" s="10">
        <v>0.63483310000000037</v>
      </c>
      <c r="U297" s="10">
        <v>0.43045200000000028</v>
      </c>
      <c r="V297" s="10">
        <v>0.35116040000000015</v>
      </c>
      <c r="W297" s="10">
        <v>0.35092930000000022</v>
      </c>
      <c r="X297" s="10">
        <v>0.34462590000000021</v>
      </c>
      <c r="Y297" s="10">
        <v>0.3514863000000002</v>
      </c>
      <c r="Z297" s="10">
        <v>0.35785330000000021</v>
      </c>
      <c r="AA297" s="10">
        <v>0.36481140000000023</v>
      </c>
      <c r="AB297" s="10">
        <v>0.3721460000000002</v>
      </c>
      <c r="AC297" s="10">
        <v>0.37963510000000028</v>
      </c>
      <c r="AD297" s="10">
        <v>0.38728220000000024</v>
      </c>
      <c r="AE297" s="10">
        <v>0.40177280000000026</v>
      </c>
      <c r="AF297" s="10">
        <v>0.38857970000000025</v>
      </c>
      <c r="AG297" s="10">
        <v>0.39672080000000021</v>
      </c>
      <c r="AH297" s="10">
        <v>0.40503360000000022</v>
      </c>
      <c r="AI297" s="10">
        <v>0.41352190000000028</v>
      </c>
      <c r="AJ297" s="10">
        <v>0.42218920000000026</v>
      </c>
    </row>
    <row r="298" spans="2:36" x14ac:dyDescent="0.35">
      <c r="C298" s="1" t="s">
        <v>272</v>
      </c>
      <c r="D298" s="1" t="s" vm="356">
        <v>432</v>
      </c>
      <c r="E298" s="1" t="s" vm="357">
        <v>13</v>
      </c>
      <c r="F298" s="1" t="s">
        <v>14</v>
      </c>
      <c r="G298" s="10">
        <v>0.56812100000000032</v>
      </c>
      <c r="H298" s="10">
        <v>0.65848240000000036</v>
      </c>
      <c r="I298" s="10">
        <v>0.71335230000000049</v>
      </c>
      <c r="J298" s="10">
        <v>0.68729450000000036</v>
      </c>
      <c r="K298" s="10">
        <v>0.68575210000000053</v>
      </c>
      <c r="L298" s="10">
        <v>0.69057780000000046</v>
      </c>
      <c r="M298" s="10">
        <v>0.7682273000000005</v>
      </c>
      <c r="N298" s="10">
        <v>0.67055920000000047</v>
      </c>
      <c r="O298" s="10">
        <v>0.69809330000000047</v>
      </c>
      <c r="P298" s="10">
        <v>0.75076440000000044</v>
      </c>
      <c r="Q298" s="10">
        <v>0.71428720000000034</v>
      </c>
      <c r="R298" s="10">
        <v>0.70324290000000045</v>
      </c>
      <c r="S298" s="10">
        <v>0.71942530000000049</v>
      </c>
      <c r="T298" s="10">
        <v>0.65186290000000036</v>
      </c>
      <c r="U298" s="10">
        <v>0.44418110000000022</v>
      </c>
      <c r="V298" s="10">
        <v>0.36221100000000023</v>
      </c>
      <c r="W298" s="10">
        <v>0.35833320000000024</v>
      </c>
      <c r="X298" s="10">
        <v>0.3515307000000002</v>
      </c>
      <c r="Y298" s="10">
        <v>0.35944850000000023</v>
      </c>
      <c r="Z298" s="10">
        <v>0.35785330000000021</v>
      </c>
      <c r="AA298" s="10">
        <v>0.36481140000000023</v>
      </c>
      <c r="AB298" s="10">
        <v>0.3721460000000002</v>
      </c>
      <c r="AC298" s="10">
        <v>0.37963510000000028</v>
      </c>
      <c r="AD298" s="10">
        <v>0.38728220000000024</v>
      </c>
      <c r="AE298" s="10">
        <v>0.40177280000000026</v>
      </c>
      <c r="AF298" s="10">
        <v>0.38857970000000025</v>
      </c>
      <c r="AG298" s="10">
        <v>0.39672080000000021</v>
      </c>
      <c r="AH298" s="10">
        <v>0.40503360000000022</v>
      </c>
      <c r="AI298" s="10">
        <v>0.41352190000000028</v>
      </c>
      <c r="AJ298" s="10">
        <v>0.42218920000000026</v>
      </c>
    </row>
    <row r="299" spans="2:36" x14ac:dyDescent="0.35">
      <c r="G299" s="1" t="s">
        <v>121</v>
      </c>
      <c r="H299" s="1" t="s">
        <v>121</v>
      </c>
      <c r="I299" s="1" t="s">
        <v>121</v>
      </c>
      <c r="J299" s="1" t="s">
        <v>121</v>
      </c>
      <c r="K299" s="1" t="s">
        <v>121</v>
      </c>
      <c r="L299" s="1" t="s">
        <v>121</v>
      </c>
      <c r="M299" s="1" t="s">
        <v>121</v>
      </c>
      <c r="N299" s="1" t="s">
        <v>121</v>
      </c>
      <c r="O299" s="1" t="s">
        <v>121</v>
      </c>
      <c r="P299" s="1" t="s">
        <v>121</v>
      </c>
      <c r="Q299" s="1" t="s">
        <v>121</v>
      </c>
      <c r="R299" s="1" t="s">
        <v>121</v>
      </c>
      <c r="S299" s="1" t="s">
        <v>121</v>
      </c>
      <c r="T299" s="1" t="s">
        <v>121</v>
      </c>
      <c r="U299" s="1" t="s">
        <v>121</v>
      </c>
      <c r="V299" s="1" t="s">
        <v>121</v>
      </c>
      <c r="W299" s="1" t="s">
        <v>121</v>
      </c>
      <c r="X299" s="1" t="s">
        <v>121</v>
      </c>
      <c r="Y299" s="1" t="s">
        <v>121</v>
      </c>
      <c r="Z299" s="1" t="s">
        <v>121</v>
      </c>
      <c r="AA299" s="1" t="s">
        <v>121</v>
      </c>
      <c r="AB299" s="1" t="s">
        <v>121</v>
      </c>
      <c r="AC299" s="1" t="s">
        <v>121</v>
      </c>
      <c r="AD299" s="1" t="s">
        <v>121</v>
      </c>
      <c r="AE299" s="1" t="s">
        <v>121</v>
      </c>
      <c r="AF299" s="1" t="s">
        <v>121</v>
      </c>
      <c r="AG299" s="1" t="s">
        <v>121</v>
      </c>
      <c r="AH299" s="1" t="s">
        <v>121</v>
      </c>
      <c r="AI299" s="1" t="s">
        <v>121</v>
      </c>
      <c r="AJ299" s="1" t="s">
        <v>121</v>
      </c>
    </row>
    <row r="300" spans="2:36" ht="13.9" x14ac:dyDescent="0.4">
      <c r="B300" s="29" t="s">
        <v>433</v>
      </c>
      <c r="C300" s="29"/>
      <c r="D300" s="29"/>
      <c r="E300" s="29"/>
      <c r="F300" s="29"/>
      <c r="G300" s="31" t="s">
        <v>121</v>
      </c>
      <c r="H300" s="31" t="s">
        <v>121</v>
      </c>
      <c r="I300" s="31" t="s">
        <v>121</v>
      </c>
      <c r="J300" s="31" t="s">
        <v>121</v>
      </c>
      <c r="K300" s="31" t="s">
        <v>121</v>
      </c>
      <c r="L300" s="31" t="s">
        <v>121</v>
      </c>
      <c r="M300" s="31" t="s">
        <v>121</v>
      </c>
      <c r="N300" s="31" t="s">
        <v>121</v>
      </c>
      <c r="O300" s="31" t="s">
        <v>121</v>
      </c>
      <c r="P300" s="31" t="s">
        <v>121</v>
      </c>
      <c r="Q300" s="31" t="s">
        <v>121</v>
      </c>
      <c r="R300" s="31" t="s">
        <v>121</v>
      </c>
      <c r="S300" s="31" t="s">
        <v>121</v>
      </c>
      <c r="T300" s="31" t="s">
        <v>121</v>
      </c>
      <c r="U300" s="31" t="s">
        <v>121</v>
      </c>
      <c r="V300" s="31" t="s">
        <v>121</v>
      </c>
      <c r="W300" s="31" t="s">
        <v>121</v>
      </c>
      <c r="X300" s="31" t="s">
        <v>121</v>
      </c>
      <c r="Y300" s="31" t="s">
        <v>121</v>
      </c>
      <c r="Z300" s="31" t="s">
        <v>121</v>
      </c>
      <c r="AA300" s="31" t="s">
        <v>121</v>
      </c>
      <c r="AB300" s="31" t="s">
        <v>121</v>
      </c>
      <c r="AC300" s="31" t="s">
        <v>121</v>
      </c>
      <c r="AD300" s="31" t="s">
        <v>121</v>
      </c>
      <c r="AE300" s="31" t="s">
        <v>121</v>
      </c>
      <c r="AF300" s="31" t="s">
        <v>121</v>
      </c>
      <c r="AG300" s="31" t="s">
        <v>121</v>
      </c>
      <c r="AH300" s="31" t="s">
        <v>121</v>
      </c>
      <c r="AI300" s="31" t="s">
        <v>121</v>
      </c>
      <c r="AJ300" s="31" t="s">
        <v>121</v>
      </c>
    </row>
    <row r="301" spans="2:36" x14ac:dyDescent="0.35">
      <c r="C301" s="1" t="s">
        <v>274</v>
      </c>
      <c r="D301" s="1" t="s" vm="358">
        <v>434</v>
      </c>
      <c r="E301" s="1" t="s" vm="359">
        <v>13</v>
      </c>
      <c r="F301" s="14" t="s">
        <v>135</v>
      </c>
      <c r="G301" s="10">
        <v>128.98900000000003</v>
      </c>
      <c r="H301" s="10">
        <v>124.99500000000003</v>
      </c>
      <c r="I301" s="10">
        <v>130.52600000000004</v>
      </c>
      <c r="J301" s="10">
        <v>137.82000000000002</v>
      </c>
      <c r="K301" s="10">
        <v>137.95500000000004</v>
      </c>
      <c r="L301" s="10">
        <v>138.17000000000004</v>
      </c>
      <c r="M301" s="10">
        <v>138.31500000000003</v>
      </c>
      <c r="N301" s="10">
        <v>138.35000000000002</v>
      </c>
      <c r="O301" s="10">
        <v>138.38500000000002</v>
      </c>
      <c r="P301" s="10">
        <v>138.53300000000004</v>
      </c>
      <c r="Q301" s="10">
        <v>138.56800000000004</v>
      </c>
      <c r="R301" s="10">
        <v>138.60300000000004</v>
      </c>
      <c r="S301" s="10">
        <v>138.78800000000004</v>
      </c>
      <c r="T301" s="10">
        <v>138.82300000000004</v>
      </c>
      <c r="U301" s="10">
        <v>138.85800000000003</v>
      </c>
      <c r="V301" s="10">
        <v>138.13400000000004</v>
      </c>
      <c r="W301" s="10">
        <v>138.16900000000004</v>
      </c>
      <c r="X301" s="10">
        <v>138.20400000000004</v>
      </c>
      <c r="Y301" s="10">
        <v>138.23900000000003</v>
      </c>
      <c r="Z301" s="10">
        <v>138.27400000000003</v>
      </c>
      <c r="AA301" s="10">
        <v>138.30900000000003</v>
      </c>
      <c r="AB301" s="10">
        <v>138.34400000000002</v>
      </c>
      <c r="AC301" s="10">
        <v>138.37900000000002</v>
      </c>
      <c r="AD301" s="10">
        <v>138.41400000000004</v>
      </c>
      <c r="AE301" s="10">
        <v>138.44900000000004</v>
      </c>
      <c r="AF301" s="10">
        <v>138.48400000000004</v>
      </c>
      <c r="AG301" s="10">
        <v>138.51900000000003</v>
      </c>
      <c r="AH301" s="10">
        <v>138.55400000000003</v>
      </c>
      <c r="AI301" s="10">
        <v>138.58900000000003</v>
      </c>
      <c r="AJ301" s="10">
        <v>138.62400000000002</v>
      </c>
    </row>
    <row r="302" spans="2:36" x14ac:dyDescent="0.35">
      <c r="C302" s="1" t="s">
        <v>276</v>
      </c>
      <c r="D302" s="1" t="s" vm="360">
        <v>435</v>
      </c>
      <c r="E302" s="1" t="s" vm="361">
        <v>13</v>
      </c>
      <c r="F302" s="14" t="s">
        <v>135</v>
      </c>
      <c r="G302" s="10">
        <v>68.259000000000015</v>
      </c>
      <c r="H302" s="10">
        <v>73.54000000000002</v>
      </c>
      <c r="I302" s="10">
        <v>79.840000000000018</v>
      </c>
      <c r="J302" s="10">
        <v>87.940000000000026</v>
      </c>
      <c r="K302" s="10">
        <v>87.940000000000026</v>
      </c>
      <c r="L302" s="10">
        <v>87.940000000000026</v>
      </c>
      <c r="M302" s="10">
        <v>87.940000000000026</v>
      </c>
      <c r="N302" s="10">
        <v>87.940000000000026</v>
      </c>
      <c r="O302" s="10">
        <v>87.940000000000026</v>
      </c>
      <c r="P302" s="10">
        <v>87.940000000000026</v>
      </c>
      <c r="Q302" s="10">
        <v>87.940000000000026</v>
      </c>
      <c r="R302" s="10">
        <v>87.940000000000026</v>
      </c>
      <c r="S302" s="10">
        <v>87.940000000000026</v>
      </c>
      <c r="T302" s="10">
        <v>87.940000000000026</v>
      </c>
      <c r="U302" s="10">
        <v>87.940000000000026</v>
      </c>
      <c r="V302" s="10">
        <v>87.940000000000026</v>
      </c>
      <c r="W302" s="10">
        <v>87.940000000000026</v>
      </c>
      <c r="X302" s="10">
        <v>87.940000000000026</v>
      </c>
      <c r="Y302" s="10">
        <v>87.940000000000026</v>
      </c>
      <c r="Z302" s="10">
        <v>87.940000000000026</v>
      </c>
      <c r="AA302" s="10">
        <v>87.940000000000026</v>
      </c>
      <c r="AB302" s="10">
        <v>87.940000000000026</v>
      </c>
      <c r="AC302" s="10">
        <v>87.940000000000026</v>
      </c>
      <c r="AD302" s="10">
        <v>87.940000000000026</v>
      </c>
      <c r="AE302" s="10">
        <v>87.940000000000026</v>
      </c>
      <c r="AF302" s="10">
        <v>87.940000000000026</v>
      </c>
      <c r="AG302" s="10">
        <v>87.940000000000026</v>
      </c>
      <c r="AH302" s="10">
        <v>87.940000000000026</v>
      </c>
      <c r="AI302" s="10">
        <v>87.940000000000026</v>
      </c>
      <c r="AJ302" s="10">
        <v>87.940000000000026</v>
      </c>
    </row>
    <row r="303" spans="2:36" x14ac:dyDescent="0.35">
      <c r="C303" s="1" t="s">
        <v>278</v>
      </c>
      <c r="D303" s="1" t="s" vm="362">
        <v>436</v>
      </c>
      <c r="E303" s="1" t="s" vm="363">
        <v>13</v>
      </c>
      <c r="F303" s="14" t="s">
        <v>135</v>
      </c>
      <c r="G303" s="10">
        <v>0.26700000000000007</v>
      </c>
      <c r="H303" s="10">
        <v>5.000000000000001E-3</v>
      </c>
      <c r="I303" s="10">
        <v>7.6000000000000012E-2</v>
      </c>
      <c r="J303" s="10">
        <v>0</v>
      </c>
      <c r="K303" s="10">
        <v>4.000000000000001E-3</v>
      </c>
      <c r="L303" s="10">
        <v>0</v>
      </c>
      <c r="M303" s="10">
        <v>0</v>
      </c>
      <c r="N303" s="10">
        <v>0</v>
      </c>
      <c r="O303" s="10">
        <v>0</v>
      </c>
      <c r="P303" s="10">
        <v>0</v>
      </c>
      <c r="Q303" s="10">
        <v>0</v>
      </c>
      <c r="R303" s="10">
        <v>0</v>
      </c>
      <c r="S303" s="10">
        <v>0</v>
      </c>
      <c r="T303" s="10">
        <v>0</v>
      </c>
      <c r="U303" s="10">
        <v>0</v>
      </c>
      <c r="V303" s="10">
        <v>0</v>
      </c>
      <c r="W303" s="10">
        <v>0</v>
      </c>
      <c r="X303" s="10">
        <v>0</v>
      </c>
      <c r="Y303" s="10">
        <v>0</v>
      </c>
      <c r="Z303" s="10">
        <v>0</v>
      </c>
      <c r="AA303" s="10">
        <v>0</v>
      </c>
      <c r="AB303" s="10">
        <v>0</v>
      </c>
      <c r="AC303" s="10">
        <v>0</v>
      </c>
      <c r="AD303" s="10">
        <v>0</v>
      </c>
      <c r="AE303" s="10">
        <v>0</v>
      </c>
      <c r="AF303" s="10">
        <v>0</v>
      </c>
      <c r="AG303" s="10">
        <v>0</v>
      </c>
      <c r="AH303" s="10">
        <v>0</v>
      </c>
      <c r="AI303" s="10">
        <v>0</v>
      </c>
      <c r="AJ303" s="10">
        <v>0</v>
      </c>
    </row>
    <row r="304" spans="2:36" x14ac:dyDescent="0.35">
      <c r="C304" s="1" t="s">
        <v>280</v>
      </c>
      <c r="D304" s="1" t="s" vm="364">
        <v>437</v>
      </c>
      <c r="E304" s="1" t="s" vm="365">
        <v>13</v>
      </c>
      <c r="F304" s="14" t="s">
        <v>135</v>
      </c>
      <c r="G304" s="10">
        <v>4.200000000000001E-2</v>
      </c>
      <c r="H304" s="10">
        <v>3.6000000000000011E-2</v>
      </c>
      <c r="I304" s="10">
        <v>0.19800000000000004</v>
      </c>
      <c r="J304" s="10">
        <v>0.24100000000000005</v>
      </c>
      <c r="K304" s="10">
        <v>0.22300000000000006</v>
      </c>
      <c r="L304" s="10">
        <v>0.14500000000000005</v>
      </c>
      <c r="M304" s="10">
        <v>3.500000000000001E-2</v>
      </c>
      <c r="N304" s="10">
        <v>3.500000000000001E-2</v>
      </c>
      <c r="O304" s="10">
        <v>0.14800000000000005</v>
      </c>
      <c r="P304" s="10">
        <v>3.500000000000001E-2</v>
      </c>
      <c r="Q304" s="10">
        <v>3.500000000000001E-2</v>
      </c>
      <c r="R304" s="10">
        <v>0.18500000000000005</v>
      </c>
      <c r="S304" s="10">
        <v>3.500000000000001E-2</v>
      </c>
      <c r="T304" s="10">
        <v>3.500000000000001E-2</v>
      </c>
      <c r="U304" s="10">
        <v>3.500000000000001E-2</v>
      </c>
      <c r="V304" s="10">
        <v>3.500000000000001E-2</v>
      </c>
      <c r="W304" s="10">
        <v>3.500000000000001E-2</v>
      </c>
      <c r="X304" s="10">
        <v>3.500000000000001E-2</v>
      </c>
      <c r="Y304" s="10">
        <v>3.500000000000001E-2</v>
      </c>
      <c r="Z304" s="10">
        <v>3.500000000000001E-2</v>
      </c>
      <c r="AA304" s="10">
        <v>3.500000000000001E-2</v>
      </c>
      <c r="AB304" s="10">
        <v>3.500000000000001E-2</v>
      </c>
      <c r="AC304" s="10">
        <v>3.500000000000001E-2</v>
      </c>
      <c r="AD304" s="10">
        <v>3.500000000000001E-2</v>
      </c>
      <c r="AE304" s="10">
        <v>3.500000000000001E-2</v>
      </c>
      <c r="AF304" s="10">
        <v>3.500000000000001E-2</v>
      </c>
      <c r="AG304" s="10">
        <v>3.500000000000001E-2</v>
      </c>
      <c r="AH304" s="10">
        <v>3.500000000000001E-2</v>
      </c>
      <c r="AI304" s="10">
        <v>3.500000000000001E-2</v>
      </c>
      <c r="AJ304" s="10">
        <v>3.500000000000001E-2</v>
      </c>
    </row>
    <row r="305" spans="2:36" x14ac:dyDescent="0.35">
      <c r="C305" s="1" t="s">
        <v>282</v>
      </c>
      <c r="D305" s="1" t="s" vm="366">
        <v>438</v>
      </c>
      <c r="E305" s="1" t="s" vm="367">
        <v>13</v>
      </c>
      <c r="F305" s="14" t="s">
        <v>135</v>
      </c>
      <c r="G305" s="10">
        <v>0</v>
      </c>
      <c r="H305" s="10">
        <v>0</v>
      </c>
      <c r="I305" s="10">
        <v>0</v>
      </c>
      <c r="J305" s="10">
        <v>0</v>
      </c>
      <c r="K305" s="10">
        <v>0</v>
      </c>
      <c r="L305" s="10">
        <v>0</v>
      </c>
      <c r="M305" s="10">
        <v>0</v>
      </c>
      <c r="N305" s="10">
        <v>0</v>
      </c>
      <c r="O305" s="10">
        <v>0</v>
      </c>
      <c r="P305" s="10">
        <v>0</v>
      </c>
      <c r="Q305" s="10">
        <v>0</v>
      </c>
      <c r="R305" s="10">
        <v>0</v>
      </c>
      <c r="S305" s="10">
        <v>0</v>
      </c>
      <c r="T305" s="10">
        <v>0</v>
      </c>
      <c r="U305" s="10">
        <v>0</v>
      </c>
      <c r="V305" s="10">
        <v>0</v>
      </c>
      <c r="W305" s="10">
        <v>0</v>
      </c>
      <c r="X305" s="10">
        <v>0</v>
      </c>
      <c r="Y305" s="10">
        <v>0</v>
      </c>
      <c r="Z305" s="10">
        <v>0</v>
      </c>
      <c r="AA305" s="10">
        <v>0</v>
      </c>
      <c r="AB305" s="10">
        <v>0</v>
      </c>
      <c r="AC305" s="10">
        <v>0</v>
      </c>
      <c r="AD305" s="10">
        <v>0</v>
      </c>
      <c r="AE305" s="10">
        <v>0</v>
      </c>
      <c r="AF305" s="10">
        <v>0</v>
      </c>
      <c r="AG305" s="10">
        <v>0</v>
      </c>
      <c r="AH305" s="10">
        <v>0</v>
      </c>
      <c r="AI305" s="10">
        <v>0</v>
      </c>
      <c r="AJ305" s="10">
        <v>0</v>
      </c>
    </row>
    <row r="306" spans="2:36" x14ac:dyDescent="0.35">
      <c r="C306" s="1" t="s">
        <v>284</v>
      </c>
      <c r="D306" s="1" t="s" vm="368">
        <v>439</v>
      </c>
      <c r="E306" s="1" t="s" vm="369">
        <v>13</v>
      </c>
      <c r="F306" s="14" t="s">
        <v>135</v>
      </c>
      <c r="G306" s="10">
        <v>0</v>
      </c>
      <c r="H306" s="10">
        <v>0</v>
      </c>
      <c r="I306" s="10">
        <v>0</v>
      </c>
      <c r="J306" s="10">
        <v>-3.0000000000000006E-2</v>
      </c>
      <c r="K306" s="10">
        <v>0</v>
      </c>
      <c r="L306" s="10">
        <v>0</v>
      </c>
      <c r="M306" s="10">
        <v>0</v>
      </c>
      <c r="N306" s="10">
        <v>0</v>
      </c>
      <c r="O306" s="10">
        <v>0</v>
      </c>
      <c r="P306" s="10">
        <v>0</v>
      </c>
      <c r="Q306" s="10">
        <v>0</v>
      </c>
      <c r="R306" s="10">
        <v>0</v>
      </c>
      <c r="S306" s="10">
        <v>0</v>
      </c>
      <c r="T306" s="10">
        <v>0</v>
      </c>
      <c r="U306" s="10">
        <v>0</v>
      </c>
      <c r="V306" s="10">
        <v>0</v>
      </c>
      <c r="W306" s="10">
        <v>0</v>
      </c>
      <c r="X306" s="10">
        <v>0</v>
      </c>
      <c r="Y306" s="10">
        <v>0</v>
      </c>
      <c r="Z306" s="10">
        <v>0</v>
      </c>
      <c r="AA306" s="10">
        <v>0</v>
      </c>
      <c r="AB306" s="10">
        <v>0</v>
      </c>
      <c r="AC306" s="10">
        <v>0</v>
      </c>
      <c r="AD306" s="10">
        <v>0</v>
      </c>
      <c r="AE306" s="10">
        <v>0</v>
      </c>
      <c r="AF306" s="10">
        <v>0</v>
      </c>
      <c r="AG306" s="10">
        <v>0</v>
      </c>
      <c r="AH306" s="10">
        <v>0</v>
      </c>
      <c r="AI306" s="10">
        <v>0</v>
      </c>
      <c r="AJ306" s="10">
        <v>0</v>
      </c>
    </row>
    <row r="307" spans="2:36" x14ac:dyDescent="0.35">
      <c r="C307" s="1" t="s">
        <v>286</v>
      </c>
      <c r="D307" s="1" t="s" vm="370">
        <v>440</v>
      </c>
      <c r="E307" s="1" t="s" vm="371">
        <v>13</v>
      </c>
      <c r="F307" s="14" t="s">
        <v>135</v>
      </c>
      <c r="G307" s="10">
        <v>-9.7530000000000019</v>
      </c>
      <c r="H307" s="10">
        <v>-0.78900000000000015</v>
      </c>
      <c r="I307" s="10">
        <v>-1.0790000000000002</v>
      </c>
      <c r="J307" s="10">
        <v>-7.6000000000000012E-2</v>
      </c>
      <c r="K307" s="10">
        <v>-1.2000000000000004E-2</v>
      </c>
      <c r="L307" s="10">
        <v>0</v>
      </c>
      <c r="M307" s="10">
        <v>0</v>
      </c>
      <c r="N307" s="10">
        <v>0</v>
      </c>
      <c r="O307" s="10">
        <v>0</v>
      </c>
      <c r="P307" s="10">
        <v>0</v>
      </c>
      <c r="Q307" s="10">
        <v>0</v>
      </c>
      <c r="R307" s="10">
        <v>0</v>
      </c>
      <c r="S307" s="10">
        <v>0</v>
      </c>
      <c r="T307" s="10">
        <v>0</v>
      </c>
      <c r="U307" s="10">
        <v>-0.75900000000000023</v>
      </c>
      <c r="V307" s="10">
        <v>0</v>
      </c>
      <c r="W307" s="10">
        <v>0</v>
      </c>
      <c r="X307" s="10">
        <v>0</v>
      </c>
      <c r="Y307" s="10">
        <v>0</v>
      </c>
      <c r="Z307" s="10">
        <v>0</v>
      </c>
      <c r="AA307" s="10">
        <v>0</v>
      </c>
      <c r="AB307" s="10">
        <v>0</v>
      </c>
      <c r="AC307" s="10">
        <v>0</v>
      </c>
      <c r="AD307" s="10">
        <v>0</v>
      </c>
      <c r="AE307" s="10">
        <v>0</v>
      </c>
      <c r="AF307" s="10">
        <v>0</v>
      </c>
      <c r="AG307" s="10">
        <v>0</v>
      </c>
      <c r="AH307" s="10">
        <v>0</v>
      </c>
      <c r="AI307" s="10">
        <v>0</v>
      </c>
      <c r="AJ307" s="10">
        <v>0</v>
      </c>
    </row>
    <row r="308" spans="2:36" x14ac:dyDescent="0.35">
      <c r="C308" s="1" t="s">
        <v>288</v>
      </c>
      <c r="D308" s="1" t="s" vm="372">
        <v>441</v>
      </c>
      <c r="E308" s="1" t="s" vm="373">
        <v>13</v>
      </c>
      <c r="F308" s="14" t="s">
        <v>135</v>
      </c>
      <c r="G308" s="10">
        <v>0</v>
      </c>
      <c r="H308" s="10">
        <v>-2.1000000000000005E-2</v>
      </c>
      <c r="I308" s="10">
        <v>-1.0000000000000002E-3</v>
      </c>
      <c r="J308" s="10">
        <v>0</v>
      </c>
      <c r="K308" s="10">
        <v>0</v>
      </c>
      <c r="L308" s="10">
        <v>0</v>
      </c>
      <c r="M308" s="10">
        <v>0</v>
      </c>
      <c r="N308" s="10">
        <v>0</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v>0</v>
      </c>
      <c r="AI308" s="10">
        <v>0</v>
      </c>
      <c r="AJ308" s="10">
        <v>0</v>
      </c>
    </row>
    <row r="309" spans="2:36" x14ac:dyDescent="0.35">
      <c r="C309" s="1" t="s">
        <v>442</v>
      </c>
      <c r="D309" s="1" t="s" vm="374">
        <v>443</v>
      </c>
      <c r="E309" s="1" t="s" vm="375">
        <v>13</v>
      </c>
      <c r="F309" s="1" t="s">
        <v>14</v>
      </c>
      <c r="G309" s="10">
        <v>1.3810221000000009</v>
      </c>
      <c r="H309" s="10">
        <v>0.15729380000000009</v>
      </c>
      <c r="I309" s="10">
        <v>0.25547280000000017</v>
      </c>
      <c r="J309" s="10">
        <v>3.0266700000000018E-2</v>
      </c>
      <c r="K309" s="10">
        <v>3.185300000000002E-3</v>
      </c>
      <c r="L309" s="10">
        <v>0</v>
      </c>
      <c r="M309" s="10">
        <v>0</v>
      </c>
      <c r="N309" s="10">
        <v>0</v>
      </c>
      <c r="O309" s="10">
        <v>0</v>
      </c>
      <c r="P309" s="10">
        <v>0</v>
      </c>
      <c r="Q309" s="10">
        <v>0</v>
      </c>
      <c r="R309" s="10">
        <v>0</v>
      </c>
      <c r="S309" s="10">
        <v>0</v>
      </c>
      <c r="T309" s="10">
        <v>0</v>
      </c>
      <c r="U309" s="10">
        <v>0</v>
      </c>
      <c r="V309" s="10">
        <v>0</v>
      </c>
      <c r="W309" s="10">
        <v>0</v>
      </c>
      <c r="X309" s="10">
        <v>0</v>
      </c>
      <c r="Y309" s="10">
        <v>0</v>
      </c>
      <c r="Z309" s="10">
        <v>0</v>
      </c>
      <c r="AA309" s="10">
        <v>0</v>
      </c>
      <c r="AB309" s="10">
        <v>0</v>
      </c>
      <c r="AC309" s="10">
        <v>0</v>
      </c>
      <c r="AD309" s="10">
        <v>0</v>
      </c>
      <c r="AE309" s="10">
        <v>0</v>
      </c>
      <c r="AF309" s="10">
        <v>0</v>
      </c>
      <c r="AG309" s="10">
        <v>0</v>
      </c>
      <c r="AH309" s="10">
        <v>0</v>
      </c>
      <c r="AI309" s="10">
        <v>0</v>
      </c>
      <c r="AJ309" s="10">
        <v>0</v>
      </c>
    </row>
    <row r="310" spans="2:36" x14ac:dyDescent="0.35">
      <c r="C310" s="14" t="s">
        <v>444</v>
      </c>
      <c r="D310" s="1" t="s" vm="376">
        <v>445</v>
      </c>
      <c r="E310" s="37"/>
      <c r="F310" s="37"/>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row>
    <row r="311" spans="2:36" x14ac:dyDescent="0.35">
      <c r="C311" s="1" t="s">
        <v>446</v>
      </c>
      <c r="D311" s="1" t="s" vm="377">
        <v>447</v>
      </c>
      <c r="E311" s="37"/>
      <c r="F311" s="37"/>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row>
    <row r="312" spans="2:36" x14ac:dyDescent="0.35">
      <c r="C312" s="1" t="s">
        <v>448</v>
      </c>
      <c r="D312" s="1" t="s" vm="378">
        <v>449</v>
      </c>
      <c r="E312" s="1" t="s" vm="379">
        <v>13</v>
      </c>
      <c r="F312" s="1" t="s">
        <v>14</v>
      </c>
      <c r="G312" s="10">
        <v>4.0314700000000023E-2</v>
      </c>
      <c r="H312" s="10">
        <v>1.4120100000000009E-2</v>
      </c>
      <c r="I312" s="10">
        <v>4.5408000000000028E-3</v>
      </c>
      <c r="J312" s="10">
        <v>1.5437000000000007E-3</v>
      </c>
      <c r="K312" s="10">
        <v>2.4590000000000018E-4</v>
      </c>
      <c r="L312" s="10">
        <v>8.7000000000000048E-6</v>
      </c>
      <c r="M312" s="10">
        <v>2.1000000000000015E-6</v>
      </c>
      <c r="N312" s="10">
        <v>0</v>
      </c>
      <c r="O312" s="10">
        <v>0</v>
      </c>
      <c r="P312" s="10">
        <v>0</v>
      </c>
      <c r="Q312" s="10">
        <v>0</v>
      </c>
      <c r="R312" s="10">
        <v>0</v>
      </c>
      <c r="S312" s="10">
        <v>0</v>
      </c>
      <c r="T312" s="10">
        <v>0</v>
      </c>
      <c r="U312" s="10">
        <v>0</v>
      </c>
      <c r="V312" s="10">
        <v>0</v>
      </c>
      <c r="W312" s="10">
        <v>0</v>
      </c>
      <c r="X312" s="10">
        <v>0</v>
      </c>
      <c r="Y312" s="10">
        <v>0</v>
      </c>
      <c r="Z312" s="10">
        <v>0</v>
      </c>
      <c r="AA312" s="10">
        <v>0</v>
      </c>
      <c r="AB312" s="10">
        <v>0</v>
      </c>
      <c r="AC312" s="10">
        <v>0</v>
      </c>
      <c r="AD312" s="10">
        <v>0</v>
      </c>
      <c r="AE312" s="10">
        <v>0</v>
      </c>
      <c r="AF312" s="10">
        <v>0</v>
      </c>
      <c r="AG312" s="10">
        <v>0</v>
      </c>
      <c r="AH312" s="10">
        <v>0</v>
      </c>
      <c r="AI312" s="10">
        <v>0</v>
      </c>
      <c r="AJ312" s="10">
        <v>0</v>
      </c>
    </row>
    <row r="313" spans="2:36" x14ac:dyDescent="0.35">
      <c r="C313" s="1" t="s">
        <v>450</v>
      </c>
      <c r="D313" s="1" t="s" vm="380">
        <v>451</v>
      </c>
      <c r="E313" s="1" t="s" vm="381">
        <v>13</v>
      </c>
      <c r="F313" s="1" t="s">
        <v>14</v>
      </c>
      <c r="G313" s="10">
        <v>3.1916500000000021E-2</v>
      </c>
      <c r="H313" s="10">
        <v>5.3592400000000033E-2</v>
      </c>
      <c r="I313" s="10">
        <v>7.3277300000000031E-2</v>
      </c>
      <c r="J313" s="10">
        <v>7.182590000000004E-2</v>
      </c>
      <c r="K313" s="10">
        <v>4.8846600000000025E-2</v>
      </c>
      <c r="L313" s="10">
        <v>2.2053700000000013E-2</v>
      </c>
      <c r="M313" s="10">
        <v>2.5173700000000011E-2</v>
      </c>
      <c r="N313" s="10">
        <v>4.1539900000000018E-2</v>
      </c>
      <c r="O313" s="10">
        <v>2.8450200000000019E-2</v>
      </c>
      <c r="P313" s="10">
        <v>4.8828100000000034E-2</v>
      </c>
      <c r="Q313" s="10">
        <v>4.0052600000000028E-2</v>
      </c>
      <c r="R313" s="10">
        <v>2.4833300000000013E-2</v>
      </c>
      <c r="S313" s="10">
        <v>2.1971300000000013E-2</v>
      </c>
      <c r="T313" s="10">
        <v>2.2123800000000013E-2</v>
      </c>
      <c r="U313" s="10">
        <v>2.2566200000000015E-2</v>
      </c>
      <c r="V313" s="10">
        <v>2.3017600000000013E-2</v>
      </c>
      <c r="W313" s="10">
        <v>2.3477900000000017E-2</v>
      </c>
      <c r="X313" s="10">
        <v>2.3947500000000014E-2</v>
      </c>
      <c r="Y313" s="10">
        <v>2.4426400000000015E-2</v>
      </c>
      <c r="Z313" s="10">
        <v>2.4914900000000018E-2</v>
      </c>
      <c r="AA313" s="10">
        <v>2.5413200000000014E-2</v>
      </c>
      <c r="AB313" s="10">
        <v>2.5921500000000014E-2</v>
      </c>
      <c r="AC313" s="10">
        <v>2.6439900000000016E-2</v>
      </c>
      <c r="AD313" s="10">
        <v>2.6968700000000016E-2</v>
      </c>
      <c r="AE313" s="10">
        <v>2.7508100000000014E-2</v>
      </c>
      <c r="AF313" s="10">
        <v>2.8058300000000015E-2</v>
      </c>
      <c r="AG313" s="10">
        <v>2.8619400000000017E-2</v>
      </c>
      <c r="AH313" s="10">
        <v>2.9191800000000018E-2</v>
      </c>
      <c r="AI313" s="10">
        <v>2.977570000000002E-2</v>
      </c>
      <c r="AJ313" s="10">
        <v>3.0371200000000018E-2</v>
      </c>
    </row>
    <row r="314" spans="2:36" x14ac:dyDescent="0.35">
      <c r="C314" s="1" t="s">
        <v>452</v>
      </c>
      <c r="D314" s="1" t="s" vm="382">
        <v>453</v>
      </c>
      <c r="E314" s="1" t="s" vm="383">
        <v>13</v>
      </c>
      <c r="F314" s="1" t="s">
        <v>14</v>
      </c>
      <c r="G314" s="10">
        <v>7.2231200000000037E-2</v>
      </c>
      <c r="H314" s="10">
        <v>6.7712500000000037E-2</v>
      </c>
      <c r="I314" s="10">
        <v>7.7818100000000043E-2</v>
      </c>
      <c r="J314" s="10">
        <v>7.3369600000000049E-2</v>
      </c>
      <c r="K314" s="10">
        <v>4.9092500000000032E-2</v>
      </c>
      <c r="L314" s="10">
        <v>2.2062400000000013E-2</v>
      </c>
      <c r="M314" s="10">
        <v>2.5175800000000012E-2</v>
      </c>
      <c r="N314" s="10">
        <v>4.1539900000000018E-2</v>
      </c>
      <c r="O314" s="10">
        <v>2.8450200000000019E-2</v>
      </c>
      <c r="P314" s="10">
        <v>4.8828100000000034E-2</v>
      </c>
      <c r="Q314" s="10">
        <v>4.0052600000000028E-2</v>
      </c>
      <c r="R314" s="10">
        <v>2.4833300000000013E-2</v>
      </c>
      <c r="S314" s="10">
        <v>2.1971300000000013E-2</v>
      </c>
      <c r="T314" s="10">
        <v>2.2123800000000013E-2</v>
      </c>
      <c r="U314" s="10">
        <v>2.2566200000000015E-2</v>
      </c>
      <c r="V314" s="10">
        <v>2.3017600000000013E-2</v>
      </c>
      <c r="W314" s="10">
        <v>2.3477900000000017E-2</v>
      </c>
      <c r="X314" s="10">
        <v>2.3947500000000014E-2</v>
      </c>
      <c r="Y314" s="10">
        <v>2.4426400000000015E-2</v>
      </c>
      <c r="Z314" s="10">
        <v>2.4914900000000018E-2</v>
      </c>
      <c r="AA314" s="10">
        <v>2.5413200000000014E-2</v>
      </c>
      <c r="AB314" s="10">
        <v>2.5921500000000014E-2</v>
      </c>
      <c r="AC314" s="10">
        <v>2.6439900000000016E-2</v>
      </c>
      <c r="AD314" s="10">
        <v>2.6968700000000016E-2</v>
      </c>
      <c r="AE314" s="10">
        <v>2.7508100000000014E-2</v>
      </c>
      <c r="AF314" s="10">
        <v>2.8058300000000015E-2</v>
      </c>
      <c r="AG314" s="10">
        <v>2.8619400000000017E-2</v>
      </c>
      <c r="AH314" s="10">
        <v>2.9191800000000018E-2</v>
      </c>
      <c r="AI314" s="10">
        <v>2.977570000000002E-2</v>
      </c>
      <c r="AJ314" s="10">
        <v>3.0371200000000018E-2</v>
      </c>
    </row>
    <row r="315" spans="2:36" x14ac:dyDescent="0.35">
      <c r="G315" s="1" t="s">
        <v>121</v>
      </c>
      <c r="H315" s="1" t="s">
        <v>121</v>
      </c>
      <c r="I315" s="1" t="s">
        <v>121</v>
      </c>
      <c r="J315" s="1" t="s">
        <v>121</v>
      </c>
      <c r="K315" s="1" t="s">
        <v>121</v>
      </c>
      <c r="L315" s="1" t="s">
        <v>121</v>
      </c>
      <c r="M315" s="1" t="s">
        <v>121</v>
      </c>
      <c r="N315" s="1" t="s">
        <v>121</v>
      </c>
      <c r="O315" s="1" t="s">
        <v>121</v>
      </c>
      <c r="P315" s="1" t="s">
        <v>121</v>
      </c>
      <c r="Q315" s="1" t="s">
        <v>121</v>
      </c>
      <c r="R315" s="1" t="s">
        <v>121</v>
      </c>
      <c r="S315" s="1" t="s">
        <v>121</v>
      </c>
      <c r="T315" s="1" t="s">
        <v>121</v>
      </c>
      <c r="U315" s="1" t="s">
        <v>121</v>
      </c>
      <c r="V315" s="1" t="s">
        <v>121</v>
      </c>
      <c r="W315" s="1" t="s">
        <v>121</v>
      </c>
      <c r="X315" s="1" t="s">
        <v>121</v>
      </c>
      <c r="Y315" s="1" t="s">
        <v>121</v>
      </c>
      <c r="Z315" s="1" t="s">
        <v>121</v>
      </c>
      <c r="AA315" s="1" t="s">
        <v>121</v>
      </c>
      <c r="AB315" s="1" t="s">
        <v>121</v>
      </c>
      <c r="AC315" s="1" t="s">
        <v>121</v>
      </c>
      <c r="AD315" s="1" t="s">
        <v>121</v>
      </c>
      <c r="AE315" s="1" t="s">
        <v>121</v>
      </c>
      <c r="AF315" s="1" t="s">
        <v>121</v>
      </c>
      <c r="AG315" s="1" t="s">
        <v>121</v>
      </c>
      <c r="AH315" s="1" t="s">
        <v>121</v>
      </c>
      <c r="AI315" s="1" t="s">
        <v>121</v>
      </c>
      <c r="AJ315" s="1" t="s">
        <v>121</v>
      </c>
    </row>
    <row r="316" spans="2:36" ht="13.9" x14ac:dyDescent="0.4">
      <c r="B316" s="29" t="s">
        <v>454</v>
      </c>
      <c r="C316" s="29"/>
      <c r="D316" s="29"/>
      <c r="E316" s="29"/>
      <c r="F316" s="29"/>
      <c r="G316" s="31" t="s">
        <v>121</v>
      </c>
      <c r="H316" s="31" t="s">
        <v>121</v>
      </c>
      <c r="I316" s="31" t="s">
        <v>121</v>
      </c>
      <c r="J316" s="31" t="s">
        <v>121</v>
      </c>
      <c r="K316" s="31" t="s">
        <v>121</v>
      </c>
      <c r="L316" s="31" t="s">
        <v>121</v>
      </c>
      <c r="M316" s="31" t="s">
        <v>121</v>
      </c>
      <c r="N316" s="31" t="s">
        <v>121</v>
      </c>
      <c r="O316" s="31" t="s">
        <v>121</v>
      </c>
      <c r="P316" s="31" t="s">
        <v>121</v>
      </c>
      <c r="Q316" s="31" t="s">
        <v>121</v>
      </c>
      <c r="R316" s="31" t="s">
        <v>121</v>
      </c>
      <c r="S316" s="31" t="s">
        <v>121</v>
      </c>
      <c r="T316" s="31" t="s">
        <v>121</v>
      </c>
      <c r="U316" s="31" t="s">
        <v>121</v>
      </c>
      <c r="V316" s="31" t="s">
        <v>121</v>
      </c>
      <c r="W316" s="31" t="s">
        <v>121</v>
      </c>
      <c r="X316" s="31" t="s">
        <v>121</v>
      </c>
      <c r="Y316" s="31" t="s">
        <v>121</v>
      </c>
      <c r="Z316" s="31" t="s">
        <v>121</v>
      </c>
      <c r="AA316" s="31" t="s">
        <v>121</v>
      </c>
      <c r="AB316" s="31" t="s">
        <v>121</v>
      </c>
      <c r="AC316" s="31" t="s">
        <v>121</v>
      </c>
      <c r="AD316" s="31" t="s">
        <v>121</v>
      </c>
      <c r="AE316" s="31" t="s">
        <v>121</v>
      </c>
      <c r="AF316" s="31" t="s">
        <v>121</v>
      </c>
      <c r="AG316" s="31" t="s">
        <v>121</v>
      </c>
      <c r="AH316" s="31" t="s">
        <v>121</v>
      </c>
      <c r="AI316" s="31" t="s">
        <v>121</v>
      </c>
      <c r="AJ316" s="31" t="s">
        <v>121</v>
      </c>
    </row>
    <row r="317" spans="2:36" x14ac:dyDescent="0.35">
      <c r="C317" s="1" t="s">
        <v>455</v>
      </c>
      <c r="D317" s="1" t="s" vm="384">
        <v>456</v>
      </c>
      <c r="E317" s="1" t="s" vm="385">
        <v>13</v>
      </c>
      <c r="F317" s="1" t="s">
        <v>14</v>
      </c>
      <c r="G317" s="10">
        <v>2.8000000000000017E-3</v>
      </c>
      <c r="H317" s="10">
        <v>0</v>
      </c>
      <c r="I317" s="10">
        <v>0</v>
      </c>
      <c r="J317" s="10">
        <v>0</v>
      </c>
      <c r="K317" s="10">
        <v>0</v>
      </c>
      <c r="L317" s="10">
        <v>0</v>
      </c>
      <c r="M317" s="10">
        <v>0</v>
      </c>
      <c r="N317" s="10">
        <v>0</v>
      </c>
      <c r="O317" s="10">
        <v>0</v>
      </c>
      <c r="P317" s="10">
        <v>0</v>
      </c>
      <c r="Q317" s="10">
        <v>0</v>
      </c>
      <c r="R317" s="10">
        <v>0</v>
      </c>
      <c r="S317" s="10">
        <v>0</v>
      </c>
      <c r="T317" s="10">
        <v>0</v>
      </c>
      <c r="U317" s="10">
        <v>0</v>
      </c>
      <c r="V317" s="10">
        <v>0</v>
      </c>
      <c r="W317" s="10">
        <v>0</v>
      </c>
      <c r="X317" s="10">
        <v>0</v>
      </c>
      <c r="Y317" s="10">
        <v>0</v>
      </c>
      <c r="Z317" s="10">
        <v>0</v>
      </c>
      <c r="AA317" s="10">
        <v>0</v>
      </c>
      <c r="AB317" s="10">
        <v>0</v>
      </c>
      <c r="AC317" s="10">
        <v>0</v>
      </c>
      <c r="AD317" s="10">
        <v>0</v>
      </c>
      <c r="AE317" s="10">
        <v>0</v>
      </c>
      <c r="AF317" s="10">
        <v>0</v>
      </c>
      <c r="AG317" s="10">
        <v>0</v>
      </c>
      <c r="AH317" s="10">
        <v>0</v>
      </c>
      <c r="AI317" s="10">
        <v>0</v>
      </c>
      <c r="AJ317" s="10">
        <v>0</v>
      </c>
    </row>
    <row r="318" spans="2:36" x14ac:dyDescent="0.35">
      <c r="C318" s="1" t="s">
        <v>457</v>
      </c>
      <c r="D318" s="1" t="s" vm="386">
        <v>458</v>
      </c>
      <c r="E318" s="1" t="s" vm="387">
        <v>13</v>
      </c>
      <c r="F318" s="1" t="s">
        <v>14</v>
      </c>
      <c r="G318" s="10">
        <v>1.5000000000000008E-2</v>
      </c>
      <c r="H318" s="10">
        <v>1.555500000000001E-2</v>
      </c>
      <c r="I318" s="10">
        <v>1.6083900000000009E-2</v>
      </c>
      <c r="J318" s="10">
        <v>1.6598600000000008E-2</v>
      </c>
      <c r="K318" s="10">
        <v>1.7013500000000011E-2</v>
      </c>
      <c r="L318" s="10">
        <v>0</v>
      </c>
      <c r="M318" s="10">
        <v>0</v>
      </c>
      <c r="N318" s="10">
        <v>0</v>
      </c>
      <c r="O318" s="10">
        <v>0</v>
      </c>
      <c r="P318" s="10">
        <v>0</v>
      </c>
      <c r="Q318" s="10">
        <v>0</v>
      </c>
      <c r="R318" s="10">
        <v>0</v>
      </c>
      <c r="S318" s="10">
        <v>0</v>
      </c>
      <c r="T318" s="10">
        <v>0</v>
      </c>
      <c r="U318" s="10">
        <v>0</v>
      </c>
      <c r="V318" s="10">
        <v>0</v>
      </c>
      <c r="W318" s="10">
        <v>0</v>
      </c>
      <c r="X318" s="10">
        <v>0</v>
      </c>
      <c r="Y318" s="10">
        <v>0</v>
      </c>
      <c r="Z318" s="10">
        <v>0</v>
      </c>
      <c r="AA318" s="10">
        <v>0</v>
      </c>
      <c r="AB318" s="10">
        <v>0</v>
      </c>
      <c r="AC318" s="10">
        <v>0</v>
      </c>
      <c r="AD318" s="10">
        <v>0</v>
      </c>
      <c r="AE318" s="10">
        <v>0</v>
      </c>
      <c r="AF318" s="10">
        <v>0</v>
      </c>
      <c r="AG318" s="10">
        <v>0</v>
      </c>
      <c r="AH318" s="10">
        <v>0</v>
      </c>
      <c r="AI318" s="10">
        <v>0</v>
      </c>
      <c r="AJ318" s="10">
        <v>0</v>
      </c>
    </row>
    <row r="319" spans="2:36" x14ac:dyDescent="0.35">
      <c r="C319" s="1" t="s">
        <v>459</v>
      </c>
      <c r="D319" s="1" t="s" vm="388">
        <v>460</v>
      </c>
      <c r="E319" s="1" t="s" vm="389">
        <v>13</v>
      </c>
      <c r="F319" s="1" t="s">
        <v>14</v>
      </c>
      <c r="G319" s="10">
        <v>7.7788800000000033E-2</v>
      </c>
      <c r="H319" s="10">
        <v>7.7928200000000045E-2</v>
      </c>
      <c r="I319" s="10">
        <v>8.0245400000000036E-2</v>
      </c>
      <c r="J319" s="10">
        <v>7.9955000000000054E-2</v>
      </c>
      <c r="K319" s="10">
        <v>7.9244900000000035E-2</v>
      </c>
      <c r="L319" s="10">
        <v>7.5229000000000046E-2</v>
      </c>
      <c r="M319" s="10">
        <v>7.6733600000000055E-2</v>
      </c>
      <c r="N319" s="10">
        <v>7.8268100000000049E-2</v>
      </c>
      <c r="O319" s="10">
        <v>7.9833500000000043E-2</v>
      </c>
      <c r="P319" s="10">
        <v>8.1430300000000053E-2</v>
      </c>
      <c r="Q319" s="10">
        <v>8.3058800000000044E-2</v>
      </c>
      <c r="R319" s="10">
        <v>8.4720000000000045E-2</v>
      </c>
      <c r="S319" s="10">
        <v>8.6414400000000044E-2</v>
      </c>
      <c r="T319" s="10">
        <v>8.8142700000000046E-2</v>
      </c>
      <c r="U319" s="10">
        <v>8.9905500000000055E-2</v>
      </c>
      <c r="V319" s="10">
        <v>7.1839200000000034E-2</v>
      </c>
      <c r="W319" s="10">
        <v>7.3276000000000049E-2</v>
      </c>
      <c r="X319" s="10">
        <v>7.4741600000000033E-2</v>
      </c>
      <c r="Y319" s="10">
        <v>7.6236400000000037E-2</v>
      </c>
      <c r="Z319" s="10">
        <v>7.7761000000000052E-2</v>
      </c>
      <c r="AA319" s="10">
        <v>7.9316300000000048E-2</v>
      </c>
      <c r="AB319" s="10">
        <v>8.0902600000000047E-2</v>
      </c>
      <c r="AC319" s="10">
        <v>8.2520600000000041E-2</v>
      </c>
      <c r="AD319" s="10">
        <v>8.4171100000000054E-2</v>
      </c>
      <c r="AE319" s="10">
        <v>8.5854600000000059E-2</v>
      </c>
      <c r="AF319" s="10">
        <v>8.7571600000000041E-2</v>
      </c>
      <c r="AG319" s="10">
        <v>8.9323000000000055E-2</v>
      </c>
      <c r="AH319" s="10">
        <v>9.1109500000000052E-2</v>
      </c>
      <c r="AI319" s="10">
        <v>9.2931700000000048E-2</v>
      </c>
      <c r="AJ319" s="10">
        <v>9.4790300000000063E-2</v>
      </c>
    </row>
    <row r="320" spans="2:36" x14ac:dyDescent="0.35">
      <c r="C320" s="1" t="s">
        <v>461</v>
      </c>
      <c r="D320" s="1" t="s" vm="390">
        <v>462</v>
      </c>
      <c r="E320" s="1" t="s" vm="391">
        <v>13</v>
      </c>
      <c r="F320" s="1" t="s">
        <v>14</v>
      </c>
      <c r="G320" s="10">
        <v>7.3358000000000043E-3</v>
      </c>
      <c r="H320" s="10">
        <v>1.5051200000000008E-2</v>
      </c>
      <c r="I320" s="10">
        <v>8.9050000000000049E-3</v>
      </c>
      <c r="J320" s="10">
        <v>7.2461000000000044E-3</v>
      </c>
      <c r="K320" s="10">
        <v>5.5316000000000028E-3</v>
      </c>
      <c r="L320" s="10">
        <v>7.8024000000000045E-3</v>
      </c>
      <c r="M320" s="10">
        <v>7.7129000000000043E-3</v>
      </c>
      <c r="N320" s="10">
        <v>7.7129000000000043E-3</v>
      </c>
      <c r="O320" s="10">
        <v>7.7129000000000043E-3</v>
      </c>
      <c r="P320" s="10">
        <v>7.1089000000000039E-3</v>
      </c>
      <c r="Q320" s="10">
        <v>7.1089000000000039E-3</v>
      </c>
      <c r="R320" s="10">
        <v>7.1089000000000039E-3</v>
      </c>
      <c r="S320" s="10">
        <v>7.1089000000000039E-3</v>
      </c>
      <c r="T320" s="10">
        <v>7.1089000000000039E-3</v>
      </c>
      <c r="U320" s="10">
        <v>0</v>
      </c>
      <c r="V320" s="10">
        <v>0</v>
      </c>
      <c r="W320" s="10">
        <v>0</v>
      </c>
      <c r="X320" s="10">
        <v>0</v>
      </c>
      <c r="Y320" s="10">
        <v>0</v>
      </c>
      <c r="Z320" s="10">
        <v>0</v>
      </c>
      <c r="AA320" s="10">
        <v>0</v>
      </c>
      <c r="AB320" s="10">
        <v>0</v>
      </c>
      <c r="AC320" s="10">
        <v>0</v>
      </c>
      <c r="AD320" s="10">
        <v>0</v>
      </c>
      <c r="AE320" s="10">
        <v>0</v>
      </c>
      <c r="AF320" s="10">
        <v>0</v>
      </c>
      <c r="AG320" s="10">
        <v>0</v>
      </c>
      <c r="AH320" s="10">
        <v>0</v>
      </c>
      <c r="AI320" s="10">
        <v>0</v>
      </c>
      <c r="AJ320" s="10">
        <v>0</v>
      </c>
    </row>
    <row r="321" spans="1:36" x14ac:dyDescent="0.35">
      <c r="C321" s="1" t="s">
        <v>463</v>
      </c>
      <c r="D321" s="1" t="s" vm="392">
        <v>464</v>
      </c>
      <c r="E321" s="1" t="s" vm="393">
        <v>13</v>
      </c>
      <c r="F321" s="1" t="s">
        <v>14</v>
      </c>
      <c r="G321" s="10">
        <v>0.10292460000000005</v>
      </c>
      <c r="H321" s="10">
        <v>0.10853440000000006</v>
      </c>
      <c r="I321" s="10">
        <v>0.10523430000000006</v>
      </c>
      <c r="J321" s="10">
        <v>0.10379970000000008</v>
      </c>
      <c r="K321" s="10">
        <v>0.10179000000000006</v>
      </c>
      <c r="L321" s="10">
        <v>8.3031400000000047E-2</v>
      </c>
      <c r="M321" s="10">
        <v>8.4446500000000049E-2</v>
      </c>
      <c r="N321" s="10">
        <v>8.5981000000000057E-2</v>
      </c>
      <c r="O321" s="10">
        <v>8.7546400000000052E-2</v>
      </c>
      <c r="P321" s="10">
        <v>8.8539200000000068E-2</v>
      </c>
      <c r="Q321" s="10">
        <v>9.0167700000000045E-2</v>
      </c>
      <c r="R321" s="10">
        <v>9.1828900000000047E-2</v>
      </c>
      <c r="S321" s="10">
        <v>9.3523300000000059E-2</v>
      </c>
      <c r="T321" s="10">
        <v>9.5251600000000061E-2</v>
      </c>
      <c r="U321" s="10">
        <v>8.9905500000000055E-2</v>
      </c>
      <c r="V321" s="10">
        <v>7.1839200000000034E-2</v>
      </c>
      <c r="W321" s="10">
        <v>7.3276000000000049E-2</v>
      </c>
      <c r="X321" s="10">
        <v>7.4741600000000033E-2</v>
      </c>
      <c r="Y321" s="10">
        <v>7.6236400000000037E-2</v>
      </c>
      <c r="Z321" s="10">
        <v>7.7761000000000052E-2</v>
      </c>
      <c r="AA321" s="10">
        <v>7.9316300000000048E-2</v>
      </c>
      <c r="AB321" s="10">
        <v>8.0902600000000047E-2</v>
      </c>
      <c r="AC321" s="10">
        <v>8.2520600000000041E-2</v>
      </c>
      <c r="AD321" s="10">
        <v>8.4171100000000054E-2</v>
      </c>
      <c r="AE321" s="10">
        <v>8.5854600000000059E-2</v>
      </c>
      <c r="AF321" s="10">
        <v>8.7571600000000041E-2</v>
      </c>
      <c r="AG321" s="10">
        <v>8.9323000000000055E-2</v>
      </c>
      <c r="AH321" s="10">
        <v>9.1109500000000052E-2</v>
      </c>
      <c r="AI321" s="10">
        <v>9.2931700000000048E-2</v>
      </c>
      <c r="AJ321" s="10">
        <v>9.4790300000000063E-2</v>
      </c>
    </row>
    <row r="322" spans="1:36" x14ac:dyDescent="0.35">
      <c r="G322" s="1" t="s">
        <v>121</v>
      </c>
      <c r="H322" s="1" t="s">
        <v>121</v>
      </c>
      <c r="I322" s="1" t="s">
        <v>121</v>
      </c>
      <c r="J322" s="1" t="s">
        <v>121</v>
      </c>
      <c r="K322" s="1" t="s">
        <v>121</v>
      </c>
      <c r="L322" s="1" t="s">
        <v>121</v>
      </c>
      <c r="M322" s="1" t="s">
        <v>121</v>
      </c>
      <c r="N322" s="1" t="s">
        <v>121</v>
      </c>
      <c r="O322" s="1" t="s">
        <v>121</v>
      </c>
      <c r="P322" s="1" t="s">
        <v>121</v>
      </c>
      <c r="Q322" s="1" t="s">
        <v>121</v>
      </c>
      <c r="R322" s="1" t="s">
        <v>121</v>
      </c>
      <c r="S322" s="1" t="s">
        <v>121</v>
      </c>
      <c r="T322" s="1" t="s">
        <v>121</v>
      </c>
      <c r="U322" s="1" t="s">
        <v>121</v>
      </c>
      <c r="V322" s="1" t="s">
        <v>121</v>
      </c>
      <c r="W322" s="1" t="s">
        <v>121</v>
      </c>
      <c r="X322" s="1" t="s">
        <v>121</v>
      </c>
      <c r="Y322" s="1" t="s">
        <v>121</v>
      </c>
      <c r="Z322" s="1" t="s">
        <v>121</v>
      </c>
      <c r="AA322" s="1" t="s">
        <v>121</v>
      </c>
      <c r="AB322" s="1" t="s">
        <v>121</v>
      </c>
      <c r="AC322" s="1" t="s">
        <v>121</v>
      </c>
      <c r="AD322" s="1" t="s">
        <v>121</v>
      </c>
      <c r="AE322" s="1" t="s">
        <v>121</v>
      </c>
      <c r="AF322" s="1" t="s">
        <v>121</v>
      </c>
      <c r="AG322" s="1" t="s">
        <v>121</v>
      </c>
      <c r="AH322" s="1" t="s">
        <v>121</v>
      </c>
      <c r="AI322" s="1" t="s">
        <v>121</v>
      </c>
      <c r="AJ322" s="1" t="s">
        <v>121</v>
      </c>
    </row>
    <row r="323" spans="1:36" s="9" customFormat="1" ht="20.25" x14ac:dyDescent="0.55000000000000004">
      <c r="A323" s="33"/>
      <c r="B323" s="33" t="s">
        <v>465</v>
      </c>
      <c r="C323" s="26"/>
      <c r="D323" s="26"/>
      <c r="E323" s="26"/>
      <c r="F323" s="26"/>
      <c r="G323" s="26" t="s">
        <v>121</v>
      </c>
      <c r="H323" s="26" t="s">
        <v>121</v>
      </c>
      <c r="I323" s="26" t="s">
        <v>121</v>
      </c>
      <c r="J323" s="26" t="s">
        <v>121</v>
      </c>
      <c r="K323" s="26" t="s">
        <v>121</v>
      </c>
      <c r="L323" s="26" t="s">
        <v>121</v>
      </c>
      <c r="M323" s="26" t="s">
        <v>121</v>
      </c>
      <c r="N323" s="26" t="s">
        <v>121</v>
      </c>
      <c r="O323" s="26" t="s">
        <v>121</v>
      </c>
      <c r="P323" s="26" t="s">
        <v>121</v>
      </c>
      <c r="Q323" s="26" t="s">
        <v>121</v>
      </c>
      <c r="R323" s="26" t="s">
        <v>121</v>
      </c>
      <c r="S323" s="26" t="s">
        <v>121</v>
      </c>
      <c r="T323" s="26" t="s">
        <v>121</v>
      </c>
      <c r="U323" s="26" t="s">
        <v>121</v>
      </c>
      <c r="V323" s="26" t="s">
        <v>121</v>
      </c>
      <c r="W323" s="26" t="s">
        <v>121</v>
      </c>
      <c r="X323" s="26" t="s">
        <v>121</v>
      </c>
      <c r="Y323" s="26" t="s">
        <v>121</v>
      </c>
      <c r="Z323" s="26" t="s">
        <v>121</v>
      </c>
      <c r="AA323" s="26" t="s">
        <v>121</v>
      </c>
      <c r="AB323" s="26" t="s">
        <v>121</v>
      </c>
      <c r="AC323" s="26" t="s">
        <v>121</v>
      </c>
      <c r="AD323" s="26" t="s">
        <v>121</v>
      </c>
      <c r="AE323" s="26" t="s">
        <v>121</v>
      </c>
      <c r="AF323" s="26" t="s">
        <v>121</v>
      </c>
      <c r="AG323" s="26" t="s">
        <v>121</v>
      </c>
      <c r="AH323" s="26" t="s">
        <v>121</v>
      </c>
      <c r="AI323" s="26" t="s">
        <v>121</v>
      </c>
      <c r="AJ323" s="26" t="s">
        <v>121</v>
      </c>
    </row>
    <row r="324" spans="1:36" ht="13.9" x14ac:dyDescent="0.4">
      <c r="B324" s="29" t="s">
        <v>466</v>
      </c>
      <c r="C324" s="29"/>
      <c r="D324" s="29"/>
      <c r="E324" s="29"/>
      <c r="F324" s="29"/>
      <c r="G324" s="31" t="s">
        <v>121</v>
      </c>
      <c r="H324" s="31" t="s">
        <v>121</v>
      </c>
      <c r="I324" s="31" t="s">
        <v>121</v>
      </c>
      <c r="J324" s="31" t="s">
        <v>121</v>
      </c>
      <c r="K324" s="31" t="s">
        <v>121</v>
      </c>
      <c r="L324" s="31" t="s">
        <v>121</v>
      </c>
      <c r="M324" s="31" t="s">
        <v>121</v>
      </c>
      <c r="N324" s="31" t="s">
        <v>121</v>
      </c>
      <c r="O324" s="31" t="s">
        <v>121</v>
      </c>
      <c r="P324" s="31" t="s">
        <v>121</v>
      </c>
      <c r="Q324" s="31" t="s">
        <v>121</v>
      </c>
      <c r="R324" s="31" t="s">
        <v>121</v>
      </c>
      <c r="S324" s="31" t="s">
        <v>121</v>
      </c>
      <c r="T324" s="31" t="s">
        <v>121</v>
      </c>
      <c r="U324" s="31" t="s">
        <v>121</v>
      </c>
      <c r="V324" s="31" t="s">
        <v>121</v>
      </c>
      <c r="W324" s="31" t="s">
        <v>121</v>
      </c>
      <c r="X324" s="31" t="s">
        <v>121</v>
      </c>
      <c r="Y324" s="31" t="s">
        <v>121</v>
      </c>
      <c r="Z324" s="31" t="s">
        <v>121</v>
      </c>
      <c r="AA324" s="31" t="s">
        <v>121</v>
      </c>
      <c r="AB324" s="31" t="s">
        <v>121</v>
      </c>
      <c r="AC324" s="31" t="s">
        <v>121</v>
      </c>
      <c r="AD324" s="31" t="s">
        <v>121</v>
      </c>
      <c r="AE324" s="31" t="s">
        <v>121</v>
      </c>
      <c r="AF324" s="31" t="s">
        <v>121</v>
      </c>
      <c r="AG324" s="31" t="s">
        <v>121</v>
      </c>
      <c r="AH324" s="31" t="s">
        <v>121</v>
      </c>
      <c r="AI324" s="31" t="s">
        <v>121</v>
      </c>
      <c r="AJ324" s="31" t="s">
        <v>121</v>
      </c>
    </row>
    <row r="325" spans="1:36" x14ac:dyDescent="0.35">
      <c r="C325" s="1" t="s">
        <v>467</v>
      </c>
      <c r="D325" s="1" t="s" vm="394">
        <v>468</v>
      </c>
      <c r="E325" s="1" t="s" vm="395">
        <v>13</v>
      </c>
      <c r="F325" s="1" t="s">
        <v>14</v>
      </c>
      <c r="G325" s="10">
        <v>0.32248900000000019</v>
      </c>
      <c r="H325" s="10">
        <v>0.35913690000000026</v>
      </c>
      <c r="I325" s="10">
        <v>0.3140976000000002</v>
      </c>
      <c r="J325" s="10">
        <v>0.23975060000000012</v>
      </c>
      <c r="K325" s="10">
        <v>0.19141570000000011</v>
      </c>
      <c r="L325" s="10">
        <v>0.17205390000000012</v>
      </c>
      <c r="M325" s="10">
        <v>0.1645938000000001</v>
      </c>
      <c r="N325" s="10">
        <v>0.16409740000000012</v>
      </c>
      <c r="O325" s="10">
        <v>0.16713340000000013</v>
      </c>
      <c r="P325" s="10">
        <v>0.16695370000000009</v>
      </c>
      <c r="Q325" s="10">
        <v>0.15465610000000007</v>
      </c>
      <c r="R325" s="10">
        <v>0.1530510000000001</v>
      </c>
      <c r="S325" s="10">
        <v>0.15586470000000011</v>
      </c>
      <c r="T325" s="10">
        <v>0.15873150000000008</v>
      </c>
      <c r="U325" s="10">
        <v>0.16093490000000013</v>
      </c>
      <c r="V325" s="10">
        <v>0.16391030000000009</v>
      </c>
      <c r="W325" s="10">
        <v>0.1669482000000001</v>
      </c>
      <c r="X325" s="10">
        <v>0.17005100000000009</v>
      </c>
      <c r="Y325" s="10">
        <v>0.1732190000000001</v>
      </c>
      <c r="Z325" s="10">
        <v>0.1764537000000001</v>
      </c>
      <c r="AA325" s="10">
        <v>0.17975710000000009</v>
      </c>
      <c r="AB325" s="10">
        <v>0.1831311000000001</v>
      </c>
      <c r="AC325" s="10">
        <v>0.1865770000000001</v>
      </c>
      <c r="AD325" s="10">
        <v>0.19009540000000011</v>
      </c>
      <c r="AE325" s="10">
        <v>0.19038500000000011</v>
      </c>
      <c r="AF325" s="10">
        <v>0.19398850000000012</v>
      </c>
      <c r="AG325" s="10">
        <v>0.19775200000000012</v>
      </c>
      <c r="AH325" s="10">
        <v>0.20151320000000014</v>
      </c>
      <c r="AI325" s="10">
        <v>0.20535500000000012</v>
      </c>
      <c r="AJ325" s="10">
        <v>0.20936640000000012</v>
      </c>
    </row>
    <row r="326" spans="1:36" x14ac:dyDescent="0.35">
      <c r="C326" s="1" t="s">
        <v>469</v>
      </c>
      <c r="D326" s="1" t="s" vm="396">
        <v>470</v>
      </c>
      <c r="E326" s="1" t="s" vm="397">
        <v>13</v>
      </c>
      <c r="F326" s="1" t="s">
        <v>14</v>
      </c>
      <c r="G326" s="10">
        <v>9.9770300000000062E-2</v>
      </c>
      <c r="H326" s="10">
        <v>0.12920410000000007</v>
      </c>
      <c r="I326" s="10">
        <v>0.10797540000000005</v>
      </c>
      <c r="J326" s="10">
        <v>5.8178800000000037E-2</v>
      </c>
      <c r="K326" s="10">
        <v>2.2671000000000014E-2</v>
      </c>
      <c r="L326" s="10">
        <v>1.6392100000000007E-2</v>
      </c>
      <c r="M326" s="10">
        <v>9.1772000000000069E-3</v>
      </c>
      <c r="N326" s="10">
        <v>9.4383000000000054E-3</v>
      </c>
      <c r="O326" s="10">
        <v>9.7070000000000056E-3</v>
      </c>
      <c r="P326" s="10">
        <v>1.0440700000000008E-2</v>
      </c>
      <c r="Q326" s="10">
        <v>3.410000000000002E-3</v>
      </c>
      <c r="R326" s="10">
        <v>3.0203000000000018E-3</v>
      </c>
      <c r="S326" s="10">
        <v>3.0924000000000021E-3</v>
      </c>
      <c r="T326" s="10">
        <v>3.1663000000000021E-3</v>
      </c>
      <c r="U326" s="10">
        <v>3.7019000000000023E-3</v>
      </c>
      <c r="V326" s="10">
        <v>3.7796000000000027E-3</v>
      </c>
      <c r="W326" s="10">
        <v>3.399200000000002E-3</v>
      </c>
      <c r="X326" s="10">
        <v>3.4808000000000022E-3</v>
      </c>
      <c r="Y326" s="10">
        <v>3.5644000000000023E-3</v>
      </c>
      <c r="Z326" s="10">
        <v>4.1101000000000028E-3</v>
      </c>
      <c r="AA326" s="10">
        <v>4.1980000000000021E-3</v>
      </c>
      <c r="AB326" s="10">
        <v>3.8281000000000022E-3</v>
      </c>
      <c r="AC326" s="10">
        <v>3.9205000000000021E-3</v>
      </c>
      <c r="AD326" s="10">
        <v>4.0152000000000018E-3</v>
      </c>
      <c r="AE326" s="10">
        <v>4.5723000000000031E-3</v>
      </c>
      <c r="AF326" s="10">
        <v>4.6719000000000023E-3</v>
      </c>
      <c r="AG326" s="10">
        <v>4.3140000000000027E-3</v>
      </c>
      <c r="AH326" s="10">
        <v>4.4186000000000026E-3</v>
      </c>
      <c r="AI326" s="10">
        <v>4.5260000000000022E-3</v>
      </c>
      <c r="AJ326" s="10">
        <v>5.0961000000000036E-3</v>
      </c>
    </row>
    <row r="327" spans="1:36" x14ac:dyDescent="0.35">
      <c r="C327" s="1" t="s">
        <v>471</v>
      </c>
      <c r="D327" s="1" t="s" vm="398">
        <v>472</v>
      </c>
      <c r="E327" s="1" t="s" vm="399">
        <v>13</v>
      </c>
      <c r="F327" s="1" t="s">
        <v>14</v>
      </c>
      <c r="G327" s="10">
        <v>0.49273520000000026</v>
      </c>
      <c r="H327" s="10">
        <v>0.50523280000000026</v>
      </c>
      <c r="I327" s="10">
        <v>0.44344750000000027</v>
      </c>
      <c r="J327" s="10">
        <v>0.30762060000000013</v>
      </c>
      <c r="K327" s="10">
        <v>0.21454030000000013</v>
      </c>
      <c r="L327" s="10">
        <v>0.17563760000000009</v>
      </c>
      <c r="M327" s="10">
        <v>0.15348210000000007</v>
      </c>
      <c r="N327" s="10">
        <v>0.13888230000000007</v>
      </c>
      <c r="O327" s="10">
        <v>0.14149080000000008</v>
      </c>
      <c r="P327" s="10">
        <v>0.1428049000000001</v>
      </c>
      <c r="Q327" s="10">
        <v>0.12763380000000007</v>
      </c>
      <c r="R327" s="10">
        <v>0.12567990000000007</v>
      </c>
      <c r="S327" s="10">
        <v>0.1298227000000001</v>
      </c>
      <c r="T327" s="10">
        <v>0.13247990000000007</v>
      </c>
      <c r="U327" s="10">
        <v>0.1343247000000001</v>
      </c>
      <c r="V327" s="10">
        <v>0.13744130000000007</v>
      </c>
      <c r="W327" s="10">
        <v>0.14048330000000006</v>
      </c>
      <c r="X327" s="10">
        <v>0.1441766000000001</v>
      </c>
      <c r="Y327" s="10">
        <v>0.14536580000000007</v>
      </c>
      <c r="Z327" s="10">
        <v>0.14774800000000007</v>
      </c>
      <c r="AA327" s="10">
        <v>0.14927850000000009</v>
      </c>
      <c r="AB327" s="10">
        <v>0.15098160000000008</v>
      </c>
      <c r="AC327" s="10">
        <v>0.15469860000000007</v>
      </c>
      <c r="AD327" s="10">
        <v>0.15721850000000009</v>
      </c>
      <c r="AE327" s="10">
        <v>0.14898090000000008</v>
      </c>
      <c r="AF327" s="10">
        <v>0.15083900000000008</v>
      </c>
      <c r="AG327" s="10">
        <v>0.15356870000000011</v>
      </c>
      <c r="AH327" s="10">
        <v>0.15656280000000009</v>
      </c>
      <c r="AI327" s="10">
        <v>0.16159930000000008</v>
      </c>
      <c r="AJ327" s="10">
        <v>0.16226940000000006</v>
      </c>
    </row>
    <row r="328" spans="1:36" x14ac:dyDescent="0.35">
      <c r="C328" s="1" t="s">
        <v>473</v>
      </c>
      <c r="D328" s="1" t="s" vm="400">
        <v>474</v>
      </c>
      <c r="E328" s="1" t="s" vm="401">
        <v>13</v>
      </c>
      <c r="F328" s="1" t="s">
        <v>14</v>
      </c>
      <c r="G328" s="10">
        <v>0.18399590000000013</v>
      </c>
      <c r="H328" s="10">
        <v>0.25040260000000014</v>
      </c>
      <c r="I328" s="10">
        <v>0.16856890000000013</v>
      </c>
      <c r="J328" s="10">
        <v>9.8444300000000082E-2</v>
      </c>
      <c r="K328" s="10">
        <v>3.4975700000000019E-2</v>
      </c>
      <c r="L328" s="10">
        <v>2.4854600000000015E-2</v>
      </c>
      <c r="M328" s="10">
        <v>9.8964000000000048E-3</v>
      </c>
      <c r="N328" s="10">
        <v>9.1314000000000048E-3</v>
      </c>
      <c r="O328" s="10">
        <v>9.3733000000000045E-3</v>
      </c>
      <c r="P328" s="10">
        <v>9.6205000000000058E-3</v>
      </c>
      <c r="Q328" s="10">
        <v>3.6999000000000016E-3</v>
      </c>
      <c r="R328" s="10">
        <v>3.7747000000000019E-3</v>
      </c>
      <c r="S328" s="10">
        <v>4.8932000000000029E-3</v>
      </c>
      <c r="T328" s="10">
        <v>3.9271000000000019E-3</v>
      </c>
      <c r="U328" s="10">
        <v>4.0054000000000018E-3</v>
      </c>
      <c r="V328" s="10">
        <v>4.0919000000000025E-3</v>
      </c>
      <c r="W328" s="10">
        <v>4.1735000000000027E-3</v>
      </c>
      <c r="X328" s="10">
        <v>4.818700000000003E-3</v>
      </c>
      <c r="Y328" s="10">
        <v>4.3416000000000027E-3</v>
      </c>
      <c r="Z328" s="10">
        <v>4.4283000000000022E-3</v>
      </c>
      <c r="AA328" s="10">
        <v>4.5111000000000031E-3</v>
      </c>
      <c r="AB328" s="10">
        <v>4.6013000000000026E-3</v>
      </c>
      <c r="AC328" s="10">
        <v>5.5817000000000037E-3</v>
      </c>
      <c r="AD328" s="10">
        <v>4.7869000000000028E-3</v>
      </c>
      <c r="AE328" s="10">
        <v>4.8825000000000032E-3</v>
      </c>
      <c r="AF328" s="10">
        <v>5.491700000000003E-3</v>
      </c>
      <c r="AG328" s="10">
        <v>5.0769000000000022E-3</v>
      </c>
      <c r="AH328" s="10">
        <v>5.1784000000000023E-3</v>
      </c>
      <c r="AI328" s="10">
        <v>5.2819000000000026E-3</v>
      </c>
      <c r="AJ328" s="10">
        <v>5.3875000000000034E-3</v>
      </c>
    </row>
    <row r="329" spans="1:36" x14ac:dyDescent="0.35">
      <c r="G329" s="1" t="s">
        <v>121</v>
      </c>
      <c r="H329" s="1" t="s">
        <v>121</v>
      </c>
      <c r="I329" s="1" t="s">
        <v>121</v>
      </c>
      <c r="J329" s="1" t="s">
        <v>121</v>
      </c>
      <c r="K329" s="1" t="s">
        <v>121</v>
      </c>
      <c r="L329" s="1" t="s">
        <v>121</v>
      </c>
      <c r="M329" s="1" t="s">
        <v>121</v>
      </c>
      <c r="N329" s="1" t="s">
        <v>121</v>
      </c>
      <c r="O329" s="1" t="s">
        <v>121</v>
      </c>
      <c r="P329" s="1" t="s">
        <v>121</v>
      </c>
      <c r="Q329" s="1" t="s">
        <v>121</v>
      </c>
      <c r="R329" s="1" t="s">
        <v>121</v>
      </c>
      <c r="S329" s="1" t="s">
        <v>121</v>
      </c>
      <c r="T329" s="1" t="s">
        <v>121</v>
      </c>
      <c r="U329" s="1" t="s">
        <v>121</v>
      </c>
      <c r="V329" s="1" t="s">
        <v>121</v>
      </c>
      <c r="W329" s="1" t="s">
        <v>121</v>
      </c>
      <c r="X329" s="1" t="s">
        <v>121</v>
      </c>
      <c r="Y329" s="1" t="s">
        <v>121</v>
      </c>
      <c r="Z329" s="1" t="s">
        <v>121</v>
      </c>
      <c r="AA329" s="1" t="s">
        <v>121</v>
      </c>
      <c r="AB329" s="1" t="s">
        <v>121</v>
      </c>
      <c r="AC329" s="1" t="s">
        <v>121</v>
      </c>
      <c r="AD329" s="1" t="s">
        <v>121</v>
      </c>
      <c r="AE329" s="1" t="s">
        <v>121</v>
      </c>
      <c r="AF329" s="1" t="s">
        <v>121</v>
      </c>
      <c r="AG329" s="1" t="s">
        <v>121</v>
      </c>
      <c r="AH329" s="1" t="s">
        <v>121</v>
      </c>
      <c r="AI329" s="1" t="s">
        <v>121</v>
      </c>
      <c r="AJ329" s="1" t="s">
        <v>121</v>
      </c>
    </row>
    <row r="330" spans="1:36" ht="13.9" x14ac:dyDescent="0.4">
      <c r="B330" s="29" t="s">
        <v>475</v>
      </c>
      <c r="C330" s="29"/>
      <c r="D330" s="29"/>
      <c r="E330" s="29"/>
      <c r="F330" s="29"/>
      <c r="G330" s="31" t="s">
        <v>121</v>
      </c>
      <c r="H330" s="31" t="s">
        <v>121</v>
      </c>
      <c r="I330" s="31" t="s">
        <v>121</v>
      </c>
      <c r="J330" s="31" t="s">
        <v>121</v>
      </c>
      <c r="K330" s="31" t="s">
        <v>121</v>
      </c>
      <c r="L330" s="31" t="s">
        <v>121</v>
      </c>
      <c r="M330" s="31" t="s">
        <v>121</v>
      </c>
      <c r="N330" s="31" t="s">
        <v>121</v>
      </c>
      <c r="O330" s="31" t="s">
        <v>121</v>
      </c>
      <c r="P330" s="31" t="s">
        <v>121</v>
      </c>
      <c r="Q330" s="31" t="s">
        <v>121</v>
      </c>
      <c r="R330" s="31" t="s">
        <v>121</v>
      </c>
      <c r="S330" s="31" t="s">
        <v>121</v>
      </c>
      <c r="T330" s="31" t="s">
        <v>121</v>
      </c>
      <c r="U330" s="31" t="s">
        <v>121</v>
      </c>
      <c r="V330" s="31" t="s">
        <v>121</v>
      </c>
      <c r="W330" s="31" t="s">
        <v>121</v>
      </c>
      <c r="X330" s="31" t="s">
        <v>121</v>
      </c>
      <c r="Y330" s="31" t="s">
        <v>121</v>
      </c>
      <c r="Z330" s="31" t="s">
        <v>121</v>
      </c>
      <c r="AA330" s="31" t="s">
        <v>121</v>
      </c>
      <c r="AB330" s="31" t="s">
        <v>121</v>
      </c>
      <c r="AC330" s="31" t="s">
        <v>121</v>
      </c>
      <c r="AD330" s="31" t="s">
        <v>121</v>
      </c>
      <c r="AE330" s="31" t="s">
        <v>121</v>
      </c>
      <c r="AF330" s="31" t="s">
        <v>121</v>
      </c>
      <c r="AG330" s="31" t="s">
        <v>121</v>
      </c>
      <c r="AH330" s="31" t="s">
        <v>121</v>
      </c>
      <c r="AI330" s="31" t="s">
        <v>121</v>
      </c>
      <c r="AJ330" s="31" t="s">
        <v>121</v>
      </c>
    </row>
    <row r="331" spans="1:36" x14ac:dyDescent="0.35">
      <c r="C331" s="1" t="s">
        <v>476</v>
      </c>
      <c r="D331" s="1" t="s" vm="402">
        <v>477</v>
      </c>
      <c r="E331" s="1" t="s" vm="403">
        <v>13</v>
      </c>
      <c r="F331" s="1" t="s">
        <v>14</v>
      </c>
      <c r="G331" s="10">
        <v>5.8526153000000036</v>
      </c>
      <c r="H331" s="10">
        <v>5.4406958000000039</v>
      </c>
      <c r="I331" s="10">
        <v>5.3230741000000039</v>
      </c>
      <c r="J331" s="10">
        <v>5.5413345000000032</v>
      </c>
      <c r="K331" s="10">
        <v>5.4691613000000032</v>
      </c>
      <c r="L331" s="10">
        <v>5.1898352000000036</v>
      </c>
      <c r="M331" s="10">
        <v>5.1270918000000032</v>
      </c>
      <c r="N331" s="10">
        <v>5.214484200000002</v>
      </c>
      <c r="O331" s="10">
        <v>5.3444373000000027</v>
      </c>
      <c r="P331" s="10">
        <v>5.265676700000002</v>
      </c>
      <c r="Q331" s="10">
        <v>5.0957451000000029</v>
      </c>
      <c r="R331" s="10">
        <v>5.2427860000000033</v>
      </c>
      <c r="S331" s="10">
        <v>5.3432526000000031</v>
      </c>
      <c r="T331" s="10">
        <v>5.095085400000003</v>
      </c>
      <c r="U331" s="10">
        <v>5.0586754000000029</v>
      </c>
      <c r="V331" s="10">
        <v>4.686769100000002</v>
      </c>
      <c r="W331" s="10">
        <v>4.8669442000000025</v>
      </c>
      <c r="X331" s="10">
        <v>4.9091756000000029</v>
      </c>
      <c r="Y331" s="10">
        <v>4.9786253000000027</v>
      </c>
      <c r="Z331" s="10">
        <v>5.0672339000000024</v>
      </c>
      <c r="AA331" s="10">
        <v>5.1249616000000024</v>
      </c>
      <c r="AB331" s="10">
        <v>5.2526202000000026</v>
      </c>
      <c r="AC331" s="10">
        <v>5.3326734000000036</v>
      </c>
      <c r="AD331" s="10">
        <v>5.4661564000000036</v>
      </c>
      <c r="AE331" s="10">
        <v>5.5705674000000034</v>
      </c>
      <c r="AF331" s="10">
        <v>5.6880991000000032</v>
      </c>
      <c r="AG331" s="10">
        <v>5.8142354000000038</v>
      </c>
      <c r="AH331" s="10">
        <v>5.9438992000000024</v>
      </c>
      <c r="AI331" s="10">
        <v>6.0743372000000031</v>
      </c>
      <c r="AJ331" s="10">
        <v>6.0557736000000029</v>
      </c>
    </row>
    <row r="332" spans="1:36" x14ac:dyDescent="0.35">
      <c r="C332" s="1" t="s">
        <v>478</v>
      </c>
      <c r="D332" s="1" t="s" vm="404">
        <v>479</v>
      </c>
      <c r="E332" s="1" t="s" vm="405">
        <v>13</v>
      </c>
      <c r="F332" s="1" t="s">
        <v>14</v>
      </c>
      <c r="G332" s="10">
        <v>-5.5821356000000026</v>
      </c>
      <c r="H332" s="10">
        <v>-5.2074422000000036</v>
      </c>
      <c r="I332" s="10">
        <v>-5.0571535000000027</v>
      </c>
      <c r="J332" s="10">
        <v>-5.3044005000000034</v>
      </c>
      <c r="K332" s="10">
        <v>-5.1754140000000026</v>
      </c>
      <c r="L332" s="10">
        <v>-4.9666175000000026</v>
      </c>
      <c r="M332" s="10">
        <v>-4.8966224000000027</v>
      </c>
      <c r="N332" s="10">
        <v>-4.9111232000000022</v>
      </c>
      <c r="O332" s="10">
        <v>-5.0919490000000032</v>
      </c>
      <c r="P332" s="10">
        <v>-4.9979526000000023</v>
      </c>
      <c r="Q332" s="10">
        <v>-4.8778037000000021</v>
      </c>
      <c r="R332" s="10">
        <v>-4.977824700000002</v>
      </c>
      <c r="S332" s="10">
        <v>-5.0511304000000026</v>
      </c>
      <c r="T332" s="10">
        <v>-4.8391307000000028</v>
      </c>
      <c r="U332" s="10">
        <v>-4.7779758000000028</v>
      </c>
      <c r="V332" s="10">
        <v>-4.4178890000000024</v>
      </c>
      <c r="W332" s="10">
        <v>-4.5727828000000033</v>
      </c>
      <c r="X332" s="10">
        <v>-4.5985541000000021</v>
      </c>
      <c r="Y332" s="10">
        <v>-4.6529380000000025</v>
      </c>
      <c r="Z332" s="10">
        <v>-4.7195622000000022</v>
      </c>
      <c r="AA332" s="10">
        <v>-4.7596903000000035</v>
      </c>
      <c r="AB332" s="10">
        <v>-4.8665959000000036</v>
      </c>
      <c r="AC332" s="10">
        <v>-4.9210902000000019</v>
      </c>
      <c r="AD332" s="10">
        <v>-5.0186398000000025</v>
      </c>
      <c r="AE332" s="10">
        <v>-5.0967079000000037</v>
      </c>
      <c r="AF332" s="10">
        <v>-5.1857147000000019</v>
      </c>
      <c r="AG332" s="10">
        <v>-5.2750223000000043</v>
      </c>
      <c r="AH332" s="10">
        <v>-5.3727675000000028</v>
      </c>
      <c r="AI332" s="10">
        <v>-5.4552483000000027</v>
      </c>
      <c r="AJ332" s="10">
        <v>-5.4098580000000034</v>
      </c>
    </row>
    <row r="333" spans="1:36" x14ac:dyDescent="0.35">
      <c r="C333" s="1" t="s">
        <v>480</v>
      </c>
      <c r="D333" s="1" t="s" vm="406">
        <v>481</v>
      </c>
      <c r="E333" s="1" t="s" vm="407">
        <v>13</v>
      </c>
      <c r="F333" s="1" t="s">
        <v>14</v>
      </c>
      <c r="G333" s="10">
        <v>27.450729100000014</v>
      </c>
      <c r="H333" s="10">
        <v>28.514565300000022</v>
      </c>
      <c r="I333" s="10">
        <v>29.537002600000019</v>
      </c>
      <c r="J333" s="10">
        <v>29.879340700000014</v>
      </c>
      <c r="K333" s="10">
        <v>30.747486900000016</v>
      </c>
      <c r="L333" s="10">
        <v>31.651584700000019</v>
      </c>
      <c r="M333" s="10">
        <v>32.570871600000018</v>
      </c>
      <c r="N333" s="10">
        <v>33.729804800000018</v>
      </c>
      <c r="O333" s="10">
        <v>34.864466200000024</v>
      </c>
      <c r="P333" s="10">
        <v>35.685833400000021</v>
      </c>
      <c r="Q333" s="10">
        <v>36.755622100000018</v>
      </c>
      <c r="R333" s="10">
        <v>37.76995340000002</v>
      </c>
      <c r="S333" s="10">
        <v>38.655313100000015</v>
      </c>
      <c r="T333" s="10">
        <v>39.593378300000026</v>
      </c>
      <c r="U333" s="10">
        <v>40.019233600000021</v>
      </c>
      <c r="V333" s="10">
        <v>40.837025800000028</v>
      </c>
      <c r="W333" s="10">
        <v>41.348424700000031</v>
      </c>
      <c r="X333" s="10">
        <v>42.438614000000022</v>
      </c>
      <c r="Y333" s="10">
        <v>43.464938000000025</v>
      </c>
      <c r="Z333" s="10">
        <v>44.54970850000003</v>
      </c>
      <c r="AA333" s="10">
        <v>45.651588200000027</v>
      </c>
      <c r="AB333" s="10">
        <v>46.877189400000034</v>
      </c>
      <c r="AC333" s="10">
        <v>48.119719800000027</v>
      </c>
      <c r="AD333" s="10">
        <v>49.368151800000035</v>
      </c>
      <c r="AE333" s="10">
        <v>50.717850800000029</v>
      </c>
      <c r="AF333" s="10">
        <v>51.755323300000036</v>
      </c>
      <c r="AG333" s="10">
        <v>53.158669600000039</v>
      </c>
      <c r="AH333" s="10">
        <v>54.609099400000026</v>
      </c>
      <c r="AI333" s="10">
        <v>56.110791200000037</v>
      </c>
      <c r="AJ333" s="10">
        <v>57.629267700000035</v>
      </c>
    </row>
    <row r="334" spans="1:36" x14ac:dyDescent="0.35">
      <c r="C334" s="1" t="s">
        <v>482</v>
      </c>
      <c r="D334" s="1" t="s" vm="408">
        <v>483</v>
      </c>
      <c r="E334" s="1" t="s" vm="409">
        <v>13</v>
      </c>
      <c r="F334" s="1" t="s">
        <v>14</v>
      </c>
      <c r="G334" s="10">
        <v>10.007208200000004</v>
      </c>
      <c r="H334" s="10">
        <v>10.322597500000006</v>
      </c>
      <c r="I334" s="10">
        <v>10.556429400000008</v>
      </c>
      <c r="J334" s="10">
        <v>10.481581200000006</v>
      </c>
      <c r="K334" s="10">
        <v>10.762384700000007</v>
      </c>
      <c r="L334" s="10">
        <v>11.028471000000007</v>
      </c>
      <c r="M334" s="10">
        <v>11.237249100000007</v>
      </c>
      <c r="N334" s="10">
        <v>11.626042400000005</v>
      </c>
      <c r="O334" s="10">
        <v>12.038526300000008</v>
      </c>
      <c r="P334" s="10">
        <v>12.099781900000005</v>
      </c>
      <c r="Q334" s="10">
        <v>12.480277500000007</v>
      </c>
      <c r="R334" s="10">
        <v>12.67197100000001</v>
      </c>
      <c r="S334" s="10">
        <v>12.712443500000008</v>
      </c>
      <c r="T334" s="10">
        <v>12.846784100000008</v>
      </c>
      <c r="U334" s="10">
        <v>12.428452700000006</v>
      </c>
      <c r="V334" s="10">
        <v>12.329944100000009</v>
      </c>
      <c r="W334" s="10">
        <v>12.023685100000005</v>
      </c>
      <c r="X334" s="10">
        <v>12.096721900000007</v>
      </c>
      <c r="Y334" s="10">
        <v>12.117183100000009</v>
      </c>
      <c r="Z334" s="10">
        <v>12.097937600000009</v>
      </c>
      <c r="AA334" s="10">
        <v>12.052931200000009</v>
      </c>
      <c r="AB334" s="10">
        <v>12.081381800000008</v>
      </c>
      <c r="AC334" s="10">
        <v>12.078822400000005</v>
      </c>
      <c r="AD334" s="10">
        <v>12.078064900000008</v>
      </c>
      <c r="AE334" s="10">
        <v>12.064894500000007</v>
      </c>
      <c r="AF334" s="10">
        <v>11.689129200000005</v>
      </c>
      <c r="AG334" s="10">
        <v>11.611848900000007</v>
      </c>
      <c r="AH334" s="10">
        <v>11.519337700000007</v>
      </c>
      <c r="AI334" s="10">
        <v>11.397840900000007</v>
      </c>
      <c r="AJ334" s="10">
        <v>11.229306100000006</v>
      </c>
    </row>
    <row r="335" spans="1:36" x14ac:dyDescent="0.35">
      <c r="C335" s="1" t="s">
        <v>484</v>
      </c>
      <c r="D335" s="1" t="s" vm="410">
        <v>485</v>
      </c>
      <c r="E335" s="1" t="s" vm="411">
        <v>13</v>
      </c>
      <c r="F335" s="1" t="s">
        <v>14</v>
      </c>
      <c r="G335" s="10">
        <v>6.1239355000000035</v>
      </c>
      <c r="H335" s="10">
        <v>6.2158286000000036</v>
      </c>
      <c r="I335" s="10">
        <v>6.5536797000000053</v>
      </c>
      <c r="J335" s="10">
        <v>6.6243920000000038</v>
      </c>
      <c r="K335" s="10">
        <v>6.947117000000004</v>
      </c>
      <c r="L335" s="10">
        <v>7.2893678000000053</v>
      </c>
      <c r="M335" s="10">
        <v>7.3817956000000047</v>
      </c>
      <c r="N335" s="10">
        <v>7.7451454000000046</v>
      </c>
      <c r="O335" s="10">
        <v>7.7250532000000049</v>
      </c>
      <c r="P335" s="10">
        <v>7.8328135000000048</v>
      </c>
      <c r="Q335" s="10">
        <v>8.1692120000000052</v>
      </c>
      <c r="R335" s="10">
        <v>8.2855126000000041</v>
      </c>
      <c r="S335" s="10">
        <v>8.3289633000000052</v>
      </c>
      <c r="T335" s="10">
        <v>8.3196681000000048</v>
      </c>
      <c r="U335" s="10">
        <v>8.0135892000000055</v>
      </c>
      <c r="V335" s="10">
        <v>7.9636597000000044</v>
      </c>
      <c r="W335" s="10">
        <v>7.6737073000000047</v>
      </c>
      <c r="X335" s="10">
        <v>7.4751760000000047</v>
      </c>
      <c r="Y335" s="10">
        <v>7.4209637000000042</v>
      </c>
      <c r="Z335" s="10">
        <v>7.361851600000004</v>
      </c>
      <c r="AA335" s="10">
        <v>7.2703125000000046</v>
      </c>
      <c r="AB335" s="10">
        <v>7.2017770000000043</v>
      </c>
      <c r="AC335" s="10">
        <v>7.0653814000000041</v>
      </c>
      <c r="AD335" s="10">
        <v>6.590295400000004</v>
      </c>
      <c r="AE335" s="10">
        <v>6.4383848000000041</v>
      </c>
      <c r="AF335" s="10">
        <v>5.9467864000000041</v>
      </c>
      <c r="AG335" s="10">
        <v>5.6957770000000032</v>
      </c>
      <c r="AH335" s="10">
        <v>5.4779289000000038</v>
      </c>
      <c r="AI335" s="10">
        <v>4.8458304000000032</v>
      </c>
      <c r="AJ335" s="10">
        <v>4.5057892000000033</v>
      </c>
    </row>
    <row r="336" spans="1:36" x14ac:dyDescent="0.35">
      <c r="C336" s="1" t="s">
        <v>486</v>
      </c>
      <c r="D336" s="1" t="s" vm="412">
        <v>487</v>
      </c>
      <c r="E336" s="1" t="s" vm="413">
        <v>13</v>
      </c>
      <c r="F336" s="1" t="s">
        <v>14</v>
      </c>
      <c r="G336" s="10">
        <v>1.8902881000000009</v>
      </c>
      <c r="H336" s="10">
        <v>1.8818705000000011</v>
      </c>
      <c r="I336" s="10">
        <v>2.0577226000000013</v>
      </c>
      <c r="J336" s="10">
        <v>2.2136567000000009</v>
      </c>
      <c r="K336" s="10">
        <v>2.1003849000000012</v>
      </c>
      <c r="L336" s="10">
        <v>2.1523635000000012</v>
      </c>
      <c r="M336" s="10">
        <v>2.1511247000000013</v>
      </c>
      <c r="N336" s="10">
        <v>2.2613967000000015</v>
      </c>
      <c r="O336" s="10">
        <v>2.2391149000000019</v>
      </c>
      <c r="P336" s="10">
        <v>2.2167460000000014</v>
      </c>
      <c r="Q336" s="10">
        <v>2.2165595000000011</v>
      </c>
      <c r="R336" s="10">
        <v>2.3271470000000014</v>
      </c>
      <c r="S336" s="10">
        <v>2.4047212000000018</v>
      </c>
      <c r="T336" s="10">
        <v>2.2786255000000017</v>
      </c>
      <c r="U336" s="10">
        <v>2.3827701000000014</v>
      </c>
      <c r="V336" s="10">
        <v>2.1819832000000008</v>
      </c>
      <c r="W336" s="10">
        <v>2.3169350000000013</v>
      </c>
      <c r="X336" s="10">
        <v>2.3049976000000014</v>
      </c>
      <c r="Y336" s="10">
        <v>2.321384000000001</v>
      </c>
      <c r="Z336" s="10">
        <v>2.3489721000000015</v>
      </c>
      <c r="AA336" s="10">
        <v>2.3513892000000016</v>
      </c>
      <c r="AB336" s="10">
        <v>2.4241864000000017</v>
      </c>
      <c r="AC336" s="10">
        <v>2.4400279000000014</v>
      </c>
      <c r="AD336" s="10">
        <v>2.5119799000000014</v>
      </c>
      <c r="AE336" s="10">
        <v>2.5743747000000012</v>
      </c>
      <c r="AF336" s="10">
        <v>2.6356842000000018</v>
      </c>
      <c r="AG336" s="10">
        <v>2.7057864000000014</v>
      </c>
      <c r="AH336" s="10">
        <v>2.7788313000000016</v>
      </c>
      <c r="AI336" s="10">
        <v>2.8537065000000017</v>
      </c>
      <c r="AJ336" s="10">
        <v>2.7872135000000018</v>
      </c>
    </row>
    <row r="337" spans="1:36" x14ac:dyDescent="0.35">
      <c r="G337" s="1" t="s">
        <v>121</v>
      </c>
      <c r="H337" s="1" t="s">
        <v>121</v>
      </c>
      <c r="I337" s="1" t="s">
        <v>121</v>
      </c>
      <c r="J337" s="1" t="s">
        <v>121</v>
      </c>
      <c r="K337" s="1" t="s">
        <v>121</v>
      </c>
      <c r="L337" s="1" t="s">
        <v>121</v>
      </c>
      <c r="M337" s="1" t="s">
        <v>121</v>
      </c>
      <c r="N337" s="1" t="s">
        <v>121</v>
      </c>
      <c r="O337" s="1" t="s">
        <v>121</v>
      </c>
      <c r="P337" s="1" t="s">
        <v>121</v>
      </c>
      <c r="Q337" s="1" t="s">
        <v>121</v>
      </c>
      <c r="R337" s="1" t="s">
        <v>121</v>
      </c>
      <c r="S337" s="1" t="s">
        <v>121</v>
      </c>
      <c r="T337" s="1" t="s">
        <v>121</v>
      </c>
      <c r="U337" s="1" t="s">
        <v>121</v>
      </c>
      <c r="V337" s="1" t="s">
        <v>121</v>
      </c>
      <c r="W337" s="1" t="s">
        <v>121</v>
      </c>
      <c r="X337" s="1" t="s">
        <v>121</v>
      </c>
      <c r="Y337" s="1" t="s">
        <v>121</v>
      </c>
      <c r="Z337" s="1" t="s">
        <v>121</v>
      </c>
      <c r="AA337" s="1" t="s">
        <v>121</v>
      </c>
      <c r="AB337" s="1" t="s">
        <v>121</v>
      </c>
      <c r="AC337" s="1" t="s">
        <v>121</v>
      </c>
      <c r="AD337" s="1" t="s">
        <v>121</v>
      </c>
      <c r="AE337" s="1" t="s">
        <v>121</v>
      </c>
      <c r="AF337" s="1" t="s">
        <v>121</v>
      </c>
      <c r="AG337" s="1" t="s">
        <v>121</v>
      </c>
      <c r="AH337" s="1" t="s">
        <v>121</v>
      </c>
      <c r="AI337" s="1" t="s">
        <v>121</v>
      </c>
      <c r="AJ337" s="1" t="s">
        <v>121</v>
      </c>
    </row>
    <row r="338" spans="1:36" ht="13.9" x14ac:dyDescent="0.4">
      <c r="B338" s="29" t="s">
        <v>488</v>
      </c>
      <c r="C338" s="29"/>
      <c r="D338" s="29"/>
      <c r="E338" s="29"/>
      <c r="F338" s="29"/>
      <c r="G338" s="31" t="s">
        <v>121</v>
      </c>
      <c r="H338" s="31" t="s">
        <v>121</v>
      </c>
      <c r="I338" s="31" t="s">
        <v>121</v>
      </c>
      <c r="J338" s="31" t="s">
        <v>121</v>
      </c>
      <c r="K338" s="31" t="s">
        <v>121</v>
      </c>
      <c r="L338" s="31" t="s">
        <v>121</v>
      </c>
      <c r="M338" s="31" t="s">
        <v>121</v>
      </c>
      <c r="N338" s="31" t="s">
        <v>121</v>
      </c>
      <c r="O338" s="31" t="s">
        <v>121</v>
      </c>
      <c r="P338" s="31" t="s">
        <v>121</v>
      </c>
      <c r="Q338" s="31" t="s">
        <v>121</v>
      </c>
      <c r="R338" s="31" t="s">
        <v>121</v>
      </c>
      <c r="S338" s="31" t="s">
        <v>121</v>
      </c>
      <c r="T338" s="31" t="s">
        <v>121</v>
      </c>
      <c r="U338" s="31" t="s">
        <v>121</v>
      </c>
      <c r="V338" s="31" t="s">
        <v>121</v>
      </c>
      <c r="W338" s="31" t="s">
        <v>121</v>
      </c>
      <c r="X338" s="31" t="s">
        <v>121</v>
      </c>
      <c r="Y338" s="31" t="s">
        <v>121</v>
      </c>
      <c r="Z338" s="31" t="s">
        <v>121</v>
      </c>
      <c r="AA338" s="31" t="s">
        <v>121</v>
      </c>
      <c r="AB338" s="31" t="s">
        <v>121</v>
      </c>
      <c r="AC338" s="31" t="s">
        <v>121</v>
      </c>
      <c r="AD338" s="31" t="s">
        <v>121</v>
      </c>
      <c r="AE338" s="31" t="s">
        <v>121</v>
      </c>
      <c r="AF338" s="31" t="s">
        <v>121</v>
      </c>
      <c r="AG338" s="31" t="s">
        <v>121</v>
      </c>
      <c r="AH338" s="31" t="s">
        <v>121</v>
      </c>
      <c r="AI338" s="31" t="s">
        <v>121</v>
      </c>
      <c r="AJ338" s="31" t="s">
        <v>121</v>
      </c>
    </row>
    <row r="339" spans="1:36" x14ac:dyDescent="0.35">
      <c r="C339" s="1" t="s">
        <v>489</v>
      </c>
      <c r="D339" s="1" t="s" vm="414">
        <v>490</v>
      </c>
      <c r="E339" s="1" t="s" vm="415">
        <v>13</v>
      </c>
      <c r="F339" s="1" t="s">
        <v>14</v>
      </c>
      <c r="G339" s="10">
        <v>0.93114740000000074</v>
      </c>
      <c r="H339" s="10">
        <v>0.95056390000000057</v>
      </c>
      <c r="I339" s="10">
        <v>1.2007125000000007</v>
      </c>
      <c r="J339" s="10">
        <v>1.1488301000000007</v>
      </c>
      <c r="K339" s="10">
        <v>1.2375802000000007</v>
      </c>
      <c r="L339" s="10">
        <v>1.0945846000000008</v>
      </c>
      <c r="M339" s="10">
        <v>0.94018380000000057</v>
      </c>
      <c r="N339" s="10">
        <v>0.83859250000000052</v>
      </c>
      <c r="O339" s="10">
        <v>0.91488580000000042</v>
      </c>
      <c r="P339" s="10">
        <v>0.79016760000000041</v>
      </c>
      <c r="Q339" s="10">
        <v>0.34557870000000024</v>
      </c>
      <c r="R339" s="10">
        <v>0.30573750000000016</v>
      </c>
      <c r="S339" s="10">
        <v>0.37951680000000021</v>
      </c>
      <c r="T339" s="10">
        <v>0.34318070000000023</v>
      </c>
      <c r="U339" s="10">
        <v>0.29981070000000021</v>
      </c>
      <c r="V339" s="10">
        <v>0.20318650000000013</v>
      </c>
      <c r="W339" s="10">
        <v>0.16201080000000009</v>
      </c>
      <c r="X339" s="10">
        <v>0.16733830000000008</v>
      </c>
      <c r="Y339" s="10">
        <v>0.20838080000000012</v>
      </c>
      <c r="Z339" s="10">
        <v>0.32310370000000022</v>
      </c>
      <c r="AA339" s="10">
        <v>0.40450780000000031</v>
      </c>
      <c r="AB339" s="10">
        <v>0.19854510000000011</v>
      </c>
      <c r="AC339" s="10">
        <v>0.18824140000000011</v>
      </c>
      <c r="AD339" s="10">
        <v>0.22507870000000013</v>
      </c>
      <c r="AE339" s="10">
        <v>0.19715570000000013</v>
      </c>
      <c r="AF339" s="10">
        <v>0.16482430000000009</v>
      </c>
      <c r="AG339" s="10">
        <v>0.1685416000000001</v>
      </c>
      <c r="AH339" s="10">
        <v>0.17234420000000009</v>
      </c>
      <c r="AI339" s="10">
        <v>0.17623420000000009</v>
      </c>
      <c r="AJ339" s="10">
        <v>9.0363900000000066E-2</v>
      </c>
    </row>
    <row r="340" spans="1:36" x14ac:dyDescent="0.35">
      <c r="C340" s="1" t="s">
        <v>491</v>
      </c>
      <c r="D340" s="1" t="s" vm="416">
        <v>492</v>
      </c>
      <c r="E340" s="1" t="s" vm="417">
        <v>13</v>
      </c>
      <c r="F340" s="1" t="s">
        <v>14</v>
      </c>
      <c r="G340" s="10">
        <v>-0.82651250000000054</v>
      </c>
      <c r="H340" s="10">
        <v>-0.86326510000000045</v>
      </c>
      <c r="I340" s="10">
        <v>-1.1086507000000008</v>
      </c>
      <c r="J340" s="10">
        <v>-0.96111770000000052</v>
      </c>
      <c r="K340" s="10">
        <v>-1.0615053000000008</v>
      </c>
      <c r="L340" s="10">
        <v>-0.92161160000000042</v>
      </c>
      <c r="M340" s="10">
        <v>-0.79785170000000039</v>
      </c>
      <c r="N340" s="10">
        <v>-0.69860020000000045</v>
      </c>
      <c r="O340" s="10">
        <v>-0.74566220000000039</v>
      </c>
      <c r="P340" s="10">
        <v>-0.6606907000000003</v>
      </c>
      <c r="Q340" s="10">
        <v>-0.27470790000000012</v>
      </c>
      <c r="R340" s="10">
        <v>-0.24110700000000015</v>
      </c>
      <c r="S340" s="10">
        <v>-0.29903340000000012</v>
      </c>
      <c r="T340" s="10">
        <v>-0.27333040000000014</v>
      </c>
      <c r="U340" s="10">
        <v>-0.19119420000000009</v>
      </c>
      <c r="V340" s="10">
        <v>-0.16001870000000007</v>
      </c>
      <c r="W340" s="10">
        <v>-0.12249790000000006</v>
      </c>
      <c r="X340" s="10">
        <v>-0.12863350000000007</v>
      </c>
      <c r="Y340" s="10">
        <v>-0.16075630000000007</v>
      </c>
      <c r="Z340" s="10">
        <v>-0.19349680000000014</v>
      </c>
      <c r="AA340" s="10">
        <v>-0.18902420000000011</v>
      </c>
      <c r="AB340" s="10">
        <v>-0.1648045000000001</v>
      </c>
      <c r="AC340" s="10">
        <v>-0.15759010000000009</v>
      </c>
      <c r="AD340" s="10">
        <v>-0.18789770000000008</v>
      </c>
      <c r="AE340" s="10">
        <v>-0.16842620000000011</v>
      </c>
      <c r="AF340" s="10">
        <v>-0.14268530000000007</v>
      </c>
      <c r="AG340" s="10">
        <v>-0.14581320000000006</v>
      </c>
      <c r="AH340" s="10">
        <v>-0.14899380000000007</v>
      </c>
      <c r="AI340" s="10">
        <v>-0.1522285000000001</v>
      </c>
      <c r="AJ340" s="10">
        <v>-7.2185400000000038E-2</v>
      </c>
    </row>
    <row r="341" spans="1:36" x14ac:dyDescent="0.35">
      <c r="C341" s="1" t="s">
        <v>493</v>
      </c>
      <c r="D341" s="1" t="s" vm="418">
        <v>494</v>
      </c>
      <c r="E341" s="1" t="s" vm="419">
        <v>13</v>
      </c>
      <c r="F341" s="1" t="s">
        <v>14</v>
      </c>
      <c r="G341" s="10">
        <v>1.8719158000000011</v>
      </c>
      <c r="H341" s="10">
        <v>2.0397080000000014</v>
      </c>
      <c r="I341" s="10">
        <v>2.1243308000000014</v>
      </c>
      <c r="J341" s="10">
        <v>2.1269303000000011</v>
      </c>
      <c r="K341" s="10">
        <v>2.0743484000000012</v>
      </c>
      <c r="L341" s="10">
        <v>1.9643629000000014</v>
      </c>
      <c r="M341" s="10">
        <v>1.9012533000000011</v>
      </c>
      <c r="N341" s="10">
        <v>1.9674045000000011</v>
      </c>
      <c r="O341" s="10">
        <v>1.8155736000000009</v>
      </c>
      <c r="P341" s="10">
        <v>1.605295700000001</v>
      </c>
      <c r="Q341" s="10">
        <v>1.5297746000000008</v>
      </c>
      <c r="R341" s="10">
        <v>1.476121500000001</v>
      </c>
      <c r="S341" s="10">
        <v>1.4428743000000006</v>
      </c>
      <c r="T341" s="10">
        <v>1.4541326000000008</v>
      </c>
      <c r="U341" s="10">
        <v>1.417100100000001</v>
      </c>
      <c r="V341" s="10">
        <v>1.4020039000000006</v>
      </c>
      <c r="W341" s="10">
        <v>1.3572725000000008</v>
      </c>
      <c r="X341" s="10">
        <v>1.3716941000000009</v>
      </c>
      <c r="Y341" s="10">
        <v>1.3944893000000009</v>
      </c>
      <c r="Z341" s="10">
        <v>1.2311410000000007</v>
      </c>
      <c r="AA341" s="10">
        <v>1.1527310000000006</v>
      </c>
      <c r="AB341" s="10">
        <v>1.1689422000000007</v>
      </c>
      <c r="AC341" s="10">
        <v>1.1817246000000006</v>
      </c>
      <c r="AD341" s="10">
        <v>1.2006854000000007</v>
      </c>
      <c r="AE341" s="10">
        <v>1.2168332000000006</v>
      </c>
      <c r="AF341" s="10">
        <v>1.2260200000000008</v>
      </c>
      <c r="AG341" s="10">
        <v>1.2354139000000006</v>
      </c>
      <c r="AH341" s="10">
        <v>1.2450238000000007</v>
      </c>
      <c r="AI341" s="10">
        <v>1.2548548000000008</v>
      </c>
      <c r="AJ341" s="10">
        <v>1.2583946000000008</v>
      </c>
    </row>
    <row r="342" spans="1:36" x14ac:dyDescent="0.35">
      <c r="C342" s="1" t="s">
        <v>495</v>
      </c>
      <c r="D342" s="1" t="s" vm="420">
        <v>496</v>
      </c>
      <c r="E342" s="1" t="s" vm="421">
        <v>13</v>
      </c>
      <c r="F342" s="1" t="s">
        <v>14</v>
      </c>
      <c r="G342" s="10">
        <v>1.1787663000000008</v>
      </c>
      <c r="H342" s="10">
        <v>1.2625934000000008</v>
      </c>
      <c r="I342" s="10">
        <v>1.2864067000000008</v>
      </c>
      <c r="J342" s="10">
        <v>1.2347608000000008</v>
      </c>
      <c r="K342" s="10">
        <v>1.0922940000000005</v>
      </c>
      <c r="L342" s="10">
        <v>1.0135238000000006</v>
      </c>
      <c r="M342" s="10">
        <v>0.91640910000000053</v>
      </c>
      <c r="N342" s="10">
        <v>0.91839010000000065</v>
      </c>
      <c r="O342" s="10">
        <v>0.80900640000000046</v>
      </c>
      <c r="P342" s="10">
        <v>0.56724660000000027</v>
      </c>
      <c r="Q342" s="10">
        <v>0.55451450000000035</v>
      </c>
      <c r="R342" s="10">
        <v>0.50569490000000028</v>
      </c>
      <c r="S342" s="10">
        <v>0.48190600000000022</v>
      </c>
      <c r="T342" s="10">
        <v>0.47559180000000029</v>
      </c>
      <c r="U342" s="10">
        <v>0.40775480000000025</v>
      </c>
      <c r="V342" s="10">
        <v>0.37592040000000027</v>
      </c>
      <c r="W342" s="10">
        <v>0.34350680000000011</v>
      </c>
      <c r="X342" s="10">
        <v>0.34845230000000027</v>
      </c>
      <c r="Y342" s="10">
        <v>0.35333710000000018</v>
      </c>
      <c r="Z342" s="10">
        <v>0.2407894000000001</v>
      </c>
      <c r="AA342" s="10">
        <v>0.24163530000000014</v>
      </c>
      <c r="AB342" s="10">
        <v>0.24700830000000012</v>
      </c>
      <c r="AC342" s="10">
        <v>0.24791400000000013</v>
      </c>
      <c r="AD342" s="10">
        <v>0.24885070000000012</v>
      </c>
      <c r="AE342" s="10">
        <v>0.24981920000000013</v>
      </c>
      <c r="AF342" s="10">
        <v>0.25082040000000017</v>
      </c>
      <c r="AG342" s="10">
        <v>0.25185520000000017</v>
      </c>
      <c r="AH342" s="10">
        <v>0.25292820000000016</v>
      </c>
      <c r="AI342" s="10">
        <v>0.25404110000000013</v>
      </c>
      <c r="AJ342" s="10">
        <v>0.25519420000000015</v>
      </c>
    </row>
    <row r="343" spans="1:36" x14ac:dyDescent="0.35">
      <c r="C343" s="1" t="s">
        <v>497</v>
      </c>
      <c r="D343" s="1" t="s" vm="422">
        <v>498</v>
      </c>
      <c r="E343" s="1" t="s" vm="423">
        <v>13</v>
      </c>
      <c r="F343" s="1" t="s">
        <v>14</v>
      </c>
      <c r="G343" s="10">
        <v>0.18483170000000013</v>
      </c>
      <c r="H343" s="10">
        <v>0.22741910000000015</v>
      </c>
      <c r="I343" s="10">
        <v>0.26985230000000021</v>
      </c>
      <c r="J343" s="10">
        <v>0.28653450000000019</v>
      </c>
      <c r="K343" s="10">
        <v>0.20638700000000013</v>
      </c>
      <c r="L343" s="10">
        <v>0.10340500000000007</v>
      </c>
      <c r="M343" s="10">
        <v>0.10265840000000005</v>
      </c>
      <c r="N343" s="10">
        <v>2.9416800000000021E-2</v>
      </c>
      <c r="O343" s="10">
        <v>2.4076800000000013E-2</v>
      </c>
      <c r="P343" s="10">
        <v>2.1608300000000011E-2</v>
      </c>
      <c r="Q343" s="10">
        <v>1.893630000000001E-2</v>
      </c>
      <c r="R343" s="10">
        <v>1.604400000000001E-2</v>
      </c>
      <c r="S343" s="10">
        <v>1.2913300000000008E-2</v>
      </c>
      <c r="T343" s="10">
        <v>9.5246000000000063E-3</v>
      </c>
      <c r="U343" s="10">
        <v>8.3565000000000045E-3</v>
      </c>
      <c r="V343" s="10">
        <v>8.3565000000000045E-3</v>
      </c>
      <c r="W343" s="10">
        <v>8.3565000000000045E-3</v>
      </c>
      <c r="X343" s="10">
        <v>8.3565000000000045E-3</v>
      </c>
      <c r="Y343" s="10">
        <v>8.3565000000000045E-3</v>
      </c>
      <c r="Z343" s="10">
        <v>8.3565000000000045E-3</v>
      </c>
      <c r="AA343" s="10">
        <v>8.3565000000000045E-3</v>
      </c>
      <c r="AB343" s="10">
        <v>8.3565000000000045E-3</v>
      </c>
      <c r="AC343" s="10">
        <v>8.3565000000000045E-3</v>
      </c>
      <c r="AD343" s="10">
        <v>8.3565000000000045E-3</v>
      </c>
      <c r="AE343" s="10">
        <v>8.3565000000000045E-3</v>
      </c>
      <c r="AF343" s="10">
        <v>8.3565000000000045E-3</v>
      </c>
      <c r="AG343" s="10">
        <v>8.3565000000000045E-3</v>
      </c>
      <c r="AH343" s="10">
        <v>8.3565000000000045E-3</v>
      </c>
      <c r="AI343" s="10">
        <v>8.3565000000000045E-3</v>
      </c>
      <c r="AJ343" s="10">
        <v>8.3565000000000045E-3</v>
      </c>
    </row>
    <row r="344" spans="1:36" x14ac:dyDescent="0.35">
      <c r="C344" s="1" t="s">
        <v>499</v>
      </c>
      <c r="D344" s="1" t="s" vm="424">
        <v>500</v>
      </c>
      <c r="E344" s="1" t="s" vm="425">
        <v>13</v>
      </c>
      <c r="F344" s="1" t="s">
        <v>14</v>
      </c>
      <c r="G344" s="10">
        <v>0.79383460000000061</v>
      </c>
      <c r="H344" s="10">
        <v>0.73588350000000047</v>
      </c>
      <c r="I344" s="10">
        <v>0.9845936000000004</v>
      </c>
      <c r="J344" s="10">
        <v>0.96611550000000057</v>
      </c>
      <c r="K344" s="10">
        <v>1.1055142000000007</v>
      </c>
      <c r="L344" s="10">
        <v>0.98452520000000054</v>
      </c>
      <c r="M344" s="10">
        <v>0.86558610000000036</v>
      </c>
      <c r="N344" s="10">
        <v>0.77351750000000041</v>
      </c>
      <c r="O344" s="10">
        <v>0.85294480000000039</v>
      </c>
      <c r="P344" s="10">
        <v>0.73399770000000042</v>
      </c>
      <c r="Q344" s="10">
        <v>0.32512740000000023</v>
      </c>
      <c r="R344" s="10">
        <v>0.28236640000000013</v>
      </c>
      <c r="S344" s="10">
        <v>0.3287978000000002</v>
      </c>
      <c r="T344" s="10">
        <v>0.29819060000000014</v>
      </c>
      <c r="U344" s="10">
        <v>0.28168470000000018</v>
      </c>
      <c r="V344" s="10">
        <v>0.20086660000000012</v>
      </c>
      <c r="W344" s="10">
        <v>0.16201080000000009</v>
      </c>
      <c r="X344" s="10">
        <v>0.16345530000000008</v>
      </c>
      <c r="Y344" s="10">
        <v>0.1980361000000001</v>
      </c>
      <c r="Z344" s="10">
        <v>0.31032620000000022</v>
      </c>
      <c r="AA344" s="10">
        <v>0.39545190000000024</v>
      </c>
      <c r="AB344" s="10">
        <v>0.1936762000000001</v>
      </c>
      <c r="AC344" s="10">
        <v>0.1799669000000001</v>
      </c>
      <c r="AD344" s="10">
        <v>0.21728900000000012</v>
      </c>
      <c r="AE344" s="10">
        <v>0.19504300000000011</v>
      </c>
      <c r="AF344" s="10">
        <v>0.16482430000000009</v>
      </c>
      <c r="AG344" s="10">
        <v>0.1685416000000001</v>
      </c>
      <c r="AH344" s="10">
        <v>0.17234420000000009</v>
      </c>
      <c r="AI344" s="10">
        <v>0.17623420000000009</v>
      </c>
      <c r="AJ344" s="10">
        <v>9.0363900000000066E-2</v>
      </c>
    </row>
    <row r="345" spans="1:36" x14ac:dyDescent="0.35">
      <c r="C345" s="1" t="s">
        <v>501</v>
      </c>
      <c r="D345" s="1" t="s" vm="426">
        <v>502</v>
      </c>
      <c r="E345" s="1" t="s" vm="427">
        <v>13</v>
      </c>
      <c r="F345" s="1" t="s">
        <v>14</v>
      </c>
      <c r="G345" s="10">
        <v>0.77609130000000048</v>
      </c>
      <c r="H345" s="10">
        <v>0.66200620000000043</v>
      </c>
      <c r="I345" s="10">
        <v>0.92504950000000052</v>
      </c>
      <c r="J345" s="10">
        <v>0.89343260000000058</v>
      </c>
      <c r="K345" s="10">
        <v>1.0448848000000006</v>
      </c>
      <c r="L345" s="10">
        <v>0.91412530000000047</v>
      </c>
      <c r="M345" s="10">
        <v>0.78535020000000044</v>
      </c>
      <c r="N345" s="10">
        <v>0.68907240000000047</v>
      </c>
      <c r="O345" s="10">
        <v>0.7802022000000004</v>
      </c>
      <c r="P345" s="10">
        <v>0.66521270000000032</v>
      </c>
      <c r="Q345" s="10">
        <v>0.26654720000000015</v>
      </c>
      <c r="R345" s="10">
        <v>0.22276350000000014</v>
      </c>
      <c r="S345" s="10">
        <v>0.26782930000000016</v>
      </c>
      <c r="T345" s="10">
        <v>0.23581510000000011</v>
      </c>
      <c r="U345" s="10">
        <v>0.21785890000000016</v>
      </c>
      <c r="V345" s="10">
        <v>0.13560640000000007</v>
      </c>
      <c r="W345" s="10">
        <v>9.6734800000000051E-2</v>
      </c>
      <c r="X345" s="10">
        <v>9.6601300000000043E-2</v>
      </c>
      <c r="Y345" s="10">
        <v>0.12955320000000006</v>
      </c>
      <c r="Z345" s="10">
        <v>0.16821990000000009</v>
      </c>
      <c r="AA345" s="10">
        <v>0.17003730000000009</v>
      </c>
      <c r="AB345" s="10">
        <v>0.14266250000000008</v>
      </c>
      <c r="AC345" s="10">
        <v>0.12798230000000008</v>
      </c>
      <c r="AD345" s="10">
        <v>0.16431170000000012</v>
      </c>
      <c r="AE345" s="10">
        <v>0.14705070000000009</v>
      </c>
      <c r="AF345" s="10">
        <v>0.11579430000000007</v>
      </c>
      <c r="AG345" s="10">
        <v>0.11845040000000007</v>
      </c>
      <c r="AH345" s="10">
        <v>0.12116810000000008</v>
      </c>
      <c r="AI345" s="10">
        <v>0.12394890000000007</v>
      </c>
      <c r="AJ345" s="10">
        <v>7.6304800000000048E-2</v>
      </c>
    </row>
    <row r="346" spans="1:36" x14ac:dyDescent="0.35">
      <c r="C346" s="1" t="s">
        <v>503</v>
      </c>
      <c r="D346" s="1" t="s" vm="428">
        <v>504</v>
      </c>
      <c r="E346" s="1" t="s" vm="429">
        <v>13</v>
      </c>
      <c r="F346" s="1" t="s">
        <v>14</v>
      </c>
      <c r="G346" s="10">
        <v>-0.71644180000000046</v>
      </c>
      <c r="H346" s="10">
        <v>-0.60306070000000034</v>
      </c>
      <c r="I346" s="10">
        <v>-0.84243020000000046</v>
      </c>
      <c r="J346" s="10">
        <v>-0.76608420000000055</v>
      </c>
      <c r="K346" s="10">
        <v>-0.89038880000000042</v>
      </c>
      <c r="L346" s="10">
        <v>-0.75253440000000049</v>
      </c>
      <c r="M346" s="10">
        <v>-0.65922400000000037</v>
      </c>
      <c r="N346" s="10">
        <v>-0.57915570000000038</v>
      </c>
      <c r="O346" s="10">
        <v>-0.63826760000000038</v>
      </c>
      <c r="P346" s="10">
        <v>-0.55467200000000028</v>
      </c>
      <c r="Q346" s="10">
        <v>-0.21906970000000012</v>
      </c>
      <c r="R346" s="10">
        <v>-0.1816309000000001</v>
      </c>
      <c r="S346" s="10">
        <v>-0.21478300000000014</v>
      </c>
      <c r="T346" s="10">
        <v>-0.19491350000000013</v>
      </c>
      <c r="U346" s="10">
        <v>-0.13567400000000007</v>
      </c>
      <c r="V346" s="10">
        <v>-0.11913900000000006</v>
      </c>
      <c r="W346" s="10">
        <v>-8.3726500000000051E-2</v>
      </c>
      <c r="X346" s="10">
        <v>-8.526840000000005E-2</v>
      </c>
      <c r="Y346" s="10">
        <v>-0.11071050000000006</v>
      </c>
      <c r="Z346" s="10">
        <v>-0.14139260000000006</v>
      </c>
      <c r="AA346" s="10">
        <v>-0.14315940000000008</v>
      </c>
      <c r="AB346" s="10">
        <v>-0.12240580000000006</v>
      </c>
      <c r="AC346" s="10">
        <v>-0.11105030000000007</v>
      </c>
      <c r="AD346" s="10">
        <v>-0.1410926000000001</v>
      </c>
      <c r="AE346" s="10">
        <v>-0.12653310000000009</v>
      </c>
      <c r="AF346" s="10">
        <v>-0.10212440000000006</v>
      </c>
      <c r="AG346" s="10">
        <v>-0.10445610000000007</v>
      </c>
      <c r="AH346" s="10">
        <v>-0.10684160000000006</v>
      </c>
      <c r="AI346" s="10">
        <v>-0.10928230000000007</v>
      </c>
      <c r="AJ346" s="10">
        <v>-6.4951900000000035E-2</v>
      </c>
    </row>
    <row r="347" spans="1:36" x14ac:dyDescent="0.35">
      <c r="C347" s="1" t="s">
        <v>505</v>
      </c>
      <c r="D347" s="1" t="s" vm="430">
        <v>506</v>
      </c>
      <c r="E347" s="1" t="s" vm="431">
        <v>13</v>
      </c>
      <c r="F347" s="14" t="s">
        <v>135</v>
      </c>
      <c r="G347" s="10">
        <v>2.3400000000000007</v>
      </c>
      <c r="H347" s="10">
        <v>2.4100000000000006</v>
      </c>
      <c r="I347" s="10">
        <v>3.4210000000000007</v>
      </c>
      <c r="J347" s="10">
        <v>2.9410000000000007</v>
      </c>
      <c r="K347" s="10">
        <v>3.3960000000000008</v>
      </c>
      <c r="L347" s="10">
        <v>2.7420000000000004</v>
      </c>
      <c r="M347" s="10">
        <v>2.3640000000000008</v>
      </c>
      <c r="N347" s="10">
        <v>2.2470000000000003</v>
      </c>
      <c r="O347" s="10">
        <v>2.6560000000000006</v>
      </c>
      <c r="P347" s="10">
        <v>1.7400000000000004</v>
      </c>
      <c r="Q347" s="10">
        <v>0.73600000000000021</v>
      </c>
      <c r="R347" s="10">
        <v>0.63000000000000012</v>
      </c>
      <c r="S347" s="10">
        <v>0.6130000000000001</v>
      </c>
      <c r="T347" s="10">
        <v>0.57300000000000018</v>
      </c>
      <c r="U347" s="10">
        <v>0.44800000000000012</v>
      </c>
      <c r="V347" s="10">
        <v>0.4250000000000001</v>
      </c>
      <c r="W347" s="10">
        <v>0.35300000000000009</v>
      </c>
      <c r="X347" s="10">
        <v>0.35300000000000009</v>
      </c>
      <c r="Y347" s="10">
        <v>0.41200000000000009</v>
      </c>
      <c r="Z347" s="10">
        <v>0.4850000000000001</v>
      </c>
      <c r="AA347" s="10">
        <v>0.4840000000000001</v>
      </c>
      <c r="AB347" s="10">
        <v>0.4270000000000001</v>
      </c>
      <c r="AC347" s="10">
        <v>0.39300000000000007</v>
      </c>
      <c r="AD347" s="10">
        <v>0.46100000000000013</v>
      </c>
      <c r="AE347" s="10">
        <v>0.4210000000000001</v>
      </c>
      <c r="AF347" s="10">
        <v>0.35300000000000009</v>
      </c>
      <c r="AG347" s="10">
        <v>0.35300000000000009</v>
      </c>
      <c r="AH347" s="10">
        <v>0.35300000000000009</v>
      </c>
      <c r="AI347" s="10">
        <v>0.35300000000000009</v>
      </c>
      <c r="AJ347" s="10">
        <v>0.20400000000000004</v>
      </c>
    </row>
    <row r="349" spans="1:36" s="7" customFormat="1" ht="22.5" x14ac:dyDescent="0.6">
      <c r="A349" s="32"/>
      <c r="B349" s="32" t="s">
        <v>507</v>
      </c>
      <c r="C349" s="25"/>
      <c r="D349" s="25"/>
      <c r="E349" s="25"/>
      <c r="F349" s="25"/>
      <c r="G349" s="25" t="str" cm="1">
        <f t="array" ref="G349" xml:space="preserve"> _xlfn.LET(
_xlpm.x, _xlfn.SWITCH( $F349, "£bn", 6, "'000s", 3, 0 ),
IFERROR( CUBEVALUE( "ThisWorkbookDataModel", "[Measures].[Output]", $D$1, $D349, "[Seq].[Seq].&amp;[" &amp; G$3 &amp; "]" ) * 0.1^_xlpm.x, "" ) )</f>
        <v/>
      </c>
      <c r="H349" s="25" t="str" cm="1">
        <f t="array" ref="H349" xml:space="preserve"> _xlfn.LET(
_xlpm.x, _xlfn.SWITCH( $F349, "£bn", 6, "'000s", 3, 0 ),
IFERROR( CUBEVALUE( "ThisWorkbookDataModel", "[Measures].[Output]", $D$1, $D349, "[Seq].[Seq].&amp;[" &amp; H$3 &amp; "]" ) * 0.1^_xlpm.x, "" ) )</f>
        <v/>
      </c>
      <c r="I349" s="25" t="str" cm="1">
        <f t="array" ref="I349" xml:space="preserve"> _xlfn.LET(
_xlpm.x, _xlfn.SWITCH( $F349, "£bn", 6, "'000s", 3, 0 ),
IFERROR( CUBEVALUE( "ThisWorkbookDataModel", "[Measures].[Output]", $D$1, $D349, "[Seq].[Seq].&amp;[" &amp; I$3 &amp; "]" ) * 0.1^_xlpm.x, "" ) )</f>
        <v/>
      </c>
      <c r="J349" s="25" t="str" cm="1">
        <f t="array" ref="J349" xml:space="preserve"> _xlfn.LET(
_xlpm.x, _xlfn.SWITCH( $F349, "£bn", 6, "'000s", 3, 0 ),
IFERROR( CUBEVALUE( "ThisWorkbookDataModel", "[Measures].[Output]", $D$1, $D349, "[Seq].[Seq].&amp;[" &amp; J$3 &amp; "]" ) * 0.1^_xlpm.x, "" ) )</f>
        <v/>
      </c>
      <c r="K349" s="25" t="str" cm="1">
        <f t="array" ref="K349" xml:space="preserve"> _xlfn.LET(
_xlpm.x, _xlfn.SWITCH( $F349, "£bn", 6, "'000s", 3, 0 ),
IFERROR( CUBEVALUE( "ThisWorkbookDataModel", "[Measures].[Output]", $D$1, $D349, "[Seq].[Seq].&amp;[" &amp; K$3 &amp; "]" ) * 0.1^_xlpm.x, "" ) )</f>
        <v/>
      </c>
      <c r="L349" s="25" t="str" cm="1">
        <f t="array" ref="L349" xml:space="preserve"> _xlfn.LET(
_xlpm.x, _xlfn.SWITCH( $F349, "£bn", 6, "'000s", 3, 0 ),
IFERROR( CUBEVALUE( "ThisWorkbookDataModel", "[Measures].[Output]", $D$1, $D349, "[Seq].[Seq].&amp;[" &amp; L$3 &amp; "]" ) * 0.1^_xlpm.x, "" ) )</f>
        <v/>
      </c>
      <c r="M349" s="25" t="str" cm="1">
        <f t="array" ref="M349" xml:space="preserve"> _xlfn.LET(
_xlpm.x, _xlfn.SWITCH( $F349, "£bn", 6, "'000s", 3, 0 ),
IFERROR( CUBEVALUE( "ThisWorkbookDataModel", "[Measures].[Output]", $D$1, $D349, "[Seq].[Seq].&amp;[" &amp; M$3 &amp; "]" ) * 0.1^_xlpm.x, "" ) )</f>
        <v/>
      </c>
      <c r="N349" s="25" t="str" cm="1">
        <f t="array" ref="N349" xml:space="preserve"> _xlfn.LET(
_xlpm.x, _xlfn.SWITCH( $F349, "£bn", 6, "'000s", 3, 0 ),
IFERROR( CUBEVALUE( "ThisWorkbookDataModel", "[Measures].[Output]", $D$1, $D349, "[Seq].[Seq].&amp;[" &amp; N$3 &amp; "]" ) * 0.1^_xlpm.x, "" ) )</f>
        <v/>
      </c>
      <c r="O349" s="25" t="str" cm="1">
        <f t="array" ref="O349" xml:space="preserve"> _xlfn.LET(
_xlpm.x, _xlfn.SWITCH( $F349, "£bn", 6, "'000s", 3, 0 ),
IFERROR( CUBEVALUE( "ThisWorkbookDataModel", "[Measures].[Output]", $D$1, $D349, "[Seq].[Seq].&amp;[" &amp; O$3 &amp; "]" ) * 0.1^_xlpm.x, "" ) )</f>
        <v/>
      </c>
      <c r="P349" s="25" t="str" cm="1">
        <f t="array" ref="P349" xml:space="preserve"> _xlfn.LET(
_xlpm.x, _xlfn.SWITCH( $F349, "£bn", 6, "'000s", 3, 0 ),
IFERROR( CUBEVALUE( "ThisWorkbookDataModel", "[Measures].[Output]", $D$1, $D349, "[Seq].[Seq].&amp;[" &amp; P$3 &amp; "]" ) * 0.1^_xlpm.x, "" ) )</f>
        <v/>
      </c>
      <c r="Q349" s="25" t="str" cm="1">
        <f t="array" ref="Q349" xml:space="preserve"> _xlfn.LET(
_xlpm.x, _xlfn.SWITCH( $F349, "£bn", 6, "'000s", 3, 0 ),
IFERROR( CUBEVALUE( "ThisWorkbookDataModel", "[Measures].[Output]", $D$1, $D349, "[Seq].[Seq].&amp;[" &amp; Q$3 &amp; "]" ) * 0.1^_xlpm.x, "" ) )</f>
        <v/>
      </c>
      <c r="R349" s="25" t="str" cm="1">
        <f t="array" ref="R349" xml:space="preserve"> _xlfn.LET(
_xlpm.x, _xlfn.SWITCH( $F349, "£bn", 6, "'000s", 3, 0 ),
IFERROR( CUBEVALUE( "ThisWorkbookDataModel", "[Measures].[Output]", $D$1, $D349, "[Seq].[Seq].&amp;[" &amp; R$3 &amp; "]" ) * 0.1^_xlpm.x, "" ) )</f>
        <v/>
      </c>
      <c r="S349" s="25" t="str" cm="1">
        <f t="array" ref="S349" xml:space="preserve"> _xlfn.LET(
_xlpm.x, _xlfn.SWITCH( $F349, "£bn", 6, "'000s", 3, 0 ),
IFERROR( CUBEVALUE( "ThisWorkbookDataModel", "[Measures].[Output]", $D$1, $D349, "[Seq].[Seq].&amp;[" &amp; S$3 &amp; "]" ) * 0.1^_xlpm.x, "" ) )</f>
        <v/>
      </c>
      <c r="T349" s="25" t="str" cm="1">
        <f t="array" ref="T349" xml:space="preserve"> _xlfn.LET(
_xlpm.x, _xlfn.SWITCH( $F349, "£bn", 6, "'000s", 3, 0 ),
IFERROR( CUBEVALUE( "ThisWorkbookDataModel", "[Measures].[Output]", $D$1, $D349, "[Seq].[Seq].&amp;[" &amp; T$3 &amp; "]" ) * 0.1^_xlpm.x, "" ) )</f>
        <v/>
      </c>
      <c r="U349" s="25" t="str" cm="1">
        <f t="array" ref="U349" xml:space="preserve"> _xlfn.LET(
_xlpm.x, _xlfn.SWITCH( $F349, "£bn", 6, "'000s", 3, 0 ),
IFERROR( CUBEVALUE( "ThisWorkbookDataModel", "[Measures].[Output]", $D$1, $D349, "[Seq].[Seq].&amp;[" &amp; U$3 &amp; "]" ) * 0.1^_xlpm.x, "" ) )</f>
        <v/>
      </c>
      <c r="V349" s="25" t="str" cm="1">
        <f t="array" ref="V349" xml:space="preserve"> _xlfn.LET(
_xlpm.x, _xlfn.SWITCH( $F349, "£bn", 6, "'000s", 3, 0 ),
IFERROR( CUBEVALUE( "ThisWorkbookDataModel", "[Measures].[Output]", $D$1, $D349, "[Seq].[Seq].&amp;[" &amp; V$3 &amp; "]" ) * 0.1^_xlpm.x, "" ) )</f>
        <v/>
      </c>
      <c r="W349" s="25" t="str" cm="1">
        <f t="array" ref="W349" xml:space="preserve"> _xlfn.LET(
_xlpm.x, _xlfn.SWITCH( $F349, "£bn", 6, "'000s", 3, 0 ),
IFERROR( CUBEVALUE( "ThisWorkbookDataModel", "[Measures].[Output]", $D$1, $D349, "[Seq].[Seq].&amp;[" &amp; W$3 &amp; "]" ) * 0.1^_xlpm.x, "" ) )</f>
        <v/>
      </c>
      <c r="X349" s="25" t="str" cm="1">
        <f t="array" ref="X349" xml:space="preserve"> _xlfn.LET(
_xlpm.x, _xlfn.SWITCH( $F349, "£bn", 6, "'000s", 3, 0 ),
IFERROR( CUBEVALUE( "ThisWorkbookDataModel", "[Measures].[Output]", $D$1, $D349, "[Seq].[Seq].&amp;[" &amp; X$3 &amp; "]" ) * 0.1^_xlpm.x, "" ) )</f>
        <v/>
      </c>
      <c r="Y349" s="25" t="str" cm="1">
        <f t="array" ref="Y349" xml:space="preserve"> _xlfn.LET(
_xlpm.x, _xlfn.SWITCH( $F349, "£bn", 6, "'000s", 3, 0 ),
IFERROR( CUBEVALUE( "ThisWorkbookDataModel", "[Measures].[Output]", $D$1, $D349, "[Seq].[Seq].&amp;[" &amp; Y$3 &amp; "]" ) * 0.1^_xlpm.x, "" ) )</f>
        <v/>
      </c>
      <c r="Z349" s="25" t="str" cm="1">
        <f t="array" ref="Z349" xml:space="preserve"> _xlfn.LET(
_xlpm.x, _xlfn.SWITCH( $F349, "£bn", 6, "'000s", 3, 0 ),
IFERROR( CUBEVALUE( "ThisWorkbookDataModel", "[Measures].[Output]", $D$1, $D349, "[Seq].[Seq].&amp;[" &amp; Z$3 &amp; "]" ) * 0.1^_xlpm.x, "" ) )</f>
        <v/>
      </c>
      <c r="AA349" s="25" t="str" cm="1">
        <f t="array" ref="AA349" xml:space="preserve"> _xlfn.LET(
_xlpm.x, _xlfn.SWITCH( $F349, "£bn", 6, "'000s", 3, 0 ),
IFERROR( CUBEVALUE( "ThisWorkbookDataModel", "[Measures].[Output]", $D$1, $D349, "[Seq].[Seq].&amp;[" &amp; AA$3 &amp; "]" ) * 0.1^_xlpm.x, "" ) )</f>
        <v/>
      </c>
      <c r="AB349" s="25" t="str" cm="1">
        <f t="array" ref="AB349" xml:space="preserve"> _xlfn.LET(
_xlpm.x, _xlfn.SWITCH( $F349, "£bn", 6, "'000s", 3, 0 ),
IFERROR( CUBEVALUE( "ThisWorkbookDataModel", "[Measures].[Output]", $D$1, $D349, "[Seq].[Seq].&amp;[" &amp; AB$3 &amp; "]" ) * 0.1^_xlpm.x, "" ) )</f>
        <v/>
      </c>
      <c r="AC349" s="25" t="str" cm="1">
        <f t="array" ref="AC349" xml:space="preserve"> _xlfn.LET(
_xlpm.x, _xlfn.SWITCH( $F349, "£bn", 6, "'000s", 3, 0 ),
IFERROR( CUBEVALUE( "ThisWorkbookDataModel", "[Measures].[Output]", $D$1, $D349, "[Seq].[Seq].&amp;[" &amp; AC$3 &amp; "]" ) * 0.1^_xlpm.x, "" ) )</f>
        <v/>
      </c>
      <c r="AD349" s="25" t="str" cm="1">
        <f t="array" ref="AD349" xml:space="preserve"> _xlfn.LET(
_xlpm.x, _xlfn.SWITCH( $F349, "£bn", 6, "'000s", 3, 0 ),
IFERROR( CUBEVALUE( "ThisWorkbookDataModel", "[Measures].[Output]", $D$1, $D349, "[Seq].[Seq].&amp;[" &amp; AD$3 &amp; "]" ) * 0.1^_xlpm.x, "" ) )</f>
        <v/>
      </c>
      <c r="AE349" s="25" t="str" cm="1">
        <f t="array" ref="AE349" xml:space="preserve"> _xlfn.LET(
_xlpm.x, _xlfn.SWITCH( $F349, "£bn", 6, "'000s", 3, 0 ),
IFERROR( CUBEVALUE( "ThisWorkbookDataModel", "[Measures].[Output]", $D$1, $D349, "[Seq].[Seq].&amp;[" &amp; AE$3 &amp; "]" ) * 0.1^_xlpm.x, "" ) )</f>
        <v/>
      </c>
      <c r="AF349" s="25" t="str" cm="1">
        <f t="array" ref="AF349" xml:space="preserve"> _xlfn.LET(
_xlpm.x, _xlfn.SWITCH( $F349, "£bn", 6, "'000s", 3, 0 ),
IFERROR( CUBEVALUE( "ThisWorkbookDataModel", "[Measures].[Output]", $D$1, $D349, "[Seq].[Seq].&amp;[" &amp; AF$3 &amp; "]" ) * 0.1^_xlpm.x, "" ) )</f>
        <v/>
      </c>
      <c r="AG349" s="25" t="str" cm="1">
        <f t="array" ref="AG349" xml:space="preserve"> _xlfn.LET(
_xlpm.x, _xlfn.SWITCH( $F349, "£bn", 6, "'000s", 3, 0 ),
IFERROR( CUBEVALUE( "ThisWorkbookDataModel", "[Measures].[Output]", $D$1, $D349, "[Seq].[Seq].&amp;[" &amp; AG$3 &amp; "]" ) * 0.1^_xlpm.x, "" ) )</f>
        <v/>
      </c>
      <c r="AH349" s="25" t="str" cm="1">
        <f t="array" ref="AH349" xml:space="preserve"> _xlfn.LET(
_xlpm.x, _xlfn.SWITCH( $F349, "£bn", 6, "'000s", 3, 0 ),
IFERROR( CUBEVALUE( "ThisWorkbookDataModel", "[Measures].[Output]", $D$1, $D349, "[Seq].[Seq].&amp;[" &amp; AH$3 &amp; "]" ) * 0.1^_xlpm.x, "" ) )</f>
        <v/>
      </c>
      <c r="AI349" s="25" t="str" cm="1">
        <f t="array" ref="AI349" xml:space="preserve"> _xlfn.LET(
_xlpm.x, _xlfn.SWITCH( $F349, "£bn", 6, "'000s", 3, 0 ),
IFERROR( CUBEVALUE( "ThisWorkbookDataModel", "[Measures].[Output]", $D$1, $D349, "[Seq].[Seq].&amp;[" &amp; AI$3 &amp; "]" ) * 0.1^_xlpm.x, "" ) )</f>
        <v/>
      </c>
      <c r="AJ349" s="25" t="str" cm="1">
        <f t="array" ref="AJ349" xml:space="preserve"> _xlfn.LET(
_xlpm.x, _xlfn.SWITCH( $F349, "£bn", 6, "'000s", 3, 0 ),
IFERROR( CUBEVALUE( "ThisWorkbookDataModel", "[Measures].[Output]", $D$1, $D349, "[Seq].[Seq].&amp;[" &amp; AJ$3 &amp; "]" ) * 0.1^_xlpm.x, "" ) )</f>
        <v/>
      </c>
    </row>
    <row r="351" spans="1:36" ht="13.9" x14ac:dyDescent="0.4">
      <c r="B351" s="29" t="s">
        <v>508</v>
      </c>
      <c r="C351" s="29"/>
      <c r="D351" s="29"/>
      <c r="E351" s="29"/>
      <c r="F351" s="29"/>
      <c r="G351" s="31" t="str" cm="1">
        <f t="array" ref="G351" xml:space="preserve"> _xlfn.LET(
_xlpm.x, _xlfn.SWITCH( $F351, "£bn", 6, "'000s", 3, 0 ),
IFERROR( CUBEVALUE( "ThisWorkbookDataModel", "[Measures].[Output]", $D$1, $D351, "[Seq].[Seq].&amp;[" &amp; G$3 &amp; "]" ) * 0.1^_xlpm.x, "" ) )</f>
        <v/>
      </c>
      <c r="H351" s="31" t="str" cm="1">
        <f t="array" ref="H351" xml:space="preserve"> _xlfn.LET(
_xlpm.x, _xlfn.SWITCH( $F351, "£bn", 6, "'000s", 3, 0 ),
IFERROR( CUBEVALUE( "ThisWorkbookDataModel", "[Measures].[Output]", $D$1, $D351, "[Seq].[Seq].&amp;[" &amp; H$3 &amp; "]" ) * 0.1^_xlpm.x, "" ) )</f>
        <v/>
      </c>
      <c r="I351" s="31" t="str" cm="1">
        <f t="array" ref="I351" xml:space="preserve"> _xlfn.LET(
_xlpm.x, _xlfn.SWITCH( $F351, "£bn", 6, "'000s", 3, 0 ),
IFERROR( CUBEVALUE( "ThisWorkbookDataModel", "[Measures].[Output]", $D$1, $D351, "[Seq].[Seq].&amp;[" &amp; I$3 &amp; "]" ) * 0.1^_xlpm.x, "" ) )</f>
        <v/>
      </c>
      <c r="J351" s="31" t="str" cm="1">
        <f t="array" ref="J351" xml:space="preserve"> _xlfn.LET(
_xlpm.x, _xlfn.SWITCH( $F351, "£bn", 6, "'000s", 3, 0 ),
IFERROR( CUBEVALUE( "ThisWorkbookDataModel", "[Measures].[Output]", $D$1, $D351, "[Seq].[Seq].&amp;[" &amp; J$3 &amp; "]" ) * 0.1^_xlpm.x, "" ) )</f>
        <v/>
      </c>
      <c r="K351" s="31" t="str" cm="1">
        <f t="array" ref="K351" xml:space="preserve"> _xlfn.LET(
_xlpm.x, _xlfn.SWITCH( $F351, "£bn", 6, "'000s", 3, 0 ),
IFERROR( CUBEVALUE( "ThisWorkbookDataModel", "[Measures].[Output]", $D$1, $D351, "[Seq].[Seq].&amp;[" &amp; K$3 &amp; "]" ) * 0.1^_xlpm.x, "" ) )</f>
        <v/>
      </c>
      <c r="L351" s="31" t="str" cm="1">
        <f t="array" ref="L351" xml:space="preserve"> _xlfn.LET(
_xlpm.x, _xlfn.SWITCH( $F351, "£bn", 6, "'000s", 3, 0 ),
IFERROR( CUBEVALUE( "ThisWorkbookDataModel", "[Measures].[Output]", $D$1, $D351, "[Seq].[Seq].&amp;[" &amp; L$3 &amp; "]" ) * 0.1^_xlpm.x, "" ) )</f>
        <v/>
      </c>
      <c r="M351" s="31" t="str" cm="1">
        <f t="array" ref="M351" xml:space="preserve"> _xlfn.LET(
_xlpm.x, _xlfn.SWITCH( $F351, "£bn", 6, "'000s", 3, 0 ),
IFERROR( CUBEVALUE( "ThisWorkbookDataModel", "[Measures].[Output]", $D$1, $D351, "[Seq].[Seq].&amp;[" &amp; M$3 &amp; "]" ) * 0.1^_xlpm.x, "" ) )</f>
        <v/>
      </c>
      <c r="N351" s="31" t="str" cm="1">
        <f t="array" ref="N351" xml:space="preserve"> _xlfn.LET(
_xlpm.x, _xlfn.SWITCH( $F351, "£bn", 6, "'000s", 3, 0 ),
IFERROR( CUBEVALUE( "ThisWorkbookDataModel", "[Measures].[Output]", $D$1, $D351, "[Seq].[Seq].&amp;[" &amp; N$3 &amp; "]" ) * 0.1^_xlpm.x, "" ) )</f>
        <v/>
      </c>
      <c r="O351" s="31" t="str" cm="1">
        <f t="array" ref="O351" xml:space="preserve"> _xlfn.LET(
_xlpm.x, _xlfn.SWITCH( $F351, "£bn", 6, "'000s", 3, 0 ),
IFERROR( CUBEVALUE( "ThisWorkbookDataModel", "[Measures].[Output]", $D$1, $D351, "[Seq].[Seq].&amp;[" &amp; O$3 &amp; "]" ) * 0.1^_xlpm.x, "" ) )</f>
        <v/>
      </c>
      <c r="P351" s="31" t="str" cm="1">
        <f t="array" ref="P351" xml:space="preserve"> _xlfn.LET(
_xlpm.x, _xlfn.SWITCH( $F351, "£bn", 6, "'000s", 3, 0 ),
IFERROR( CUBEVALUE( "ThisWorkbookDataModel", "[Measures].[Output]", $D$1, $D351, "[Seq].[Seq].&amp;[" &amp; P$3 &amp; "]" ) * 0.1^_xlpm.x, "" ) )</f>
        <v/>
      </c>
      <c r="Q351" s="31" t="str" cm="1">
        <f t="array" ref="Q351" xml:space="preserve"> _xlfn.LET(
_xlpm.x, _xlfn.SWITCH( $F351, "£bn", 6, "'000s", 3, 0 ),
IFERROR( CUBEVALUE( "ThisWorkbookDataModel", "[Measures].[Output]", $D$1, $D351, "[Seq].[Seq].&amp;[" &amp; Q$3 &amp; "]" ) * 0.1^_xlpm.x, "" ) )</f>
        <v/>
      </c>
      <c r="R351" s="31" t="str" cm="1">
        <f t="array" ref="R351" xml:space="preserve"> _xlfn.LET(
_xlpm.x, _xlfn.SWITCH( $F351, "£bn", 6, "'000s", 3, 0 ),
IFERROR( CUBEVALUE( "ThisWorkbookDataModel", "[Measures].[Output]", $D$1, $D351, "[Seq].[Seq].&amp;[" &amp; R$3 &amp; "]" ) * 0.1^_xlpm.x, "" ) )</f>
        <v/>
      </c>
      <c r="S351" s="31" t="str" cm="1">
        <f t="array" ref="S351" xml:space="preserve"> _xlfn.LET(
_xlpm.x, _xlfn.SWITCH( $F351, "£bn", 6, "'000s", 3, 0 ),
IFERROR( CUBEVALUE( "ThisWorkbookDataModel", "[Measures].[Output]", $D$1, $D351, "[Seq].[Seq].&amp;[" &amp; S$3 &amp; "]" ) * 0.1^_xlpm.x, "" ) )</f>
        <v/>
      </c>
      <c r="T351" s="31" t="str" cm="1">
        <f t="array" ref="T351" xml:space="preserve"> _xlfn.LET(
_xlpm.x, _xlfn.SWITCH( $F351, "£bn", 6, "'000s", 3, 0 ),
IFERROR( CUBEVALUE( "ThisWorkbookDataModel", "[Measures].[Output]", $D$1, $D351, "[Seq].[Seq].&amp;[" &amp; T$3 &amp; "]" ) * 0.1^_xlpm.x, "" ) )</f>
        <v/>
      </c>
      <c r="U351" s="31" t="str" cm="1">
        <f t="array" ref="U351" xml:space="preserve"> _xlfn.LET(
_xlpm.x, _xlfn.SWITCH( $F351, "£bn", 6, "'000s", 3, 0 ),
IFERROR( CUBEVALUE( "ThisWorkbookDataModel", "[Measures].[Output]", $D$1, $D351, "[Seq].[Seq].&amp;[" &amp; U$3 &amp; "]" ) * 0.1^_xlpm.x, "" ) )</f>
        <v/>
      </c>
      <c r="V351" s="31" t="str" cm="1">
        <f t="array" ref="V351" xml:space="preserve"> _xlfn.LET(
_xlpm.x, _xlfn.SWITCH( $F351, "£bn", 6, "'000s", 3, 0 ),
IFERROR( CUBEVALUE( "ThisWorkbookDataModel", "[Measures].[Output]", $D$1, $D351, "[Seq].[Seq].&amp;[" &amp; V$3 &amp; "]" ) * 0.1^_xlpm.x, "" ) )</f>
        <v/>
      </c>
      <c r="W351" s="31" t="str" cm="1">
        <f t="array" ref="W351" xml:space="preserve"> _xlfn.LET(
_xlpm.x, _xlfn.SWITCH( $F351, "£bn", 6, "'000s", 3, 0 ),
IFERROR( CUBEVALUE( "ThisWorkbookDataModel", "[Measures].[Output]", $D$1, $D351, "[Seq].[Seq].&amp;[" &amp; W$3 &amp; "]" ) * 0.1^_xlpm.x, "" ) )</f>
        <v/>
      </c>
      <c r="X351" s="31" t="str" cm="1">
        <f t="array" ref="X351" xml:space="preserve"> _xlfn.LET(
_xlpm.x, _xlfn.SWITCH( $F351, "£bn", 6, "'000s", 3, 0 ),
IFERROR( CUBEVALUE( "ThisWorkbookDataModel", "[Measures].[Output]", $D$1, $D351, "[Seq].[Seq].&amp;[" &amp; X$3 &amp; "]" ) * 0.1^_xlpm.x, "" ) )</f>
        <v/>
      </c>
      <c r="Y351" s="31" t="str" cm="1">
        <f t="array" ref="Y351" xml:space="preserve"> _xlfn.LET(
_xlpm.x, _xlfn.SWITCH( $F351, "£bn", 6, "'000s", 3, 0 ),
IFERROR( CUBEVALUE( "ThisWorkbookDataModel", "[Measures].[Output]", $D$1, $D351, "[Seq].[Seq].&amp;[" &amp; Y$3 &amp; "]" ) * 0.1^_xlpm.x, "" ) )</f>
        <v/>
      </c>
      <c r="Z351" s="31" t="str" cm="1">
        <f t="array" ref="Z351" xml:space="preserve"> _xlfn.LET(
_xlpm.x, _xlfn.SWITCH( $F351, "£bn", 6, "'000s", 3, 0 ),
IFERROR( CUBEVALUE( "ThisWorkbookDataModel", "[Measures].[Output]", $D$1, $D351, "[Seq].[Seq].&amp;[" &amp; Z$3 &amp; "]" ) * 0.1^_xlpm.x, "" ) )</f>
        <v/>
      </c>
      <c r="AA351" s="31" t="str" cm="1">
        <f t="array" ref="AA351" xml:space="preserve"> _xlfn.LET(
_xlpm.x, _xlfn.SWITCH( $F351, "£bn", 6, "'000s", 3, 0 ),
IFERROR( CUBEVALUE( "ThisWorkbookDataModel", "[Measures].[Output]", $D$1, $D351, "[Seq].[Seq].&amp;[" &amp; AA$3 &amp; "]" ) * 0.1^_xlpm.x, "" ) )</f>
        <v/>
      </c>
      <c r="AB351" s="31" t="str" cm="1">
        <f t="array" ref="AB351" xml:space="preserve"> _xlfn.LET(
_xlpm.x, _xlfn.SWITCH( $F351, "£bn", 6, "'000s", 3, 0 ),
IFERROR( CUBEVALUE( "ThisWorkbookDataModel", "[Measures].[Output]", $D$1, $D351, "[Seq].[Seq].&amp;[" &amp; AB$3 &amp; "]" ) * 0.1^_xlpm.x, "" ) )</f>
        <v/>
      </c>
      <c r="AC351" s="31" t="str" cm="1">
        <f t="array" ref="AC351" xml:space="preserve"> _xlfn.LET(
_xlpm.x, _xlfn.SWITCH( $F351, "£bn", 6, "'000s", 3, 0 ),
IFERROR( CUBEVALUE( "ThisWorkbookDataModel", "[Measures].[Output]", $D$1, $D351, "[Seq].[Seq].&amp;[" &amp; AC$3 &amp; "]" ) * 0.1^_xlpm.x, "" ) )</f>
        <v/>
      </c>
      <c r="AD351" s="31" t="str" cm="1">
        <f t="array" ref="AD351" xml:space="preserve"> _xlfn.LET(
_xlpm.x, _xlfn.SWITCH( $F351, "£bn", 6, "'000s", 3, 0 ),
IFERROR( CUBEVALUE( "ThisWorkbookDataModel", "[Measures].[Output]", $D$1, $D351, "[Seq].[Seq].&amp;[" &amp; AD$3 &amp; "]" ) * 0.1^_xlpm.x, "" ) )</f>
        <v/>
      </c>
      <c r="AE351" s="31" t="str" cm="1">
        <f t="array" ref="AE351" xml:space="preserve"> _xlfn.LET(
_xlpm.x, _xlfn.SWITCH( $F351, "£bn", 6, "'000s", 3, 0 ),
IFERROR( CUBEVALUE( "ThisWorkbookDataModel", "[Measures].[Output]", $D$1, $D351, "[Seq].[Seq].&amp;[" &amp; AE$3 &amp; "]" ) * 0.1^_xlpm.x, "" ) )</f>
        <v/>
      </c>
      <c r="AF351" s="31" t="str" cm="1">
        <f t="array" ref="AF351" xml:space="preserve"> _xlfn.LET(
_xlpm.x, _xlfn.SWITCH( $F351, "£bn", 6, "'000s", 3, 0 ),
IFERROR( CUBEVALUE( "ThisWorkbookDataModel", "[Measures].[Output]", $D$1, $D351, "[Seq].[Seq].&amp;[" &amp; AF$3 &amp; "]" ) * 0.1^_xlpm.x, "" ) )</f>
        <v/>
      </c>
      <c r="AG351" s="31" t="str" cm="1">
        <f t="array" ref="AG351" xml:space="preserve"> _xlfn.LET(
_xlpm.x, _xlfn.SWITCH( $F351, "£bn", 6, "'000s", 3, 0 ),
IFERROR( CUBEVALUE( "ThisWorkbookDataModel", "[Measures].[Output]", $D$1, $D351, "[Seq].[Seq].&amp;[" &amp; AG$3 &amp; "]" ) * 0.1^_xlpm.x, "" ) )</f>
        <v/>
      </c>
      <c r="AH351" s="31" t="str" cm="1">
        <f t="array" ref="AH351" xml:space="preserve"> _xlfn.LET(
_xlpm.x, _xlfn.SWITCH( $F351, "£bn", 6, "'000s", 3, 0 ),
IFERROR( CUBEVALUE( "ThisWorkbookDataModel", "[Measures].[Output]", $D$1, $D351, "[Seq].[Seq].&amp;[" &amp; AH$3 &amp; "]" ) * 0.1^_xlpm.x, "" ) )</f>
        <v/>
      </c>
      <c r="AI351" s="31" t="str" cm="1">
        <f t="array" ref="AI351" xml:space="preserve"> _xlfn.LET(
_xlpm.x, _xlfn.SWITCH( $F351, "£bn", 6, "'000s", 3, 0 ),
IFERROR( CUBEVALUE( "ThisWorkbookDataModel", "[Measures].[Output]", $D$1, $D351, "[Seq].[Seq].&amp;[" &amp; AI$3 &amp; "]" ) * 0.1^_xlpm.x, "" ) )</f>
        <v/>
      </c>
      <c r="AJ351" s="31" t="str" cm="1">
        <f t="array" ref="AJ351" xml:space="preserve"> _xlfn.LET(
_xlpm.x, _xlfn.SWITCH( $F351, "£bn", 6, "'000s", 3, 0 ),
IFERROR( CUBEVALUE( "ThisWorkbookDataModel", "[Measures].[Output]", $D$1, $D351, "[Seq].[Seq].&amp;[" &amp; AJ$3 &amp; "]" ) * 0.1^_xlpm.x, "" ) )</f>
        <v/>
      </c>
    </row>
    <row r="352" spans="1:36" x14ac:dyDescent="0.35">
      <c r="D352" s="1" t="s">
        <v>509</v>
      </c>
      <c r="F352" s="1" t="s">
        <v>14</v>
      </c>
      <c r="G352" s="10">
        <f xml:space="preserve"> SUM( G21, G123 )</f>
        <v>14.611012400000009</v>
      </c>
      <c r="H352" s="10">
        <f t="shared" ref="H352:AJ352" si="0" xml:space="preserve"> SUM( H21, H123 )</f>
        <v>15.326093700000012</v>
      </c>
      <c r="I352" s="10">
        <f t="shared" si="0"/>
        <v>15.776482800000011</v>
      </c>
      <c r="J352" s="10">
        <f t="shared" si="0"/>
        <v>16.29736620000001</v>
      </c>
      <c r="K352" s="10">
        <f t="shared" si="0"/>
        <v>16.541286800000012</v>
      </c>
      <c r="L352" s="10">
        <f t="shared" si="0"/>
        <v>17.18960860000001</v>
      </c>
      <c r="M352" s="10">
        <f t="shared" si="0"/>
        <v>17.738823700000008</v>
      </c>
      <c r="N352" s="10">
        <f t="shared" si="0"/>
        <v>18.320880800000012</v>
      </c>
      <c r="O352" s="10">
        <f t="shared" si="0"/>
        <v>18.938111100000011</v>
      </c>
      <c r="P352" s="10">
        <f t="shared" si="0"/>
        <v>19.564245100000011</v>
      </c>
      <c r="Q352" s="10">
        <f t="shared" si="0"/>
        <v>19.729863700000013</v>
      </c>
      <c r="R352" s="10">
        <f t="shared" si="0"/>
        <v>20.262206300000013</v>
      </c>
      <c r="S352" s="10">
        <f t="shared" si="0"/>
        <v>20.845368600000011</v>
      </c>
      <c r="T352" s="10">
        <f t="shared" si="0"/>
        <v>21.269903300000014</v>
      </c>
      <c r="U352" s="10">
        <f t="shared" si="0"/>
        <v>21.844519100000014</v>
      </c>
      <c r="V352" s="10">
        <f t="shared" si="0"/>
        <v>21.736044200000016</v>
      </c>
      <c r="W352" s="10">
        <f t="shared" si="0"/>
        <v>22.323410900000013</v>
      </c>
      <c r="X352" s="10">
        <f t="shared" si="0"/>
        <v>22.768859500000016</v>
      </c>
      <c r="Y352" s="10">
        <f t="shared" si="0"/>
        <v>23.180051400000014</v>
      </c>
      <c r="Z352" s="10">
        <f t="shared" si="0"/>
        <v>23.691594600000005</v>
      </c>
      <c r="AA352" s="10">
        <f t="shared" si="0"/>
        <v>24.149937700000017</v>
      </c>
      <c r="AB352" s="10">
        <f t="shared" si="0"/>
        <v>24.759782500000014</v>
      </c>
      <c r="AC352" s="10">
        <f t="shared" si="0"/>
        <v>25.24919120000002</v>
      </c>
      <c r="AD352" s="10">
        <f t="shared" si="0"/>
        <v>25.831975900000018</v>
      </c>
      <c r="AE352" s="10">
        <f t="shared" si="0"/>
        <v>26.426643600000016</v>
      </c>
      <c r="AF352" s="10">
        <f t="shared" si="0"/>
        <v>27.095354500000017</v>
      </c>
      <c r="AG352" s="10">
        <f t="shared" si="0"/>
        <v>27.67843940000002</v>
      </c>
      <c r="AH352" s="10">
        <f t="shared" si="0"/>
        <v>28.328652500000022</v>
      </c>
      <c r="AI352" s="10">
        <f t="shared" si="0"/>
        <v>28.943083700000024</v>
      </c>
      <c r="AJ352" s="10">
        <f t="shared" si="0"/>
        <v>29.671256100000011</v>
      </c>
    </row>
    <row r="353" spans="2:36" x14ac:dyDescent="0.35">
      <c r="D353" s="1" t="s">
        <v>510</v>
      </c>
      <c r="F353" s="1" t="s">
        <v>14</v>
      </c>
      <c r="G353" s="18">
        <f xml:space="preserve"> SUM( G39, G123, G47, G118 ) - SUM( G64:G65 )</f>
        <v>2.2567849000000009</v>
      </c>
      <c r="H353" s="18">
        <f t="shared" ref="H353:AJ353" si="1" xml:space="preserve"> SUM( H39, H123, H47, H118 ) - SUM( H64:H65 )</f>
        <v>2.780898000000001</v>
      </c>
      <c r="I353" s="18">
        <f t="shared" si="1"/>
        <v>3.118658900000002</v>
      </c>
      <c r="J353" s="18">
        <f t="shared" si="1"/>
        <v>3.3797378000000018</v>
      </c>
      <c r="K353" s="18">
        <f t="shared" si="1"/>
        <v>3.5671967000000016</v>
      </c>
      <c r="L353" s="18">
        <f t="shared" si="1"/>
        <v>3.8632079000000035</v>
      </c>
      <c r="M353" s="18">
        <f t="shared" si="1"/>
        <v>4.0480390000000019</v>
      </c>
      <c r="N353" s="18">
        <f t="shared" si="1"/>
        <v>4.2632548000000039</v>
      </c>
      <c r="O353" s="18">
        <f t="shared" si="1"/>
        <v>4.5292323000000039</v>
      </c>
      <c r="P353" s="18">
        <f t="shared" si="1"/>
        <v>4.8800771000000029</v>
      </c>
      <c r="Q353" s="18">
        <f t="shared" si="1"/>
        <v>5.2266182000000025</v>
      </c>
      <c r="R353" s="18">
        <f t="shared" si="1"/>
        <v>5.4252717000000032</v>
      </c>
      <c r="S353" s="18">
        <f t="shared" si="1"/>
        <v>5.5900614000000042</v>
      </c>
      <c r="T353" s="18">
        <f t="shared" si="1"/>
        <v>5.7560289000000031</v>
      </c>
      <c r="U353" s="18">
        <f t="shared" si="1"/>
        <v>5.9775010000000037</v>
      </c>
      <c r="V353" s="18">
        <f t="shared" si="1"/>
        <v>6.1039950000000021</v>
      </c>
      <c r="W353" s="18">
        <f t="shared" si="1"/>
        <v>6.283528600000003</v>
      </c>
      <c r="X353" s="18">
        <f t="shared" si="1"/>
        <v>6.4324129000000045</v>
      </c>
      <c r="Y353" s="18">
        <f t="shared" si="1"/>
        <v>6.4886451000000038</v>
      </c>
      <c r="Z353" s="18">
        <f t="shared" si="1"/>
        <v>6.8602332000000041</v>
      </c>
      <c r="AA353" s="18">
        <f t="shared" si="1"/>
        <v>7.1401772000000037</v>
      </c>
      <c r="AB353" s="18">
        <f t="shared" si="1"/>
        <v>7.445741700000001</v>
      </c>
      <c r="AC353" s="18">
        <f t="shared" si="1"/>
        <v>7.6440836000000045</v>
      </c>
      <c r="AD353" s="18">
        <f t="shared" si="1"/>
        <v>7.9518903000000059</v>
      </c>
      <c r="AE353" s="18">
        <f t="shared" si="1"/>
        <v>8.5952189000000097</v>
      </c>
      <c r="AF353" s="18">
        <f t="shared" si="1"/>
        <v>9.3529024000000049</v>
      </c>
      <c r="AG353" s="18">
        <f t="shared" si="1"/>
        <v>9.6196848000000053</v>
      </c>
      <c r="AH353" s="18">
        <f t="shared" si="1"/>
        <v>10.055692700000005</v>
      </c>
      <c r="AI353" s="18">
        <f t="shared" si="1"/>
        <v>10.413032400000006</v>
      </c>
      <c r="AJ353" s="18">
        <f t="shared" si="1"/>
        <v>10.948881900000003</v>
      </c>
    </row>
    <row r="354" spans="2:36" x14ac:dyDescent="0.35">
      <c r="D354" s="1" t="s">
        <v>511</v>
      </c>
      <c r="F354" s="1" t="s">
        <v>14</v>
      </c>
      <c r="G354" s="10">
        <f xml:space="preserve"> SUM( G87, G93:G94 )</f>
        <v>60.097837500000047</v>
      </c>
      <c r="H354" s="10">
        <f t="shared" ref="H354:AJ354" si="2" xml:space="preserve"> SUM( H87, H93:H94 )</f>
        <v>61.91953270000004</v>
      </c>
      <c r="I354" s="10">
        <f t="shared" si="2"/>
        <v>63.011499500000028</v>
      </c>
      <c r="J354" s="10">
        <f t="shared" si="2"/>
        <v>64.391017900000051</v>
      </c>
      <c r="K354" s="10">
        <f t="shared" si="2"/>
        <v>65.774488700000049</v>
      </c>
      <c r="L354" s="10">
        <f t="shared" si="2"/>
        <v>67.271575700000056</v>
      </c>
      <c r="M354" s="10">
        <f t="shared" si="2"/>
        <v>68.823157900000041</v>
      </c>
      <c r="N354" s="10">
        <f t="shared" si="2"/>
        <v>70.386004200000045</v>
      </c>
      <c r="O354" s="10">
        <f t="shared" si="2"/>
        <v>72.003956900000034</v>
      </c>
      <c r="P354" s="10">
        <f t="shared" si="2"/>
        <v>72.51168560000005</v>
      </c>
      <c r="Q354" s="10">
        <f t="shared" si="2"/>
        <v>72.434922100000051</v>
      </c>
      <c r="R354" s="10">
        <f t="shared" si="2"/>
        <v>72.454368400000021</v>
      </c>
      <c r="S354" s="10">
        <f t="shared" si="2"/>
        <v>71.946109800000059</v>
      </c>
      <c r="T354" s="10">
        <f t="shared" si="2"/>
        <v>70.851575900000057</v>
      </c>
      <c r="U354" s="10">
        <f t="shared" si="2"/>
        <v>68.262914800000033</v>
      </c>
      <c r="V354" s="10">
        <f t="shared" si="2"/>
        <v>66.166844100000034</v>
      </c>
      <c r="W354" s="10">
        <f t="shared" si="2"/>
        <v>63.194052000000035</v>
      </c>
      <c r="X354" s="10">
        <f t="shared" si="2"/>
        <v>60.592699800000041</v>
      </c>
      <c r="Y354" s="10">
        <f t="shared" si="2"/>
        <v>58.604745100000031</v>
      </c>
      <c r="Z354" s="10">
        <f t="shared" si="2"/>
        <v>56.448246100000041</v>
      </c>
      <c r="AA354" s="10">
        <f t="shared" si="2"/>
        <v>53.939697900000027</v>
      </c>
      <c r="AB354" s="10">
        <f t="shared" si="2"/>
        <v>50.759480900000028</v>
      </c>
      <c r="AC354" s="10">
        <f t="shared" si="2"/>
        <v>47.443737200000037</v>
      </c>
      <c r="AD354" s="10">
        <f t="shared" si="2"/>
        <v>44.619106600000023</v>
      </c>
      <c r="AE354" s="10">
        <f t="shared" si="2"/>
        <v>41.134857400000016</v>
      </c>
      <c r="AF354" s="10">
        <f t="shared" si="2"/>
        <v>37.753834300000022</v>
      </c>
      <c r="AG354" s="10">
        <f t="shared" si="2"/>
        <v>34.443093000000019</v>
      </c>
      <c r="AH354" s="10">
        <f t="shared" si="2"/>
        <v>31.619338200000019</v>
      </c>
      <c r="AI354" s="10">
        <f t="shared" si="2"/>
        <v>28.358666300000021</v>
      </c>
      <c r="AJ354" s="10">
        <f t="shared" si="2"/>
        <v>25.337318800000013</v>
      </c>
    </row>
    <row r="355" spans="2:36" x14ac:dyDescent="0.35">
      <c r="D355" s="1" t="s">
        <v>512</v>
      </c>
      <c r="F355" s="1" t="s">
        <v>14</v>
      </c>
      <c r="G355" s="10">
        <f xml:space="preserve"> G354 - G85</f>
        <v>58.159846100000046</v>
      </c>
      <c r="H355" s="10">
        <f t="shared" ref="H355:AJ355" si="3" xml:space="preserve"> H354 - H85</f>
        <v>60.322925200000043</v>
      </c>
      <c r="I355" s="10">
        <f t="shared" si="3"/>
        <v>61.734635600000026</v>
      </c>
      <c r="J355" s="10">
        <f t="shared" si="3"/>
        <v>63.115861700000053</v>
      </c>
      <c r="K355" s="10">
        <f t="shared" si="3"/>
        <v>64.428939300000053</v>
      </c>
      <c r="L355" s="10">
        <f t="shared" si="3"/>
        <v>65.963043700000057</v>
      </c>
      <c r="M355" s="10">
        <f t="shared" si="3"/>
        <v>67.733874600000036</v>
      </c>
      <c r="N355" s="10">
        <f t="shared" si="3"/>
        <v>69.085898900000046</v>
      </c>
      <c r="O355" s="10">
        <f t="shared" si="3"/>
        <v>70.517458900000037</v>
      </c>
      <c r="P355" s="10">
        <f t="shared" si="3"/>
        <v>70.86901280000005</v>
      </c>
      <c r="Q355" s="10">
        <f t="shared" si="3"/>
        <v>70.655865500000047</v>
      </c>
      <c r="R355" s="10">
        <f t="shared" si="3"/>
        <v>70.410833100000019</v>
      </c>
      <c r="S355" s="10">
        <f t="shared" si="3"/>
        <v>69.782631300000062</v>
      </c>
      <c r="T355" s="10">
        <f t="shared" si="3"/>
        <v>68.474169100000054</v>
      </c>
      <c r="U355" s="10">
        <f t="shared" si="3"/>
        <v>65.658994400000026</v>
      </c>
      <c r="V355" s="10">
        <f t="shared" si="3"/>
        <v>62.571474500000029</v>
      </c>
      <c r="W355" s="10">
        <f t="shared" si="3"/>
        <v>58.950193000000034</v>
      </c>
      <c r="X355" s="10">
        <f t="shared" si="3"/>
        <v>55.209562700000035</v>
      </c>
      <c r="Y355" s="10">
        <f t="shared" si="3"/>
        <v>51.30250300000003</v>
      </c>
      <c r="Z355" s="10">
        <f t="shared" si="3"/>
        <v>46.747996500000035</v>
      </c>
      <c r="AA355" s="10">
        <f t="shared" si="3"/>
        <v>41.920899100000014</v>
      </c>
      <c r="AB355" s="10">
        <f t="shared" si="3"/>
        <v>36.758707100000024</v>
      </c>
      <c r="AC355" s="10">
        <f t="shared" si="3"/>
        <v>31.28203660000003</v>
      </c>
      <c r="AD355" s="10">
        <f t="shared" si="3"/>
        <v>25.375568300000012</v>
      </c>
      <c r="AE355" s="10">
        <f t="shared" si="3"/>
        <v>18.711265699999998</v>
      </c>
      <c r="AF355" s="10">
        <f t="shared" si="3"/>
        <v>11.302363700000001</v>
      </c>
      <c r="AG355" s="10">
        <f t="shared" si="3"/>
        <v>3.3622810999999935</v>
      </c>
      <c r="AH355" s="10">
        <f t="shared" si="3"/>
        <v>-5.1829082000000035</v>
      </c>
      <c r="AI355" s="10">
        <f t="shared" si="3"/>
        <v>-14.285915000000006</v>
      </c>
      <c r="AJ355" s="10">
        <f t="shared" si="3"/>
        <v>-24.098301800000009</v>
      </c>
    </row>
    <row r="356" spans="2:36" x14ac:dyDescent="0.35">
      <c r="D356" s="1" t="s">
        <v>513</v>
      </c>
      <c r="F356" s="1" t="s">
        <v>14</v>
      </c>
      <c r="G356" s="10">
        <f xml:space="preserve"> SUM( - G48, G63 )</f>
        <v>2.7301426000000015</v>
      </c>
      <c r="H356" s="10">
        <f t="shared" ref="H356:AJ356" si="4" xml:space="preserve"> SUM( - H48, H63 )</f>
        <v>2.8305907000000019</v>
      </c>
      <c r="I356" s="10">
        <f t="shared" si="4"/>
        <v>2.9830351000000017</v>
      </c>
      <c r="J356" s="10">
        <f t="shared" si="4"/>
        <v>3.0736602000000017</v>
      </c>
      <c r="K356" s="10">
        <f t="shared" si="4"/>
        <v>3.1995795000000022</v>
      </c>
      <c r="L356" s="10">
        <f t="shared" si="4"/>
        <v>3.3338071000000027</v>
      </c>
      <c r="M356" s="10">
        <f t="shared" si="4"/>
        <v>3.464200400000002</v>
      </c>
      <c r="N356" s="10">
        <f t="shared" si="4"/>
        <v>3.6054042000000033</v>
      </c>
      <c r="O356" s="10">
        <f t="shared" si="4"/>
        <v>3.7498643000000027</v>
      </c>
      <c r="P356" s="10">
        <f t="shared" si="4"/>
        <v>3.8636011000000026</v>
      </c>
      <c r="Q356" s="10">
        <f t="shared" si="4"/>
        <v>3.9274446000000021</v>
      </c>
      <c r="R356" s="10">
        <f t="shared" si="4"/>
        <v>3.9607516000000027</v>
      </c>
      <c r="S356" s="10">
        <f t="shared" si="4"/>
        <v>3.9732373000000023</v>
      </c>
      <c r="T356" s="10">
        <f t="shared" si="4"/>
        <v>3.9717765000000025</v>
      </c>
      <c r="U356" s="10">
        <f t="shared" si="4"/>
        <v>3.8784542000000015</v>
      </c>
      <c r="V356" s="10">
        <f t="shared" si="4"/>
        <v>3.7242877000000023</v>
      </c>
      <c r="W356" s="10">
        <f t="shared" si="4"/>
        <v>3.6042342000000018</v>
      </c>
      <c r="X356" s="10">
        <f t="shared" si="4"/>
        <v>3.4978666000000027</v>
      </c>
      <c r="Y356" s="10">
        <f t="shared" si="4"/>
        <v>3.3918663000000024</v>
      </c>
      <c r="Z356" s="10">
        <f t="shared" si="4"/>
        <v>3.2819934000000019</v>
      </c>
      <c r="AA356" s="10">
        <f t="shared" si="4"/>
        <v>3.1486183000000016</v>
      </c>
      <c r="AB356" s="10">
        <f t="shared" si="4"/>
        <v>2.9917124000000017</v>
      </c>
      <c r="AC356" s="10">
        <f t="shared" si="4"/>
        <v>2.8410770000000012</v>
      </c>
      <c r="AD356" s="10">
        <f t="shared" si="4"/>
        <v>2.7177767000000013</v>
      </c>
      <c r="AE356" s="10">
        <f t="shared" si="4"/>
        <v>2.5292532000000012</v>
      </c>
      <c r="AF356" s="10">
        <f t="shared" si="4"/>
        <v>2.3541724000000013</v>
      </c>
      <c r="AG356" s="10">
        <f t="shared" si="4"/>
        <v>2.1742255000000017</v>
      </c>
      <c r="AH356" s="10">
        <f t="shared" si="4"/>
        <v>2.0018224000000013</v>
      </c>
      <c r="AI356" s="10">
        <f t="shared" si="4"/>
        <v>1.8294473000000011</v>
      </c>
      <c r="AJ356" s="10">
        <f t="shared" si="4"/>
        <v>1.685734400000001</v>
      </c>
    </row>
    <row r="357" spans="2:36" x14ac:dyDescent="0.35">
      <c r="D357" s="1" t="s">
        <v>514</v>
      </c>
      <c r="F357" s="1" t="s">
        <v>14</v>
      </c>
      <c r="G357" s="10">
        <f xml:space="preserve"> SUM( G72:G73, G75 )</f>
        <v>120.26031700000004</v>
      </c>
      <c r="H357" s="10">
        <f t="shared" ref="H357:AJ357" si="5" xml:space="preserve"> SUM( H72:H73, H75 )</f>
        <v>124.93150280000003</v>
      </c>
      <c r="I357" s="10">
        <f t="shared" si="5"/>
        <v>129.4481895000001</v>
      </c>
      <c r="J357" s="10">
        <f t="shared" si="5"/>
        <v>134.49208970000009</v>
      </c>
      <c r="K357" s="10">
        <f t="shared" si="5"/>
        <v>139.61829690000008</v>
      </c>
      <c r="L357" s="10">
        <f t="shared" si="5"/>
        <v>144.6084858000001</v>
      </c>
      <c r="M357" s="10">
        <f t="shared" si="5"/>
        <v>149.64795820000009</v>
      </c>
      <c r="N357" s="10">
        <f t="shared" si="5"/>
        <v>154.35835100000008</v>
      </c>
      <c r="O357" s="10">
        <f t="shared" si="5"/>
        <v>159.26886810000013</v>
      </c>
      <c r="P357" s="10">
        <f t="shared" si="5"/>
        <v>163.45713570000009</v>
      </c>
      <c r="Q357" s="10">
        <f t="shared" si="5"/>
        <v>166.55659400000013</v>
      </c>
      <c r="R357" s="10">
        <f t="shared" si="5"/>
        <v>169.62737610000005</v>
      </c>
      <c r="S357" s="10">
        <f t="shared" si="5"/>
        <v>172.71003840000009</v>
      </c>
      <c r="T357" s="10">
        <f t="shared" si="5"/>
        <v>175.06239310000007</v>
      </c>
      <c r="U357" s="10">
        <f t="shared" si="5"/>
        <v>176.45236790000007</v>
      </c>
      <c r="V357" s="10">
        <f t="shared" si="5"/>
        <v>177.03968350000014</v>
      </c>
      <c r="W357" s="10">
        <f t="shared" si="5"/>
        <v>177.62400470000009</v>
      </c>
      <c r="X357" s="10">
        <f t="shared" si="5"/>
        <v>178.29319210000006</v>
      </c>
      <c r="Y357" s="10">
        <f t="shared" si="5"/>
        <v>179.06079150000011</v>
      </c>
      <c r="Z357" s="10">
        <f t="shared" si="5"/>
        <v>179.74813810000006</v>
      </c>
      <c r="AA357" s="10">
        <f t="shared" si="5"/>
        <v>180.42884090000013</v>
      </c>
      <c r="AB357" s="10">
        <f t="shared" si="5"/>
        <v>181.19655710000012</v>
      </c>
      <c r="AC357" s="10">
        <f t="shared" si="5"/>
        <v>181.9891435000001</v>
      </c>
      <c r="AD357" s="10">
        <f t="shared" si="5"/>
        <v>182.85160300000015</v>
      </c>
      <c r="AE357" s="10">
        <f t="shared" si="5"/>
        <v>183.44448660000018</v>
      </c>
      <c r="AF357" s="10">
        <f t="shared" si="5"/>
        <v>183.5911038000001</v>
      </c>
      <c r="AG357" s="10">
        <f t="shared" si="5"/>
        <v>183.77695120000004</v>
      </c>
      <c r="AH357" s="10">
        <f t="shared" si="5"/>
        <v>183.95875830000006</v>
      </c>
      <c r="AI357" s="10">
        <f t="shared" si="5"/>
        <v>184.22869880000005</v>
      </c>
      <c r="AJ357" s="10">
        <f t="shared" si="5"/>
        <v>184.4020119000001</v>
      </c>
    </row>
    <row r="359" spans="2:36" x14ac:dyDescent="0.35">
      <c r="D359" s="1" t="s">
        <v>515</v>
      </c>
      <c r="G359" s="19">
        <f xml:space="preserve"> G353 / G352</f>
        <v>0.15445780471721449</v>
      </c>
      <c r="H359" s="19">
        <f t="shared" ref="H359:AJ359" si="6" xml:space="preserve"> H353 / H352</f>
        <v>0.18144858399241021</v>
      </c>
      <c r="I359" s="19">
        <f t="shared" si="6"/>
        <v>0.19767770418385014</v>
      </c>
      <c r="J359" s="19">
        <f t="shared" si="6"/>
        <v>0.20737938624708574</v>
      </c>
      <c r="K359" s="19">
        <f t="shared" si="6"/>
        <v>0.21565412311211477</v>
      </c>
      <c r="L359" s="19">
        <f t="shared" si="6"/>
        <v>0.22474088793388822</v>
      </c>
      <c r="M359" s="19">
        <f t="shared" si="6"/>
        <v>0.2282022229016234</v>
      </c>
      <c r="N359" s="19">
        <f t="shared" si="6"/>
        <v>0.23269922699349702</v>
      </c>
      <c r="O359" s="19">
        <f t="shared" si="6"/>
        <v>0.23915966466159347</v>
      </c>
      <c r="P359" s="19">
        <f t="shared" si="6"/>
        <v>0.24943855871034862</v>
      </c>
      <c r="Q359" s="19">
        <f t="shared" si="6"/>
        <v>0.26490898667485469</v>
      </c>
      <c r="R359" s="19">
        <f t="shared" si="6"/>
        <v>0.26775325547840267</v>
      </c>
      <c r="S359" s="19">
        <f t="shared" si="6"/>
        <v>0.26816802846076809</v>
      </c>
      <c r="T359" s="19">
        <f t="shared" si="6"/>
        <v>0.27061847996271798</v>
      </c>
      <c r="U359" s="19">
        <f t="shared" si="6"/>
        <v>0.27363847986930506</v>
      </c>
      <c r="V359" s="19">
        <f t="shared" si="6"/>
        <v>0.28082363763319901</v>
      </c>
      <c r="W359" s="19">
        <f t="shared" si="6"/>
        <v>0.28147708377307157</v>
      </c>
      <c r="X359" s="19">
        <f t="shared" si="6"/>
        <v>0.28250922713102955</v>
      </c>
      <c r="Y359" s="19">
        <f t="shared" si="6"/>
        <v>0.27992367178271227</v>
      </c>
      <c r="Z359" s="19">
        <f t="shared" si="6"/>
        <v>0.28956401271529453</v>
      </c>
      <c r="AA359" s="19">
        <f t="shared" si="6"/>
        <v>0.29566027410497209</v>
      </c>
      <c r="AB359" s="19">
        <f t="shared" si="6"/>
        <v>0.3007191884662152</v>
      </c>
      <c r="AC359" s="19">
        <f t="shared" si="6"/>
        <v>0.30274568161216975</v>
      </c>
      <c r="AD359" s="19">
        <f t="shared" si="6"/>
        <v>0.30783128363014617</v>
      </c>
      <c r="AE359" s="19">
        <f t="shared" si="6"/>
        <v>0.32524822410667409</v>
      </c>
      <c r="AF359" s="19">
        <f t="shared" si="6"/>
        <v>0.34518472160975044</v>
      </c>
      <c r="AG359" s="19">
        <f t="shared" si="6"/>
        <v>0.34755156029497813</v>
      </c>
      <c r="AH359" s="19">
        <f t="shared" si="6"/>
        <v>0.35496544355577792</v>
      </c>
      <c r="AI359" s="19">
        <f t="shared" si="6"/>
        <v>0.3597761906759091</v>
      </c>
      <c r="AJ359" s="19">
        <f t="shared" si="6"/>
        <v>0.36900634954918538</v>
      </c>
    </row>
    <row r="360" spans="2:36" x14ac:dyDescent="0.35">
      <c r="D360" s="1" t="s">
        <v>516</v>
      </c>
      <c r="G360" s="20">
        <f xml:space="preserve"> G354 / G352</f>
        <v>4.1131877692472569</v>
      </c>
      <c r="H360" s="20">
        <f t="shared" ref="H360:AJ360" si="7" xml:space="preserve"> H354 / H352</f>
        <v>4.0401379446088077</v>
      </c>
      <c r="I360" s="20">
        <f t="shared" si="7"/>
        <v>3.9940144009791578</v>
      </c>
      <c r="J360" s="20">
        <f t="shared" si="7"/>
        <v>3.9510076112789325</v>
      </c>
      <c r="K360" s="20">
        <f t="shared" si="7"/>
        <v>3.9763828228889664</v>
      </c>
      <c r="L360" s="20">
        <f t="shared" si="7"/>
        <v>3.9135024691603517</v>
      </c>
      <c r="M360" s="20">
        <f t="shared" si="7"/>
        <v>3.8798039297273137</v>
      </c>
      <c r="N360" s="20">
        <f t="shared" si="7"/>
        <v>3.8418460863519179</v>
      </c>
      <c r="O360" s="20">
        <f t="shared" si="7"/>
        <v>3.8020664531849744</v>
      </c>
      <c r="P360" s="20">
        <f t="shared" si="7"/>
        <v>3.7063370055612319</v>
      </c>
      <c r="Q360" s="20">
        <f t="shared" si="7"/>
        <v>3.6713341359778378</v>
      </c>
      <c r="R360" s="20">
        <f t="shared" si="7"/>
        <v>3.5758380566878332</v>
      </c>
      <c r="S360" s="20">
        <f t="shared" si="7"/>
        <v>3.4514194102569151</v>
      </c>
      <c r="T360" s="20">
        <f t="shared" si="7"/>
        <v>3.3310718389584784</v>
      </c>
      <c r="U360" s="20">
        <f t="shared" si="7"/>
        <v>3.1249447281263332</v>
      </c>
      <c r="V360" s="20">
        <f t="shared" si="7"/>
        <v>3.0441069907283307</v>
      </c>
      <c r="W360" s="20">
        <f t="shared" si="7"/>
        <v>2.8308421272664921</v>
      </c>
      <c r="X360" s="20">
        <f t="shared" si="7"/>
        <v>2.6612092625895469</v>
      </c>
      <c r="Y360" s="20">
        <f t="shared" si="7"/>
        <v>2.5282405154632226</v>
      </c>
      <c r="Z360" s="20">
        <f t="shared" si="7"/>
        <v>2.3826275543310214</v>
      </c>
      <c r="AA360" s="20">
        <f t="shared" si="7"/>
        <v>2.2335336252233891</v>
      </c>
      <c r="AB360" s="20">
        <f t="shared" si="7"/>
        <v>2.0500778187368973</v>
      </c>
      <c r="AC360" s="20">
        <f t="shared" si="7"/>
        <v>1.8790200772846934</v>
      </c>
      <c r="AD360" s="20">
        <f t="shared" si="7"/>
        <v>1.7272819846506591</v>
      </c>
      <c r="AE360" s="20">
        <f t="shared" si="7"/>
        <v>1.5565676073975581</v>
      </c>
      <c r="AF360" s="20">
        <f t="shared" si="7"/>
        <v>1.3933692692597914</v>
      </c>
      <c r="AG360" s="20">
        <f t="shared" si="7"/>
        <v>1.2444015539402122</v>
      </c>
      <c r="AH360" s="20">
        <f t="shared" si="7"/>
        <v>1.116161038722191</v>
      </c>
      <c r="AI360" s="20">
        <f t="shared" si="7"/>
        <v>0.97980804650749764</v>
      </c>
      <c r="AJ360" s="20">
        <f t="shared" si="7"/>
        <v>0.85393482212571392</v>
      </c>
    </row>
    <row r="361" spans="2:36" x14ac:dyDescent="0.35">
      <c r="D361" s="1" t="s">
        <v>517</v>
      </c>
      <c r="G361" s="19">
        <f xml:space="preserve"> G356 / G354</f>
        <v>4.5428300144743132E-2</v>
      </c>
      <c r="H361" s="19">
        <f t="shared" ref="H361:AJ361" si="8" xml:space="preserve"> H356 / H354</f>
        <v>4.571401909174938E-2</v>
      </c>
      <c r="I361" s="19">
        <f t="shared" si="8"/>
        <v>4.7341122234362959E-2</v>
      </c>
      <c r="J361" s="19">
        <f t="shared" si="8"/>
        <v>4.7734300532000118E-2</v>
      </c>
      <c r="K361" s="19">
        <f t="shared" si="8"/>
        <v>4.8644688286265614E-2</v>
      </c>
      <c r="L361" s="19">
        <f t="shared" si="8"/>
        <v>4.9557440349951548E-2</v>
      </c>
      <c r="M361" s="19">
        <f t="shared" si="8"/>
        <v>5.0334807435507112E-2</v>
      </c>
      <c r="N361" s="19">
        <f t="shared" si="8"/>
        <v>5.1223311238912481E-2</v>
      </c>
      <c r="O361" s="19">
        <f t="shared" si="8"/>
        <v>5.2078586531124391E-2</v>
      </c>
      <c r="P361" s="19">
        <f t="shared" si="8"/>
        <v>5.3282461551273051E-2</v>
      </c>
      <c r="Q361" s="19">
        <f t="shared" si="8"/>
        <v>5.4220319234663736E-2</v>
      </c>
      <c r="R361" s="19">
        <f t="shared" si="8"/>
        <v>5.466546306958079E-2</v>
      </c>
      <c r="S361" s="19">
        <f t="shared" si="8"/>
        <v>5.5225186060025154E-2</v>
      </c>
      <c r="T361" s="19">
        <f t="shared" si="8"/>
        <v>5.6057701604347789E-2</v>
      </c>
      <c r="U361" s="19">
        <f t="shared" si="8"/>
        <v>5.6816416517860145E-2</v>
      </c>
      <c r="V361" s="19">
        <f t="shared" si="8"/>
        <v>5.6286313041791276E-2</v>
      </c>
      <c r="W361" s="19">
        <f t="shared" si="8"/>
        <v>5.7034389882136376E-2</v>
      </c>
      <c r="X361" s="19">
        <f t="shared" si="8"/>
        <v>5.7727525123414294E-2</v>
      </c>
      <c r="Y361" s="19">
        <f t="shared" si="8"/>
        <v>5.7876990919631194E-2</v>
      </c>
      <c r="Z361" s="19">
        <f t="shared" si="8"/>
        <v>5.814163639709613E-2</v>
      </c>
      <c r="AA361" s="19">
        <f t="shared" si="8"/>
        <v>5.8372931673390034E-2</v>
      </c>
      <c r="AB361" s="19">
        <f t="shared" si="8"/>
        <v>5.8938987297641965E-2</v>
      </c>
      <c r="AC361" s="19">
        <f t="shared" si="8"/>
        <v>5.9883077676267014E-2</v>
      </c>
      <c r="AD361" s="19">
        <f t="shared" si="8"/>
        <v>6.0910603261608111E-2</v>
      </c>
      <c r="AE361" s="19">
        <f t="shared" si="8"/>
        <v>6.14868595606217E-2</v>
      </c>
      <c r="AF361" s="19">
        <f t="shared" si="8"/>
        <v>6.2355849244165373E-2</v>
      </c>
      <c r="AG361" s="19">
        <f t="shared" si="8"/>
        <v>6.3125152552356442E-2</v>
      </c>
      <c r="AH361" s="19">
        <f t="shared" si="8"/>
        <v>6.331006636944729E-2</v>
      </c>
      <c r="AI361" s="19">
        <f t="shared" si="8"/>
        <v>6.4511048603156623E-2</v>
      </c>
      <c r="AJ361" s="19">
        <f t="shared" si="8"/>
        <v>6.6531680534406043E-2</v>
      </c>
    </row>
    <row r="362" spans="2:36" x14ac:dyDescent="0.35">
      <c r="D362" s="1" t="s">
        <v>518</v>
      </c>
      <c r="G362" s="19">
        <f xml:space="preserve"> G359 / ( G360 * G361 )</f>
        <v>0.82661795761144485</v>
      </c>
      <c r="H362" s="19">
        <f t="shared" ref="H362:AJ362" si="9" xml:space="preserve"> H359 / ( H360 * H361 )</f>
        <v>0.98244440639192343</v>
      </c>
      <c r="I362" s="19">
        <f t="shared" si="9"/>
        <v>1.0454650365998039</v>
      </c>
      <c r="J362" s="19">
        <f t="shared" si="9"/>
        <v>1.0995808189857812</v>
      </c>
      <c r="K362" s="19">
        <f t="shared" si="9"/>
        <v>1.1148954729832463</v>
      </c>
      <c r="L362" s="19">
        <f t="shared" si="9"/>
        <v>1.1587976700871505</v>
      </c>
      <c r="M362" s="19">
        <f t="shared" si="9"/>
        <v>1.1685348803723941</v>
      </c>
      <c r="N362" s="19">
        <f t="shared" si="9"/>
        <v>1.1824623713479894</v>
      </c>
      <c r="O362" s="19">
        <f t="shared" si="9"/>
        <v>1.2078389876668336</v>
      </c>
      <c r="P362" s="19">
        <f t="shared" si="9"/>
        <v>1.2630903071230621</v>
      </c>
      <c r="Q362" s="19">
        <f t="shared" si="9"/>
        <v>1.3307936157775466</v>
      </c>
      <c r="R362" s="19">
        <f t="shared" si="9"/>
        <v>1.3697581287349605</v>
      </c>
      <c r="S362" s="19">
        <f t="shared" si="9"/>
        <v>1.4069286523611366</v>
      </c>
      <c r="T362" s="19">
        <f t="shared" si="9"/>
        <v>1.4492328306993105</v>
      </c>
      <c r="U362" s="19">
        <f t="shared" si="9"/>
        <v>1.5412070613080855</v>
      </c>
      <c r="V362" s="19">
        <f t="shared" si="9"/>
        <v>1.6389697820606066</v>
      </c>
      <c r="W362" s="19">
        <f t="shared" si="9"/>
        <v>1.7433741125923503</v>
      </c>
      <c r="X362" s="19">
        <f t="shared" si="9"/>
        <v>1.8389531779170765</v>
      </c>
      <c r="Y362" s="19">
        <f t="shared" si="9"/>
        <v>1.9130014352275617</v>
      </c>
      <c r="Z362" s="19">
        <f t="shared" si="9"/>
        <v>2.0902641668932058</v>
      </c>
      <c r="AA362" s="19">
        <f t="shared" si="9"/>
        <v>2.267717620773531</v>
      </c>
      <c r="AB362" s="19">
        <f t="shared" si="9"/>
        <v>2.4887892632995059</v>
      </c>
      <c r="AC362" s="19">
        <f t="shared" si="9"/>
        <v>2.6905584044360644</v>
      </c>
      <c r="AD362" s="19">
        <f t="shared" si="9"/>
        <v>2.9258806656190708</v>
      </c>
      <c r="AE362" s="19">
        <f t="shared" si="9"/>
        <v>3.3983228330006678</v>
      </c>
      <c r="AF362" s="19">
        <f t="shared" si="9"/>
        <v>3.9729046182004342</v>
      </c>
      <c r="AG362" s="19">
        <f t="shared" si="9"/>
        <v>4.4244190862447335</v>
      </c>
      <c r="AH362" s="19">
        <f t="shared" si="9"/>
        <v>5.0232691471531137</v>
      </c>
      <c r="AI362" s="19">
        <f t="shared" si="9"/>
        <v>5.6919007177741605</v>
      </c>
      <c r="AJ362" s="19">
        <f t="shared" si="9"/>
        <v>6.495021932280669</v>
      </c>
    </row>
    <row r="363" spans="2:36" x14ac:dyDescent="0.35">
      <c r="D363" s="1" t="s">
        <v>519</v>
      </c>
      <c r="G363" s="21">
        <f xml:space="preserve"> G355 / G357</f>
        <v>0.48361627135907204</v>
      </c>
      <c r="H363" s="21">
        <f t="shared" ref="H363:AJ363" si="10" xml:space="preserve"> H355 / H357</f>
        <v>0.48284799148353819</v>
      </c>
      <c r="I363" s="21">
        <f t="shared" si="10"/>
        <v>0.47690613394017362</v>
      </c>
      <c r="J363" s="21">
        <f t="shared" si="10"/>
        <v>0.4692905124813449</v>
      </c>
      <c r="K363" s="21">
        <f t="shared" si="10"/>
        <v>0.46146487051153834</v>
      </c>
      <c r="L363" s="21">
        <f t="shared" si="10"/>
        <v>0.45614919024344014</v>
      </c>
      <c r="M363" s="21">
        <f t="shared" si="10"/>
        <v>0.45262144178055341</v>
      </c>
      <c r="N363" s="21">
        <f t="shared" si="10"/>
        <v>0.4475682621149536</v>
      </c>
      <c r="O363" s="21">
        <f t="shared" si="10"/>
        <v>0.44275733067760764</v>
      </c>
      <c r="P363" s="21">
        <f t="shared" si="10"/>
        <v>0.43356328554581425</v>
      </c>
      <c r="Q363" s="21">
        <f t="shared" si="10"/>
        <v>0.42421536009555999</v>
      </c>
      <c r="R363" s="21">
        <f t="shared" si="10"/>
        <v>0.41509121180115927</v>
      </c>
      <c r="S363" s="21">
        <f t="shared" si="10"/>
        <v>0.40404502220294813</v>
      </c>
      <c r="T363" s="21">
        <f t="shared" si="10"/>
        <v>0.39114151182022217</v>
      </c>
      <c r="U363" s="21">
        <f t="shared" si="10"/>
        <v>0.37210605435009297</v>
      </c>
      <c r="V363" s="21">
        <f t="shared" si="10"/>
        <v>0.35343191573204535</v>
      </c>
      <c r="W363" s="21">
        <f t="shared" si="10"/>
        <v>0.33188190469843631</v>
      </c>
      <c r="X363" s="21">
        <f t="shared" si="10"/>
        <v>0.30965603369215811</v>
      </c>
      <c r="Y363" s="21">
        <f t="shared" si="10"/>
        <v>0.28650885864089348</v>
      </c>
      <c r="Z363" s="21">
        <f t="shared" si="10"/>
        <v>0.26007499712732779</v>
      </c>
      <c r="AA363" s="21">
        <f t="shared" si="10"/>
        <v>0.23234034476358478</v>
      </c>
      <c r="AB363" s="21">
        <f t="shared" si="10"/>
        <v>0.20286647653969136</v>
      </c>
      <c r="AC363" s="21">
        <f t="shared" si="10"/>
        <v>0.17188957538008312</v>
      </c>
      <c r="AD363" s="21">
        <f t="shared" si="10"/>
        <v>0.13877684353688707</v>
      </c>
      <c r="AE363" s="21">
        <f t="shared" si="10"/>
        <v>0.10199960787483259</v>
      </c>
      <c r="AF363" s="21">
        <f t="shared" si="10"/>
        <v>6.1562698115876759E-2</v>
      </c>
      <c r="AG363" s="21">
        <f t="shared" si="10"/>
        <v>1.8295444983962673E-2</v>
      </c>
      <c r="AH363" s="21">
        <f t="shared" si="10"/>
        <v>-2.8174294324968825E-2</v>
      </c>
      <c r="AI363" s="21">
        <f t="shared" si="10"/>
        <v>-7.7544460190260012E-2</v>
      </c>
      <c r="AJ363" s="21">
        <f t="shared" si="10"/>
        <v>-0.13068350801437212</v>
      </c>
    </row>
    <row r="364" spans="2:36" x14ac:dyDescent="0.35">
      <c r="G364" s="19"/>
    </row>
    <row r="365" spans="2:36" ht="13.9" x14ac:dyDescent="0.4">
      <c r="B365" s="29" t="s">
        <v>520</v>
      </c>
      <c r="C365" s="29"/>
      <c r="D365" s="29"/>
      <c r="E365" s="29"/>
      <c r="F365" s="29"/>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row>
    <row r="366" spans="2:36" x14ac:dyDescent="0.35">
      <c r="D366" s="1" t="s">
        <v>521</v>
      </c>
      <c r="F366" s="1" t="s">
        <v>135</v>
      </c>
      <c r="G366" s="10">
        <f xml:space="preserve"> SUM( G190, G198, G219, G243, G251, G272 )</f>
        <v>19.383000000000003</v>
      </c>
      <c r="H366" s="10">
        <f t="shared" ref="H366:AJ367" si="11" xml:space="preserve"> SUM( H190, H198, H219, H243, H251, H272 )</f>
        <v>16.949000000000002</v>
      </c>
      <c r="I366" s="10">
        <f t="shared" si="11"/>
        <v>9.9490000000000016</v>
      </c>
      <c r="J366" s="10">
        <f t="shared" si="11"/>
        <v>4.6320000000000006</v>
      </c>
      <c r="K366" s="10">
        <f t="shared" si="11"/>
        <v>1.8730000000000004</v>
      </c>
      <c r="L366" s="10">
        <f t="shared" si="11"/>
        <v>1.0700000000000003</v>
      </c>
      <c r="M366" s="10">
        <f t="shared" si="11"/>
        <v>0.6050000000000002</v>
      </c>
      <c r="N366" s="10">
        <f t="shared" si="11"/>
        <v>0.13700000000000004</v>
      </c>
      <c r="O366" s="10">
        <f t="shared" si="11"/>
        <v>0.32200000000000012</v>
      </c>
      <c r="P366" s="10">
        <f t="shared" si="11"/>
        <v>0.17100000000000004</v>
      </c>
      <c r="Q366" s="10">
        <f t="shared" si="11"/>
        <v>6.3000000000000014E-2</v>
      </c>
      <c r="R366" s="10">
        <f t="shared" si="11"/>
        <v>5.6000000000000015E-2</v>
      </c>
      <c r="S366" s="10">
        <f t="shared" si="11"/>
        <v>3.8000000000000006E-2</v>
      </c>
      <c r="T366" s="10">
        <f t="shared" si="11"/>
        <v>0</v>
      </c>
      <c r="U366" s="10">
        <f t="shared" si="11"/>
        <v>0.29200000000000009</v>
      </c>
      <c r="V366" s="10">
        <f t="shared" si="11"/>
        <v>0</v>
      </c>
      <c r="W366" s="10">
        <f t="shared" si="11"/>
        <v>0</v>
      </c>
      <c r="X366" s="10">
        <f t="shared" si="11"/>
        <v>0</v>
      </c>
      <c r="Y366" s="10">
        <f t="shared" si="11"/>
        <v>0</v>
      </c>
      <c r="Z366" s="10">
        <f t="shared" si="11"/>
        <v>0</v>
      </c>
      <c r="AA366" s="10">
        <f t="shared" si="11"/>
        <v>0</v>
      </c>
      <c r="AB366" s="10">
        <f t="shared" si="11"/>
        <v>0</v>
      </c>
      <c r="AC366" s="10">
        <f t="shared" si="11"/>
        <v>0</v>
      </c>
      <c r="AD366" s="10">
        <f t="shared" si="11"/>
        <v>0</v>
      </c>
      <c r="AE366" s="10">
        <f t="shared" si="11"/>
        <v>0</v>
      </c>
      <c r="AF366" s="10">
        <f t="shared" si="11"/>
        <v>0</v>
      </c>
      <c r="AG366" s="10">
        <f t="shared" si="11"/>
        <v>0</v>
      </c>
      <c r="AH366" s="10">
        <f t="shared" si="11"/>
        <v>0</v>
      </c>
      <c r="AI366" s="10">
        <f t="shared" si="11"/>
        <v>0</v>
      </c>
      <c r="AJ366" s="10">
        <f t="shared" si="11"/>
        <v>0</v>
      </c>
    </row>
    <row r="367" spans="2:36" x14ac:dyDescent="0.35">
      <c r="D367" s="1" t="s">
        <v>522</v>
      </c>
      <c r="F367" s="1" t="s">
        <v>135</v>
      </c>
      <c r="G367" s="10">
        <f xml:space="preserve"> SUM( G191, G199, G220, G244, G252, G273 )</f>
        <v>1.9930000000000003</v>
      </c>
      <c r="H367" s="10">
        <f t="shared" si="11"/>
        <v>6.1070000000000011</v>
      </c>
      <c r="I367" s="10">
        <f t="shared" si="11"/>
        <v>13.693000000000003</v>
      </c>
      <c r="J367" s="10">
        <f t="shared" si="11"/>
        <v>14.912000000000003</v>
      </c>
      <c r="K367" s="10">
        <f t="shared" si="11"/>
        <v>16.626000000000005</v>
      </c>
      <c r="L367" s="10">
        <f t="shared" si="11"/>
        <v>15.978000000000003</v>
      </c>
      <c r="M367" s="10">
        <f t="shared" si="11"/>
        <v>15.972000000000005</v>
      </c>
      <c r="N367" s="10">
        <f t="shared" si="11"/>
        <v>17.478000000000005</v>
      </c>
      <c r="O367" s="10">
        <f t="shared" si="11"/>
        <v>17.071000000000005</v>
      </c>
      <c r="P367" s="10">
        <f t="shared" si="11"/>
        <v>17.322000000000003</v>
      </c>
      <c r="Q367" s="10">
        <f t="shared" si="11"/>
        <v>11.855000000000002</v>
      </c>
      <c r="R367" s="10">
        <f t="shared" si="11"/>
        <v>10.909000000000001</v>
      </c>
      <c r="S367" s="10">
        <f t="shared" si="11"/>
        <v>11.382000000000001</v>
      </c>
      <c r="T367" s="10">
        <f t="shared" si="11"/>
        <v>10.375000000000002</v>
      </c>
      <c r="U367" s="10">
        <f t="shared" si="11"/>
        <v>10.391000000000002</v>
      </c>
      <c r="V367" s="10">
        <f t="shared" si="11"/>
        <v>3.7270000000000008</v>
      </c>
      <c r="W367" s="10">
        <f t="shared" si="11"/>
        <v>3.8820000000000006</v>
      </c>
      <c r="X367" s="10">
        <f t="shared" si="11"/>
        <v>3.6490000000000009</v>
      </c>
      <c r="Y367" s="10">
        <f t="shared" si="11"/>
        <v>3.6220000000000008</v>
      </c>
      <c r="Z367" s="10">
        <f t="shared" si="11"/>
        <v>3.6260000000000008</v>
      </c>
      <c r="AA367" s="10">
        <f t="shared" si="11"/>
        <v>3.6290000000000009</v>
      </c>
      <c r="AB367" s="10">
        <f t="shared" si="11"/>
        <v>3.6270000000000011</v>
      </c>
      <c r="AC367" s="10">
        <f t="shared" si="11"/>
        <v>3.5890000000000013</v>
      </c>
      <c r="AD367" s="10">
        <f t="shared" si="11"/>
        <v>3.5860000000000012</v>
      </c>
      <c r="AE367" s="10">
        <f t="shared" si="11"/>
        <v>3.5730000000000004</v>
      </c>
      <c r="AF367" s="10">
        <f t="shared" si="11"/>
        <v>3.547000000000001</v>
      </c>
      <c r="AG367" s="10">
        <f t="shared" si="11"/>
        <v>3.5450000000000013</v>
      </c>
      <c r="AH367" s="10">
        <f t="shared" si="11"/>
        <v>3.5430000000000006</v>
      </c>
      <c r="AI367" s="10">
        <f t="shared" si="11"/>
        <v>3.5360000000000009</v>
      </c>
      <c r="AJ367" s="10">
        <f t="shared" si="11"/>
        <v>3.5360000000000009</v>
      </c>
    </row>
    <row r="368" spans="2:36" ht="13.9" x14ac:dyDescent="0.4">
      <c r="D368" s="22" t="s">
        <v>523</v>
      </c>
      <c r="E368" s="22"/>
      <c r="F368" s="22" t="s">
        <v>135</v>
      </c>
      <c r="G368" s="23">
        <f xml:space="preserve"> SUBTOTAL( 9, G366:G367 )</f>
        <v>21.376000000000005</v>
      </c>
      <c r="H368" s="23">
        <f t="shared" ref="H368:AJ368" si="12" xml:space="preserve"> SUBTOTAL( 9, H366:H367 )</f>
        <v>23.056000000000004</v>
      </c>
      <c r="I368" s="23">
        <f t="shared" si="12"/>
        <v>23.642000000000003</v>
      </c>
      <c r="J368" s="23">
        <f t="shared" si="12"/>
        <v>19.544000000000004</v>
      </c>
      <c r="K368" s="23">
        <f t="shared" si="12"/>
        <v>18.499000000000006</v>
      </c>
      <c r="L368" s="23">
        <f t="shared" si="12"/>
        <v>17.048000000000002</v>
      </c>
      <c r="M368" s="23">
        <f t="shared" si="12"/>
        <v>16.577000000000005</v>
      </c>
      <c r="N368" s="23">
        <f t="shared" si="12"/>
        <v>17.615000000000006</v>
      </c>
      <c r="O368" s="23">
        <f t="shared" si="12"/>
        <v>17.393000000000004</v>
      </c>
      <c r="P368" s="23">
        <f t="shared" si="12"/>
        <v>17.493000000000002</v>
      </c>
      <c r="Q368" s="23">
        <f t="shared" si="12"/>
        <v>11.918000000000003</v>
      </c>
      <c r="R368" s="23">
        <f t="shared" si="12"/>
        <v>10.965</v>
      </c>
      <c r="S368" s="23">
        <f t="shared" si="12"/>
        <v>11.420000000000002</v>
      </c>
      <c r="T368" s="23">
        <f t="shared" si="12"/>
        <v>10.375000000000002</v>
      </c>
      <c r="U368" s="23">
        <f t="shared" si="12"/>
        <v>10.683000000000002</v>
      </c>
      <c r="V368" s="23">
        <f t="shared" si="12"/>
        <v>3.7270000000000008</v>
      </c>
      <c r="W368" s="23">
        <f t="shared" si="12"/>
        <v>3.8820000000000006</v>
      </c>
      <c r="X368" s="23">
        <f t="shared" si="12"/>
        <v>3.6490000000000009</v>
      </c>
      <c r="Y368" s="23">
        <f t="shared" si="12"/>
        <v>3.6220000000000008</v>
      </c>
      <c r="Z368" s="23">
        <f t="shared" si="12"/>
        <v>3.6260000000000008</v>
      </c>
      <c r="AA368" s="23">
        <f t="shared" si="12"/>
        <v>3.6290000000000009</v>
      </c>
      <c r="AB368" s="23">
        <f t="shared" si="12"/>
        <v>3.6270000000000011</v>
      </c>
      <c r="AC368" s="23">
        <f t="shared" si="12"/>
        <v>3.5890000000000013</v>
      </c>
      <c r="AD368" s="23">
        <f t="shared" si="12"/>
        <v>3.5860000000000012</v>
      </c>
      <c r="AE368" s="23">
        <f t="shared" si="12"/>
        <v>3.5730000000000004</v>
      </c>
      <c r="AF368" s="23">
        <f t="shared" si="12"/>
        <v>3.547000000000001</v>
      </c>
      <c r="AG368" s="23">
        <f t="shared" si="12"/>
        <v>3.5450000000000013</v>
      </c>
      <c r="AH368" s="23">
        <f t="shared" si="12"/>
        <v>3.5430000000000006</v>
      </c>
      <c r="AI368" s="23">
        <f t="shared" si="12"/>
        <v>3.5360000000000009</v>
      </c>
      <c r="AJ368" s="23">
        <f t="shared" si="12"/>
        <v>3.5360000000000009</v>
      </c>
    </row>
    <row r="369" spans="2:36" x14ac:dyDescent="0.35">
      <c r="D369" s="1" t="s">
        <v>524</v>
      </c>
      <c r="F369" s="1" t="s">
        <v>135</v>
      </c>
      <c r="G369" s="10">
        <f xml:space="preserve"> SUM( G290, G303 )</f>
        <v>2.6740000000000004</v>
      </c>
      <c r="H369" s="10">
        <f t="shared" ref="H369:AJ370" si="13" xml:space="preserve"> SUM( H290, H303 )</f>
        <v>1.2800000000000002</v>
      </c>
      <c r="I369" s="10">
        <f t="shared" si="13"/>
        <v>1.2660000000000005</v>
      </c>
      <c r="J369" s="10">
        <f t="shared" si="13"/>
        <v>0.94400000000000017</v>
      </c>
      <c r="K369" s="10">
        <f t="shared" si="13"/>
        <v>0.41100000000000009</v>
      </c>
      <c r="L369" s="10">
        <f t="shared" si="13"/>
        <v>0.4200000000000001</v>
      </c>
      <c r="M369" s="10">
        <f t="shared" si="13"/>
        <v>0.25500000000000006</v>
      </c>
      <c r="N369" s="10">
        <f t="shared" si="13"/>
        <v>0.13400000000000004</v>
      </c>
      <c r="O369" s="10">
        <f t="shared" si="13"/>
        <v>6.6000000000000017E-2</v>
      </c>
      <c r="P369" s="10">
        <f t="shared" si="13"/>
        <v>0.15700000000000003</v>
      </c>
      <c r="Q369" s="10">
        <f t="shared" si="13"/>
        <v>0.11500000000000003</v>
      </c>
      <c r="R369" s="10">
        <f t="shared" si="13"/>
        <v>8.7000000000000022E-2</v>
      </c>
      <c r="S369" s="10">
        <f t="shared" si="13"/>
        <v>7.2000000000000022E-2</v>
      </c>
      <c r="T369" s="10">
        <f t="shared" si="13"/>
        <v>7.7000000000000013E-2</v>
      </c>
      <c r="U369" s="10">
        <f t="shared" si="13"/>
        <v>5.2000000000000011E-2</v>
      </c>
      <c r="V369" s="10">
        <f t="shared" si="13"/>
        <v>4.6000000000000013E-2</v>
      </c>
      <c r="W369" s="10">
        <f t="shared" si="13"/>
        <v>4.1000000000000009E-2</v>
      </c>
      <c r="X369" s="10">
        <f t="shared" si="13"/>
        <v>6.0000000000000012E-2</v>
      </c>
      <c r="Y369" s="10">
        <f t="shared" si="13"/>
        <v>4.4000000000000011E-2</v>
      </c>
      <c r="Z369" s="10">
        <f t="shared" si="13"/>
        <v>0</v>
      </c>
      <c r="AA369" s="10">
        <f t="shared" si="13"/>
        <v>0</v>
      </c>
      <c r="AB369" s="10">
        <f t="shared" si="13"/>
        <v>0</v>
      </c>
      <c r="AC369" s="10">
        <f t="shared" si="13"/>
        <v>0</v>
      </c>
      <c r="AD369" s="10">
        <f t="shared" si="13"/>
        <v>0</v>
      </c>
      <c r="AE369" s="10">
        <f t="shared" si="13"/>
        <v>0</v>
      </c>
      <c r="AF369" s="10">
        <f t="shared" si="13"/>
        <v>0</v>
      </c>
      <c r="AG369" s="10">
        <f t="shared" si="13"/>
        <v>0</v>
      </c>
      <c r="AH369" s="10">
        <f t="shared" si="13"/>
        <v>0</v>
      </c>
      <c r="AI369" s="10">
        <f t="shared" si="13"/>
        <v>0</v>
      </c>
      <c r="AJ369" s="10">
        <f t="shared" si="13"/>
        <v>0</v>
      </c>
    </row>
    <row r="370" spans="2:36" x14ac:dyDescent="0.35">
      <c r="D370" s="1" t="s">
        <v>525</v>
      </c>
      <c r="F370" s="1" t="s">
        <v>135</v>
      </c>
      <c r="G370" s="10">
        <f xml:space="preserve"> SUM( G291, G304 )</f>
        <v>0.16100000000000003</v>
      </c>
      <c r="H370" s="10">
        <f t="shared" si="13"/>
        <v>0.38300000000000012</v>
      </c>
      <c r="I370" s="10">
        <f t="shared" si="13"/>
        <v>0.91300000000000026</v>
      </c>
      <c r="J370" s="10">
        <f t="shared" si="13"/>
        <v>1.5060000000000004</v>
      </c>
      <c r="K370" s="10">
        <f t="shared" si="13"/>
        <v>1.7560000000000004</v>
      </c>
      <c r="L370" s="10">
        <f t="shared" si="13"/>
        <v>2.1250000000000004</v>
      </c>
      <c r="M370" s="10">
        <f t="shared" si="13"/>
        <v>2.1590000000000007</v>
      </c>
      <c r="N370" s="10">
        <f t="shared" si="13"/>
        <v>1.9260000000000004</v>
      </c>
      <c r="O370" s="10">
        <f t="shared" si="13"/>
        <v>2.1380000000000003</v>
      </c>
      <c r="P370" s="10">
        <f t="shared" si="13"/>
        <v>1.6470000000000002</v>
      </c>
      <c r="Q370" s="10">
        <f t="shared" si="13"/>
        <v>1.8260000000000003</v>
      </c>
      <c r="R370" s="10">
        <f t="shared" si="13"/>
        <v>1.7440000000000004</v>
      </c>
      <c r="S370" s="10">
        <f t="shared" si="13"/>
        <v>1.8400000000000003</v>
      </c>
      <c r="T370" s="10">
        <f t="shared" si="13"/>
        <v>1.5770000000000002</v>
      </c>
      <c r="U370" s="10">
        <f t="shared" si="13"/>
        <v>1.7060000000000004</v>
      </c>
      <c r="V370" s="10">
        <f t="shared" si="13"/>
        <v>0.97300000000000031</v>
      </c>
      <c r="W370" s="10">
        <f t="shared" si="13"/>
        <v>0.85800000000000021</v>
      </c>
      <c r="X370" s="10">
        <f t="shared" si="13"/>
        <v>0.80600000000000016</v>
      </c>
      <c r="Y370" s="10">
        <f t="shared" si="13"/>
        <v>0.80600000000000016</v>
      </c>
      <c r="Z370" s="10">
        <f t="shared" si="13"/>
        <v>0.80600000000000016</v>
      </c>
      <c r="AA370" s="10">
        <f t="shared" si="13"/>
        <v>0.80600000000000016</v>
      </c>
      <c r="AB370" s="10">
        <f t="shared" si="13"/>
        <v>0.80600000000000016</v>
      </c>
      <c r="AC370" s="10">
        <f t="shared" si="13"/>
        <v>0.80500000000000016</v>
      </c>
      <c r="AD370" s="10">
        <f t="shared" si="13"/>
        <v>0.80500000000000016</v>
      </c>
      <c r="AE370" s="10">
        <f t="shared" si="13"/>
        <v>0.80500000000000016</v>
      </c>
      <c r="AF370" s="10">
        <f t="shared" si="13"/>
        <v>0.80500000000000016</v>
      </c>
      <c r="AG370" s="10">
        <f t="shared" si="13"/>
        <v>0.80500000000000016</v>
      </c>
      <c r="AH370" s="10">
        <f t="shared" si="13"/>
        <v>0.80500000000000016</v>
      </c>
      <c r="AI370" s="10">
        <f t="shared" si="13"/>
        <v>0.80500000000000016</v>
      </c>
      <c r="AJ370" s="10">
        <f t="shared" si="13"/>
        <v>0.80500000000000016</v>
      </c>
    </row>
    <row r="371" spans="2:36" ht="13.9" x14ac:dyDescent="0.4">
      <c r="D371" s="22" t="s">
        <v>526</v>
      </c>
      <c r="E371" s="22"/>
      <c r="F371" s="22" t="s">
        <v>135</v>
      </c>
      <c r="G371" s="23">
        <f xml:space="preserve"> SUBTOTAL( 9, G369:G370 )</f>
        <v>2.8350000000000004</v>
      </c>
      <c r="H371" s="23">
        <f t="shared" ref="H371:AJ371" si="14" xml:space="preserve"> SUBTOTAL( 9, H369:H370 )</f>
        <v>1.6630000000000003</v>
      </c>
      <c r="I371" s="23">
        <f t="shared" si="14"/>
        <v>2.1790000000000007</v>
      </c>
      <c r="J371" s="23">
        <f t="shared" si="14"/>
        <v>2.4500000000000006</v>
      </c>
      <c r="K371" s="23">
        <f t="shared" si="14"/>
        <v>2.1670000000000007</v>
      </c>
      <c r="L371" s="23">
        <f t="shared" si="14"/>
        <v>2.5450000000000004</v>
      </c>
      <c r="M371" s="23">
        <f t="shared" si="14"/>
        <v>2.4140000000000006</v>
      </c>
      <c r="N371" s="23">
        <f t="shared" si="14"/>
        <v>2.0600000000000005</v>
      </c>
      <c r="O371" s="23">
        <f t="shared" si="14"/>
        <v>2.2040000000000002</v>
      </c>
      <c r="P371" s="23">
        <f t="shared" si="14"/>
        <v>1.8040000000000003</v>
      </c>
      <c r="Q371" s="23">
        <f t="shared" si="14"/>
        <v>1.9410000000000003</v>
      </c>
      <c r="R371" s="23">
        <f t="shared" si="14"/>
        <v>1.8310000000000004</v>
      </c>
      <c r="S371" s="23">
        <f t="shared" si="14"/>
        <v>1.9120000000000004</v>
      </c>
      <c r="T371" s="23">
        <f t="shared" si="14"/>
        <v>1.6540000000000001</v>
      </c>
      <c r="U371" s="23">
        <f t="shared" si="14"/>
        <v>1.7580000000000005</v>
      </c>
      <c r="V371" s="23">
        <f t="shared" si="14"/>
        <v>1.0190000000000003</v>
      </c>
      <c r="W371" s="23">
        <f t="shared" si="14"/>
        <v>0.89900000000000024</v>
      </c>
      <c r="X371" s="23">
        <f t="shared" si="14"/>
        <v>0.86600000000000021</v>
      </c>
      <c r="Y371" s="23">
        <f t="shared" si="14"/>
        <v>0.8500000000000002</v>
      </c>
      <c r="Z371" s="23">
        <f t="shared" si="14"/>
        <v>0.80600000000000016</v>
      </c>
      <c r="AA371" s="23">
        <f t="shared" si="14"/>
        <v>0.80600000000000016</v>
      </c>
      <c r="AB371" s="23">
        <f t="shared" si="14"/>
        <v>0.80600000000000016</v>
      </c>
      <c r="AC371" s="23">
        <f t="shared" si="14"/>
        <v>0.80500000000000016</v>
      </c>
      <c r="AD371" s="23">
        <f t="shared" si="14"/>
        <v>0.80500000000000016</v>
      </c>
      <c r="AE371" s="23">
        <f t="shared" si="14"/>
        <v>0.80500000000000016</v>
      </c>
      <c r="AF371" s="23">
        <f t="shared" si="14"/>
        <v>0.80500000000000016</v>
      </c>
      <c r="AG371" s="23">
        <f t="shared" si="14"/>
        <v>0.80500000000000016</v>
      </c>
      <c r="AH371" s="23">
        <f t="shared" si="14"/>
        <v>0.80500000000000016</v>
      </c>
      <c r="AI371" s="23">
        <f t="shared" si="14"/>
        <v>0.80500000000000016</v>
      </c>
      <c r="AJ371" s="23">
        <f t="shared" si="14"/>
        <v>0.80500000000000016</v>
      </c>
    </row>
    <row r="373" spans="2:36" ht="13.9" x14ac:dyDescent="0.4">
      <c r="D373" s="22" t="s">
        <v>527</v>
      </c>
      <c r="E373" s="22"/>
      <c r="F373" s="22" t="s">
        <v>135</v>
      </c>
      <c r="G373" s="24">
        <f xml:space="preserve"> SUBTOTAL( 9, G366:G371 )</f>
        <v>24.211000000000006</v>
      </c>
      <c r="H373" s="24">
        <f xml:space="preserve"> SUBTOTAL( 9, H366:H371 )</f>
        <v>24.719000000000005</v>
      </c>
      <c r="I373" s="24">
        <f xml:space="preserve"> SUBTOTAL( 9, I366:I371 )</f>
        <v>25.821000000000005</v>
      </c>
      <c r="J373" s="24">
        <f xml:space="preserve"> SUBTOTAL( 9, J366:J371 )</f>
        <v>21.994000000000003</v>
      </c>
      <c r="K373" s="24">
        <f xml:space="preserve"> SUBTOTAL( 9, K366:K371 )</f>
        <v>20.666000000000007</v>
      </c>
      <c r="L373" s="24">
        <f t="shared" ref="L373:AJ373" si="15" xml:space="preserve"> SUBTOTAL( 9, L366:L371 )</f>
        <v>19.593000000000004</v>
      </c>
      <c r="M373" s="24">
        <f t="shared" si="15"/>
        <v>18.991000000000007</v>
      </c>
      <c r="N373" s="24">
        <f t="shared" si="15"/>
        <v>19.675000000000008</v>
      </c>
      <c r="O373" s="24">
        <f t="shared" si="15"/>
        <v>19.597000000000005</v>
      </c>
      <c r="P373" s="24">
        <f t="shared" si="15"/>
        <v>19.297000000000004</v>
      </c>
      <c r="Q373" s="24">
        <f t="shared" si="15"/>
        <v>13.859000000000004</v>
      </c>
      <c r="R373" s="24">
        <f t="shared" si="15"/>
        <v>12.795999999999999</v>
      </c>
      <c r="S373" s="24">
        <f t="shared" si="15"/>
        <v>13.332000000000001</v>
      </c>
      <c r="T373" s="24">
        <f t="shared" si="15"/>
        <v>12.029000000000002</v>
      </c>
      <c r="U373" s="24">
        <f t="shared" si="15"/>
        <v>12.441000000000003</v>
      </c>
      <c r="V373" s="24">
        <f t="shared" si="15"/>
        <v>4.7460000000000004</v>
      </c>
      <c r="W373" s="24">
        <f t="shared" si="15"/>
        <v>4.7810000000000006</v>
      </c>
      <c r="X373" s="24">
        <f t="shared" si="15"/>
        <v>4.5150000000000015</v>
      </c>
      <c r="Y373" s="24">
        <f t="shared" si="15"/>
        <v>4.4720000000000013</v>
      </c>
      <c r="Z373" s="24">
        <f t="shared" si="15"/>
        <v>4.4320000000000013</v>
      </c>
      <c r="AA373" s="24">
        <f t="shared" si="15"/>
        <v>4.4350000000000014</v>
      </c>
      <c r="AB373" s="24">
        <f t="shared" si="15"/>
        <v>4.4330000000000016</v>
      </c>
      <c r="AC373" s="24">
        <f t="shared" si="15"/>
        <v>4.3940000000000019</v>
      </c>
      <c r="AD373" s="24">
        <f t="shared" si="15"/>
        <v>4.3910000000000018</v>
      </c>
      <c r="AE373" s="24">
        <f t="shared" si="15"/>
        <v>4.3780000000000001</v>
      </c>
      <c r="AF373" s="24">
        <f t="shared" si="15"/>
        <v>4.3520000000000012</v>
      </c>
      <c r="AG373" s="24">
        <f t="shared" si="15"/>
        <v>4.3500000000000014</v>
      </c>
      <c r="AH373" s="24">
        <f t="shared" si="15"/>
        <v>4.3480000000000008</v>
      </c>
      <c r="AI373" s="24">
        <f t="shared" si="15"/>
        <v>4.3410000000000011</v>
      </c>
      <c r="AJ373" s="24">
        <f t="shared" si="15"/>
        <v>4.3410000000000011</v>
      </c>
    </row>
    <row r="375" spans="2:36" ht="13.9" x14ac:dyDescent="0.4">
      <c r="B375" s="29" t="s">
        <v>528</v>
      </c>
      <c r="C375" s="29"/>
      <c r="D375" s="29"/>
      <c r="E375" s="29"/>
      <c r="F375" s="29"/>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row>
    <row r="376" spans="2:36" x14ac:dyDescent="0.35">
      <c r="D376" s="1" t="s" vm="433">
        <v>529</v>
      </c>
      <c r="F376" s="1" t="s">
        <v>14</v>
      </c>
      <c r="G376" s="10">
        <f t="shared" ref="G376:AJ377" si="16" xml:space="preserve"> - G24</f>
        <v>2.5192699000000012</v>
      </c>
      <c r="H376" s="10">
        <f t="shared" si="16"/>
        <v>2.5330493000000018</v>
      </c>
      <c r="I376" s="10">
        <f t="shared" si="16"/>
        <v>2.5852316000000011</v>
      </c>
      <c r="J376" s="10">
        <f t="shared" si="16"/>
        <v>2.6424646000000021</v>
      </c>
      <c r="K376" s="10">
        <f t="shared" si="16"/>
        <v>2.6834385000000021</v>
      </c>
      <c r="L376" s="10">
        <f t="shared" si="16"/>
        <v>2.7321561000000014</v>
      </c>
      <c r="M376" s="10">
        <f t="shared" si="16"/>
        <v>2.7907797000000012</v>
      </c>
      <c r="N376" s="10">
        <f t="shared" si="16"/>
        <v>2.8618378000000013</v>
      </c>
      <c r="O376" s="10">
        <f t="shared" si="16"/>
        <v>2.9382015000000012</v>
      </c>
      <c r="P376" s="10">
        <f t="shared" si="16"/>
        <v>2.9735890000000018</v>
      </c>
      <c r="Q376" s="10">
        <f t="shared" si="16"/>
        <v>3.043361400000002</v>
      </c>
      <c r="R376" s="10">
        <f t="shared" si="16"/>
        <v>3.1181820000000013</v>
      </c>
      <c r="S376" s="10">
        <f t="shared" si="16"/>
        <v>3.1926810000000021</v>
      </c>
      <c r="T376" s="10">
        <f t="shared" si="16"/>
        <v>3.2693992000000027</v>
      </c>
      <c r="U376" s="10">
        <f t="shared" si="16"/>
        <v>3.3459873000000022</v>
      </c>
      <c r="V376" s="10">
        <f t="shared" si="16"/>
        <v>3.4294263000000016</v>
      </c>
      <c r="W376" s="10">
        <f t="shared" si="16"/>
        <v>3.5083941000000016</v>
      </c>
      <c r="X376" s="10">
        <f t="shared" si="16"/>
        <v>3.5860387000000014</v>
      </c>
      <c r="Y376" s="10">
        <f t="shared" si="16"/>
        <v>3.6653558000000026</v>
      </c>
      <c r="Z376" s="10">
        <f t="shared" si="16"/>
        <v>3.7452845000000008</v>
      </c>
      <c r="AA376" s="10">
        <f t="shared" si="16"/>
        <v>3.8251192000000018</v>
      </c>
      <c r="AB376" s="10">
        <f t="shared" si="16"/>
        <v>3.9112510000000018</v>
      </c>
      <c r="AC376" s="10">
        <f t="shared" si="16"/>
        <v>3.9964959000000029</v>
      </c>
      <c r="AD376" s="10">
        <f t="shared" si="16"/>
        <v>4.055664700000003</v>
      </c>
      <c r="AE376" s="10">
        <f t="shared" si="16"/>
        <v>4.155884000000003</v>
      </c>
      <c r="AF376" s="10">
        <f t="shared" si="16"/>
        <v>4.2713055000000031</v>
      </c>
      <c r="AG376" s="10">
        <f t="shared" si="16"/>
        <v>4.3672247000000031</v>
      </c>
      <c r="AH376" s="10">
        <f t="shared" si="16"/>
        <v>4.4807516000000032</v>
      </c>
      <c r="AI376" s="10">
        <f t="shared" si="16"/>
        <v>4.5801282000000025</v>
      </c>
      <c r="AJ376" s="10">
        <f t="shared" si="16"/>
        <v>4.7109602000000024</v>
      </c>
    </row>
    <row r="377" spans="2:36" x14ac:dyDescent="0.35">
      <c r="D377" s="1" t="s" vm="434">
        <v>50</v>
      </c>
      <c r="F377" s="1" t="s">
        <v>14</v>
      </c>
      <c r="G377" s="10">
        <f t="shared" si="16"/>
        <v>0.39969960000000021</v>
      </c>
      <c r="H377" s="10">
        <f t="shared" si="16"/>
        <v>0.48167990000000027</v>
      </c>
      <c r="I377" s="10">
        <f t="shared" si="16"/>
        <v>0.4789224000000003</v>
      </c>
      <c r="J377" s="10">
        <f t="shared" si="16"/>
        <v>0.41812500000000019</v>
      </c>
      <c r="K377" s="10">
        <f t="shared" si="16"/>
        <v>0.40045710000000029</v>
      </c>
      <c r="L377" s="10">
        <f t="shared" si="16"/>
        <v>0.39375780000000016</v>
      </c>
      <c r="M377" s="10">
        <f t="shared" si="16"/>
        <v>0.39446440000000027</v>
      </c>
      <c r="N377" s="10">
        <f t="shared" si="16"/>
        <v>0.40023470000000017</v>
      </c>
      <c r="O377" s="10">
        <f t="shared" si="16"/>
        <v>0.41361100000000023</v>
      </c>
      <c r="P377" s="10">
        <f t="shared" si="16"/>
        <v>0.42515710000000029</v>
      </c>
      <c r="Q377" s="10">
        <f t="shared" si="16"/>
        <v>0.36195990000000022</v>
      </c>
      <c r="R377" s="10">
        <f t="shared" si="16"/>
        <v>0.37437880000000029</v>
      </c>
      <c r="S377" s="10">
        <f t="shared" si="16"/>
        <v>0.38754000000000016</v>
      </c>
      <c r="T377" s="10">
        <f t="shared" si="16"/>
        <v>0.40533260000000021</v>
      </c>
      <c r="U377" s="10">
        <f t="shared" si="16"/>
        <v>0.41605200000000031</v>
      </c>
      <c r="V377" s="10">
        <f t="shared" si="16"/>
        <v>0.43214910000000023</v>
      </c>
      <c r="W377" s="10">
        <f t="shared" si="16"/>
        <v>0.45038830000000019</v>
      </c>
      <c r="X377" s="10">
        <f t="shared" si="16"/>
        <v>0.46013500000000024</v>
      </c>
      <c r="Y377" s="10">
        <f t="shared" si="16"/>
        <v>0.4882849000000003</v>
      </c>
      <c r="Z377" s="10">
        <f t="shared" si="16"/>
        <v>0.48485640000000035</v>
      </c>
      <c r="AA377" s="10">
        <f t="shared" si="16"/>
        <v>0.49336020000000025</v>
      </c>
      <c r="AB377" s="10">
        <f t="shared" si="16"/>
        <v>0.49934500000000037</v>
      </c>
      <c r="AC377" s="10">
        <f t="shared" si="16"/>
        <v>0.50503550000000019</v>
      </c>
      <c r="AD377" s="10">
        <f t="shared" si="16"/>
        <v>0.50130640000000037</v>
      </c>
      <c r="AE377" s="10">
        <f t="shared" si="16"/>
        <v>0.49544340000000031</v>
      </c>
      <c r="AF377" s="10">
        <f t="shared" si="16"/>
        <v>0.48930120000000032</v>
      </c>
      <c r="AG377" s="10">
        <f t="shared" si="16"/>
        <v>0.50370250000000028</v>
      </c>
      <c r="AH377" s="10">
        <f t="shared" si="16"/>
        <v>0.51181100000000035</v>
      </c>
      <c r="AI377" s="10">
        <f t="shared" si="16"/>
        <v>0.52793440000000025</v>
      </c>
      <c r="AJ377" s="10">
        <f t="shared" si="16"/>
        <v>0.53355090000000027</v>
      </c>
    </row>
    <row r="378" spans="2:36" x14ac:dyDescent="0.35">
      <c r="D378" s="1" t="s" vm="435">
        <v>530</v>
      </c>
      <c r="F378" s="1" t="s">
        <v>14</v>
      </c>
      <c r="G378" s="10">
        <f xml:space="preserve"> G64</f>
        <v>2.4520581000000017</v>
      </c>
      <c r="H378" s="10">
        <f t="shared" ref="H378:AJ378" si="17" xml:space="preserve"> H64</f>
        <v>2.5886228000000013</v>
      </c>
      <c r="I378" s="10">
        <f t="shared" si="17"/>
        <v>2.5611834000000009</v>
      </c>
      <c r="J378" s="10">
        <f t="shared" si="17"/>
        <v>2.5746015000000018</v>
      </c>
      <c r="K378" s="10">
        <f t="shared" si="17"/>
        <v>2.6422043000000017</v>
      </c>
      <c r="L378" s="10">
        <f t="shared" si="17"/>
        <v>2.7098339000000013</v>
      </c>
      <c r="M378" s="10">
        <f t="shared" si="17"/>
        <v>2.8763277000000018</v>
      </c>
      <c r="N378" s="10">
        <f t="shared" si="17"/>
        <v>2.9983102000000019</v>
      </c>
      <c r="O378" s="10">
        <f t="shared" si="17"/>
        <v>3.132002200000001</v>
      </c>
      <c r="P378" s="10">
        <f t="shared" si="17"/>
        <v>3.249563500000002</v>
      </c>
      <c r="Q378" s="10">
        <f t="shared" si="17"/>
        <v>3.2059122000000015</v>
      </c>
      <c r="R378" s="10">
        <f t="shared" si="17"/>
        <v>3.2757309000000014</v>
      </c>
      <c r="S378" s="10">
        <f t="shared" si="17"/>
        <v>3.4187214000000012</v>
      </c>
      <c r="T378" s="10">
        <f t="shared" si="17"/>
        <v>3.5112192000000024</v>
      </c>
      <c r="U378" s="10">
        <f t="shared" si="17"/>
        <v>3.6147967000000025</v>
      </c>
      <c r="V378" s="10">
        <f t="shared" si="17"/>
        <v>3.6813371000000017</v>
      </c>
      <c r="W378" s="10">
        <f t="shared" si="17"/>
        <v>3.7960927000000018</v>
      </c>
      <c r="X378" s="10">
        <f t="shared" si="17"/>
        <v>3.9573379000000024</v>
      </c>
      <c r="Y378" s="10">
        <f t="shared" si="17"/>
        <v>4.1371682000000023</v>
      </c>
      <c r="Z378" s="10">
        <f t="shared" si="17"/>
        <v>4.1483212000000025</v>
      </c>
      <c r="AA378" s="10">
        <f t="shared" si="17"/>
        <v>4.2232461000000026</v>
      </c>
      <c r="AB378" s="10">
        <f t="shared" si="17"/>
        <v>4.342855400000003</v>
      </c>
      <c r="AC378" s="10">
        <f t="shared" si="17"/>
        <v>4.4656005000000025</v>
      </c>
      <c r="AD378" s="10">
        <f t="shared" si="17"/>
        <v>4.6030490000000031</v>
      </c>
      <c r="AE378" s="10">
        <f t="shared" si="17"/>
        <v>4.3627773000000012</v>
      </c>
      <c r="AF378" s="10">
        <f t="shared" si="17"/>
        <v>4.0071079000000021</v>
      </c>
      <c r="AG378" s="10">
        <f t="shared" si="17"/>
        <v>4.1216485000000018</v>
      </c>
      <c r="AH378" s="10">
        <f t="shared" si="17"/>
        <v>4.1777901000000019</v>
      </c>
      <c r="AI378" s="10">
        <f t="shared" si="17"/>
        <v>4.3165448000000026</v>
      </c>
      <c r="AJ378" s="10">
        <f t="shared" si="17"/>
        <v>4.2667431000000029</v>
      </c>
    </row>
    <row r="379" spans="2:36" ht="13.9" x14ac:dyDescent="0.4">
      <c r="D379" s="22" t="s">
        <v>531</v>
      </c>
      <c r="E379" s="22"/>
      <c r="F379" s="22" t="s">
        <v>14</v>
      </c>
      <c r="G379" s="24">
        <f xml:space="preserve"> SUM( G376:G378 )</f>
        <v>5.3710276000000032</v>
      </c>
      <c r="H379" s="24">
        <f t="shared" ref="H379:AJ379" si="18" xml:space="preserve"> SUM( H376:H378 )</f>
        <v>5.6033520000000037</v>
      </c>
      <c r="I379" s="24">
        <f t="shared" si="18"/>
        <v>5.625337400000002</v>
      </c>
      <c r="J379" s="24">
        <f t="shared" si="18"/>
        <v>5.6351911000000037</v>
      </c>
      <c r="K379" s="24">
        <f t="shared" si="18"/>
        <v>5.7260999000000039</v>
      </c>
      <c r="L379" s="24">
        <f t="shared" si="18"/>
        <v>5.8357478000000027</v>
      </c>
      <c r="M379" s="24">
        <f t="shared" si="18"/>
        <v>6.061571800000003</v>
      </c>
      <c r="N379" s="24">
        <f t="shared" si="18"/>
        <v>6.2603827000000027</v>
      </c>
      <c r="O379" s="24">
        <f t="shared" si="18"/>
        <v>6.4838147000000026</v>
      </c>
      <c r="P379" s="24">
        <f t="shared" si="18"/>
        <v>6.6483096000000046</v>
      </c>
      <c r="Q379" s="24">
        <f t="shared" si="18"/>
        <v>6.6112335000000044</v>
      </c>
      <c r="R379" s="24">
        <f t="shared" si="18"/>
        <v>6.7682917000000025</v>
      </c>
      <c r="S379" s="24">
        <f t="shared" si="18"/>
        <v>6.9989424000000033</v>
      </c>
      <c r="T379" s="24">
        <f t="shared" si="18"/>
        <v>7.1859510000000055</v>
      </c>
      <c r="U379" s="24">
        <f t="shared" si="18"/>
        <v>7.3768360000000044</v>
      </c>
      <c r="V379" s="24">
        <f t="shared" si="18"/>
        <v>7.5429125000000035</v>
      </c>
      <c r="W379" s="24">
        <f t="shared" si="18"/>
        <v>7.7548751000000031</v>
      </c>
      <c r="X379" s="24">
        <f t="shared" si="18"/>
        <v>8.0035116000000031</v>
      </c>
      <c r="Y379" s="24">
        <f t="shared" si="18"/>
        <v>8.2908089000000054</v>
      </c>
      <c r="Z379" s="24">
        <f t="shared" si="18"/>
        <v>8.3784621000000037</v>
      </c>
      <c r="AA379" s="24">
        <f t="shared" si="18"/>
        <v>8.5417255000000054</v>
      </c>
      <c r="AB379" s="24">
        <f t="shared" si="18"/>
        <v>8.7534514000000048</v>
      </c>
      <c r="AC379" s="24">
        <f t="shared" si="18"/>
        <v>8.9671319000000054</v>
      </c>
      <c r="AD379" s="24">
        <f t="shared" si="18"/>
        <v>9.1600201000000077</v>
      </c>
      <c r="AE379" s="24">
        <f t="shared" si="18"/>
        <v>9.0141047000000043</v>
      </c>
      <c r="AF379" s="24">
        <f t="shared" si="18"/>
        <v>8.767714600000005</v>
      </c>
      <c r="AG379" s="24">
        <f t="shared" si="18"/>
        <v>8.9925757000000051</v>
      </c>
      <c r="AH379" s="24">
        <f t="shared" si="18"/>
        <v>9.1703527000000058</v>
      </c>
      <c r="AI379" s="24">
        <f t="shared" si="18"/>
        <v>9.4246074000000064</v>
      </c>
      <c r="AJ379" s="24">
        <f t="shared" si="18"/>
        <v>9.5112542000000051</v>
      </c>
    </row>
  </sheetData>
  <conditionalFormatting sqref="E5:AJ347">
    <cfRule type="expression" dxfId="27" priority="1">
      <formula xml:space="preserve"> ( $E5 &lt;&gt; "SUM" ) * ( LEN( $E5 ) &gt; 0 )</formula>
    </cfRule>
  </conditionalFormatting>
  <conditionalFormatting sqref="E349:AJ349">
    <cfRule type="expression" dxfId="26" priority="5">
      <formula xml:space="preserve"> ( $E349 &lt;&gt; "SUM" ) * ( LEN( $E349 ) &gt; 0 )</formula>
    </cfRule>
  </conditionalFormatting>
  <conditionalFormatting sqref="E351:AJ351">
    <cfRule type="expression" dxfId="25" priority="4">
      <formula xml:space="preserve"> ( $E351 &lt;&gt; "SUM" ) * ( LEN( $E351 ) &gt; 0 )</formula>
    </cfRule>
  </conditionalFormatting>
  <conditionalFormatting sqref="E365:AJ365">
    <cfRule type="expression" dxfId="24" priority="3">
      <formula xml:space="preserve"> ( $E365 &lt;&gt; "SUM" ) * ( LEN( $E365 ) &gt; 0 )</formula>
    </cfRule>
  </conditionalFormatting>
  <conditionalFormatting sqref="E375:AJ375">
    <cfRule type="expression" dxfId="23" priority="2">
      <formula xml:space="preserve"> ( $E375 &lt;&gt; "SUM" ) * ( LEN( $E375 ) &gt; 0 )</formula>
    </cfRule>
  </conditionalFormatting>
  <conditionalFormatting sqref="F352:F357">
    <cfRule type="expression" dxfId="22" priority="7">
      <formula xml:space="preserve"> ( $E352 &lt;&gt; "SUM" ) * ( LEN( $E352 ) &gt; 0 )</formula>
    </cfRule>
  </conditionalFormatting>
  <conditionalFormatting sqref="F376:F379">
    <cfRule type="expression" dxfId="21" priority="6">
      <formula xml:space="preserve"> ( $E377 &lt;&gt; "SUM" ) * ( LEN( $E377 ) &gt; 0 )</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F8D26-9BEB-4F4F-847C-B107720F4C8C}">
  <sheetPr>
    <tabColor theme="5"/>
  </sheetPr>
  <dimension ref="A1:AJ379"/>
  <sheetViews>
    <sheetView showGridLines="0" workbookViewId="0">
      <pane xSplit="6" ySplit="3" topLeftCell="G4" activePane="bottomRight" state="frozen"/>
      <selection pane="topRight" activeCell="G1" sqref="G1"/>
      <selection pane="bottomLeft" activeCell="A4" sqref="A4"/>
      <selection pane="bottomRight" activeCell="G4" sqref="G4"/>
    </sheetView>
  </sheetViews>
  <sheetFormatPr defaultColWidth="9.1328125" defaultRowHeight="13.5" x14ac:dyDescent="0.35"/>
  <cols>
    <col min="1" max="2" width="1.86328125" style="1" customWidth="1"/>
    <col min="3" max="3" width="5.1328125" style="1" customWidth="1"/>
    <col min="4" max="4" width="64.73046875" style="1" bestFit="1" customWidth="1"/>
    <col min="5" max="6" width="7.3984375" style="1" customWidth="1"/>
    <col min="7" max="7" width="9.1328125" style="1"/>
    <col min="8" max="18" width="9.73046875" style="1" bestFit="1" customWidth="1"/>
    <col min="19" max="36" width="10.3984375" style="1" bestFit="1" customWidth="1"/>
    <col min="37" max="16384" width="9.1328125" style="1"/>
  </cols>
  <sheetData>
    <row r="1" spans="1:36" ht="25.15" x14ac:dyDescent="0.7">
      <c r="D1" s="4" t="s">
        <v>535</v>
      </c>
    </row>
    <row r="2" spans="1:36" ht="13.9" x14ac:dyDescent="0.4">
      <c r="D2" s="1" t="s">
        <v>542</v>
      </c>
      <c r="F2" s="28" t="s">
        <v>3</v>
      </c>
      <c r="G2" s="28">
        <v>2027</v>
      </c>
      <c r="H2" s="28">
        <v>2028</v>
      </c>
      <c r="I2" s="28">
        <v>2029</v>
      </c>
      <c r="J2" s="28">
        <v>2030</v>
      </c>
      <c r="K2" s="28">
        <v>2031</v>
      </c>
      <c r="L2" s="28">
        <v>2032</v>
      </c>
      <c r="M2" s="28">
        <v>2033</v>
      </c>
      <c r="N2" s="28">
        <v>2034</v>
      </c>
      <c r="O2" s="28">
        <v>2035</v>
      </c>
      <c r="P2" s="28">
        <v>2036</v>
      </c>
      <c r="Q2" s="28">
        <v>2037</v>
      </c>
      <c r="R2" s="28">
        <v>2038</v>
      </c>
      <c r="S2" s="28">
        <v>2039</v>
      </c>
      <c r="T2" s="28">
        <v>2040</v>
      </c>
      <c r="U2" s="28">
        <v>2041</v>
      </c>
      <c r="V2" s="28">
        <v>2042</v>
      </c>
      <c r="W2" s="28">
        <v>2043</v>
      </c>
      <c r="X2" s="28">
        <v>2044</v>
      </c>
      <c r="Y2" s="28">
        <v>2045</v>
      </c>
      <c r="Z2" s="28">
        <v>2046</v>
      </c>
      <c r="AA2" s="28">
        <v>2047</v>
      </c>
      <c r="AB2" s="28">
        <v>2048</v>
      </c>
      <c r="AC2" s="28">
        <v>2049</v>
      </c>
      <c r="AD2" s="28">
        <v>2050</v>
      </c>
      <c r="AE2" s="28">
        <v>2051</v>
      </c>
      <c r="AF2" s="28">
        <v>2052</v>
      </c>
      <c r="AG2" s="28">
        <v>2053</v>
      </c>
      <c r="AH2" s="28">
        <v>2054</v>
      </c>
      <c r="AI2" s="28">
        <v>2055</v>
      </c>
      <c r="AJ2" s="28">
        <v>2056</v>
      </c>
    </row>
    <row r="3" spans="1:36" ht="13.9" x14ac:dyDescent="0.4">
      <c r="D3" s="34" t="s">
        <v>534</v>
      </c>
      <c r="F3" s="28" t="s">
        <v>4</v>
      </c>
      <c r="G3" s="28">
        <v>1</v>
      </c>
      <c r="H3" s="28">
        <v>2</v>
      </c>
      <c r="I3" s="28">
        <v>3</v>
      </c>
      <c r="J3" s="28">
        <v>4</v>
      </c>
      <c r="K3" s="28">
        <v>5</v>
      </c>
      <c r="L3" s="28">
        <v>6</v>
      </c>
      <c r="M3" s="28">
        <v>7</v>
      </c>
      <c r="N3" s="28">
        <v>8</v>
      </c>
      <c r="O3" s="28">
        <v>9</v>
      </c>
      <c r="P3" s="28">
        <v>10</v>
      </c>
      <c r="Q3" s="28">
        <v>11</v>
      </c>
      <c r="R3" s="28">
        <v>12</v>
      </c>
      <c r="S3" s="28">
        <v>13</v>
      </c>
      <c r="T3" s="28">
        <v>14</v>
      </c>
      <c r="U3" s="28">
        <v>15</v>
      </c>
      <c r="V3" s="28">
        <v>16</v>
      </c>
      <c r="W3" s="28">
        <v>17</v>
      </c>
      <c r="X3" s="28">
        <v>18</v>
      </c>
      <c r="Y3" s="28">
        <v>19</v>
      </c>
      <c r="Z3" s="28">
        <v>20</v>
      </c>
      <c r="AA3" s="28">
        <v>21</v>
      </c>
      <c r="AB3" s="28">
        <v>22</v>
      </c>
      <c r="AC3" s="28">
        <v>23</v>
      </c>
      <c r="AD3" s="28">
        <v>24</v>
      </c>
      <c r="AE3" s="28">
        <v>25</v>
      </c>
      <c r="AF3" s="28">
        <v>26</v>
      </c>
      <c r="AG3" s="28">
        <v>27</v>
      </c>
      <c r="AH3" s="28">
        <v>28</v>
      </c>
      <c r="AI3" s="28">
        <v>29</v>
      </c>
      <c r="AJ3" s="28">
        <v>30</v>
      </c>
    </row>
    <row r="4" spans="1:36" x14ac:dyDescent="0.35">
      <c r="C4" s="1" t="s">
        <v>5</v>
      </c>
      <c r="D4" s="1" t="s">
        <v>6</v>
      </c>
      <c r="E4" s="1" t="s">
        <v>7</v>
      </c>
      <c r="F4" s="1" t="s">
        <v>8</v>
      </c>
    </row>
    <row r="5" spans="1:36" s="7" customFormat="1" ht="22.5" x14ac:dyDescent="0.6">
      <c r="A5" s="32" t="s">
        <v>9</v>
      </c>
      <c r="B5" s="32"/>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row>
    <row r="6" spans="1:36" s="9" customFormat="1" ht="20.25" x14ac:dyDescent="0.55000000000000004">
      <c r="A6" s="33"/>
      <c r="B6" s="33" t="s">
        <v>10</v>
      </c>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row>
    <row r="7" spans="1:36" x14ac:dyDescent="0.35">
      <c r="C7" s="1" t="s">
        <v>11</v>
      </c>
      <c r="D7" s="1" t="s" vm="2">
        <v>12</v>
      </c>
      <c r="E7" s="1" t="s">
        <v>13</v>
      </c>
      <c r="F7" s="1" t="s">
        <v>14</v>
      </c>
      <c r="G7" s="10">
        <v>7.100973600000005</v>
      </c>
      <c r="H7" s="10">
        <v>7.5283933000000074</v>
      </c>
      <c r="I7" s="10">
        <v>7.936313700000003</v>
      </c>
      <c r="J7" s="10">
        <v>8.3509371000000066</v>
      </c>
      <c r="K7" s="10">
        <v>8.7472033000000042</v>
      </c>
      <c r="L7" s="10">
        <v>9.1598457000000071</v>
      </c>
      <c r="M7" s="10">
        <v>9.526134100000009</v>
      </c>
      <c r="N7" s="10">
        <v>9.9162305000000064</v>
      </c>
      <c r="O7" s="10">
        <v>10.30132200000001</v>
      </c>
      <c r="P7" s="10">
        <v>10.720210800000006</v>
      </c>
      <c r="Q7" s="10">
        <v>11.007928800000004</v>
      </c>
      <c r="R7" s="10">
        <v>11.291777100000008</v>
      </c>
      <c r="S7" s="10">
        <v>11.58262840000001</v>
      </c>
      <c r="T7" s="10">
        <v>11.899669300000006</v>
      </c>
      <c r="U7" s="10">
        <v>12.176346900000006</v>
      </c>
      <c r="V7" s="10">
        <v>12.487692100000009</v>
      </c>
      <c r="W7" s="10">
        <v>12.80674440000001</v>
      </c>
      <c r="X7" s="10">
        <v>13.164021700000006</v>
      </c>
      <c r="Y7" s="10">
        <v>13.469712500000005</v>
      </c>
      <c r="Z7" s="10">
        <v>13.816898900000012</v>
      </c>
      <c r="AA7" s="10">
        <v>14.168034500000005</v>
      </c>
      <c r="AB7" s="10">
        <v>14.565007400000002</v>
      </c>
      <c r="AC7" s="10">
        <v>14.905433200000013</v>
      </c>
      <c r="AD7" s="10">
        <v>15.289061500000008</v>
      </c>
      <c r="AE7" s="10">
        <v>15.682885900000011</v>
      </c>
      <c r="AF7" s="10">
        <v>16.124348400000009</v>
      </c>
      <c r="AG7" s="10">
        <v>16.506143200000011</v>
      </c>
      <c r="AH7" s="10">
        <v>16.928808700000008</v>
      </c>
      <c r="AI7" s="10">
        <v>17.365272300000012</v>
      </c>
      <c r="AJ7" s="10">
        <v>17.825501000000017</v>
      </c>
    </row>
    <row r="8" spans="1:36" x14ac:dyDescent="0.35">
      <c r="C8" s="1" t="s">
        <v>15</v>
      </c>
      <c r="D8" s="1" t="s" vm="3">
        <v>16</v>
      </c>
      <c r="E8" s="1" t="s">
        <v>13</v>
      </c>
      <c r="F8" s="1" t="s">
        <v>14</v>
      </c>
      <c r="G8" s="10">
        <v>0.68499750000000059</v>
      </c>
      <c r="H8" s="10">
        <v>0.70573120000000034</v>
      </c>
      <c r="I8" s="10">
        <v>0.73042270000000042</v>
      </c>
      <c r="J8" s="10">
        <v>0.7529343000000005</v>
      </c>
      <c r="K8" s="10">
        <v>0.77179320000000062</v>
      </c>
      <c r="L8" s="10">
        <v>0.79359240000000064</v>
      </c>
      <c r="M8" s="10">
        <v>0.81554800000000027</v>
      </c>
      <c r="N8" s="10">
        <v>0.83686900000000064</v>
      </c>
      <c r="O8" s="10">
        <v>0.85789510000000035</v>
      </c>
      <c r="P8" s="10">
        <v>0.8793838000000006</v>
      </c>
      <c r="Q8" s="10">
        <v>0.89872010000000047</v>
      </c>
      <c r="R8" s="10">
        <v>0.91875690000000043</v>
      </c>
      <c r="S8" s="10">
        <v>0.93961070000000046</v>
      </c>
      <c r="T8" s="10">
        <v>0.95975360000000054</v>
      </c>
      <c r="U8" s="10">
        <v>0.98216850000000044</v>
      </c>
      <c r="V8" s="10">
        <v>1.0053615000000007</v>
      </c>
      <c r="W8" s="10">
        <v>1.0290381000000006</v>
      </c>
      <c r="X8" s="10">
        <v>1.0536193000000007</v>
      </c>
      <c r="Y8" s="10">
        <v>1.0782035000000005</v>
      </c>
      <c r="Z8" s="10">
        <v>1.1035202000000008</v>
      </c>
      <c r="AA8" s="10">
        <v>1.1292594000000009</v>
      </c>
      <c r="AB8" s="10">
        <v>1.1558409000000007</v>
      </c>
      <c r="AC8" s="10">
        <v>1.182553200000001</v>
      </c>
      <c r="AD8" s="10">
        <v>1.2101736000000007</v>
      </c>
      <c r="AE8" s="10">
        <v>1.2384432000000007</v>
      </c>
      <c r="AF8" s="10">
        <v>1.2675916000000012</v>
      </c>
      <c r="AG8" s="10">
        <v>1.2970628</v>
      </c>
      <c r="AH8" s="10">
        <v>1.3275791000000008</v>
      </c>
      <c r="AI8" s="10">
        <v>1.3588540000000009</v>
      </c>
      <c r="AJ8" s="10">
        <v>1.3906949000000006</v>
      </c>
    </row>
    <row r="9" spans="1:36" x14ac:dyDescent="0.35">
      <c r="C9" s="1" t="s">
        <v>17</v>
      </c>
      <c r="D9" s="1" t="s" vm="4">
        <v>18</v>
      </c>
      <c r="E9" s="1" t="s">
        <v>13</v>
      </c>
      <c r="F9" s="1" t="s">
        <v>14</v>
      </c>
      <c r="G9" s="10">
        <v>-0.1217984000000001</v>
      </c>
      <c r="H9" s="10">
        <v>-0.12414540000000009</v>
      </c>
      <c r="I9" s="10">
        <v>-0.1290602000000001</v>
      </c>
      <c r="J9" s="10">
        <v>-0.13402510000000006</v>
      </c>
      <c r="K9" s="10">
        <v>-0.13919890000000007</v>
      </c>
      <c r="L9" s="10">
        <v>-0.14268520000000007</v>
      </c>
      <c r="M9" s="10">
        <v>-0.14791610000000005</v>
      </c>
      <c r="N9" s="10">
        <v>-0.15347200000000008</v>
      </c>
      <c r="O9" s="10">
        <v>-0.15906100000000006</v>
      </c>
      <c r="P9" s="10">
        <v>-0.16516550000000005</v>
      </c>
      <c r="Q9" s="10">
        <v>-0.16946760000000011</v>
      </c>
      <c r="R9" s="10">
        <v>-0.17360180000000006</v>
      </c>
      <c r="S9" s="10">
        <v>-0.1777896000000001</v>
      </c>
      <c r="T9" s="10">
        <v>-0.18231740000000005</v>
      </c>
      <c r="U9" s="10">
        <v>-0.18633790000000014</v>
      </c>
      <c r="V9" s="10">
        <v>-0.19084910000000005</v>
      </c>
      <c r="W9" s="10">
        <v>-0.19546920000000009</v>
      </c>
      <c r="X9" s="10">
        <v>-0.20063230000000007</v>
      </c>
      <c r="Y9" s="10">
        <v>-0.20506370000000007</v>
      </c>
      <c r="Z9" s="10">
        <v>-0.21007460000000014</v>
      </c>
      <c r="AA9" s="10">
        <v>-0.21514100000000011</v>
      </c>
      <c r="AB9" s="10">
        <v>-0.22084720000000016</v>
      </c>
      <c r="AC9" s="10">
        <v>-0.22575730000000013</v>
      </c>
      <c r="AD9" s="10">
        <v>-0.23126890000000017</v>
      </c>
      <c r="AE9" s="10">
        <v>-0.2369294000000001</v>
      </c>
      <c r="AF9" s="10">
        <v>-0.24325290000000008</v>
      </c>
      <c r="AG9" s="10">
        <v>-0.2487338000000002</v>
      </c>
      <c r="AH9" s="10">
        <v>-0.25479560000000029</v>
      </c>
      <c r="AI9" s="10">
        <v>-0.26108300000000012</v>
      </c>
      <c r="AJ9" s="10">
        <v>-0.26769510000000019</v>
      </c>
    </row>
    <row r="10" spans="1:36" x14ac:dyDescent="0.35">
      <c r="C10" s="1" t="s">
        <v>19</v>
      </c>
      <c r="D10" s="1" t="s" vm="5">
        <v>20</v>
      </c>
      <c r="E10" s="1" t="s">
        <v>13</v>
      </c>
      <c r="F10" s="1" t="s">
        <v>14</v>
      </c>
      <c r="G10" s="10">
        <v>0.16685820000000004</v>
      </c>
      <c r="H10" s="10">
        <v>0.18111910000000014</v>
      </c>
      <c r="I10" s="10">
        <v>0.19442640000000011</v>
      </c>
      <c r="J10" s="10">
        <v>0.20892640000000015</v>
      </c>
      <c r="K10" s="10">
        <v>0.22195660000000011</v>
      </c>
      <c r="L10" s="10">
        <v>0.23364560000000018</v>
      </c>
      <c r="M10" s="10">
        <v>0.24414970000000016</v>
      </c>
      <c r="N10" s="10">
        <v>0.25321660000000024</v>
      </c>
      <c r="O10" s="10">
        <v>0.26132600000000017</v>
      </c>
      <c r="P10" s="10">
        <v>0.2678736000000001</v>
      </c>
      <c r="Q10" s="10">
        <v>0.2737865000000001</v>
      </c>
      <c r="R10" s="10">
        <v>0.27853180000000022</v>
      </c>
      <c r="S10" s="10">
        <v>0.28277600000000025</v>
      </c>
      <c r="T10" s="10">
        <v>0.28034380000000014</v>
      </c>
      <c r="U10" s="10">
        <v>0.28387450000000014</v>
      </c>
      <c r="V10" s="10">
        <v>0.28727880000000022</v>
      </c>
      <c r="W10" s="10">
        <v>0.29069600000000018</v>
      </c>
      <c r="X10" s="10">
        <v>0.29440260000000024</v>
      </c>
      <c r="Y10" s="10">
        <v>0.29811440000000022</v>
      </c>
      <c r="Z10" s="10">
        <v>0.30178690000000019</v>
      </c>
      <c r="AA10" s="10">
        <v>0.3055941000000002</v>
      </c>
      <c r="AB10" s="10">
        <v>0.30947470000000032</v>
      </c>
      <c r="AC10" s="10">
        <v>0.31237450000000011</v>
      </c>
      <c r="AD10" s="10">
        <v>0.31469530000000023</v>
      </c>
      <c r="AE10" s="10">
        <v>0.31484190000000023</v>
      </c>
      <c r="AF10" s="10">
        <v>0.3177965000000002</v>
      </c>
      <c r="AG10" s="10">
        <v>0.3207963000000002</v>
      </c>
      <c r="AH10" s="10">
        <v>0.32362770000000018</v>
      </c>
      <c r="AI10" s="10">
        <v>0.32722290000000021</v>
      </c>
      <c r="AJ10" s="10">
        <v>0.32826270000000007</v>
      </c>
    </row>
    <row r="11" spans="1:36" x14ac:dyDescent="0.35">
      <c r="C11" s="1" t="s">
        <v>21</v>
      </c>
      <c r="D11" s="1" t="s" vm="6">
        <v>22</v>
      </c>
      <c r="E11" s="1" t="s">
        <v>13</v>
      </c>
      <c r="F11" s="1" t="s">
        <v>14</v>
      </c>
      <c r="G11" s="10">
        <v>1.9422500000000013E-2</v>
      </c>
      <c r="H11" s="10">
        <v>4.3385000000000028E-2</v>
      </c>
      <c r="I11" s="10">
        <v>3.7855700000000027E-2</v>
      </c>
      <c r="J11" s="10">
        <v>3.8553800000000027E-2</v>
      </c>
      <c r="K11" s="10">
        <v>3.9094400000000029E-2</v>
      </c>
      <c r="L11" s="10">
        <v>3.9587100000000021E-2</v>
      </c>
      <c r="M11" s="10">
        <v>2.7549000000000018E-2</v>
      </c>
      <c r="N11" s="10">
        <v>3.2085300000000018E-2</v>
      </c>
      <c r="O11" s="10">
        <v>3.0368800000000019E-2</v>
      </c>
      <c r="P11" s="10">
        <v>3.0975200000000019E-2</v>
      </c>
      <c r="Q11" s="10">
        <v>3.4875100000000027E-2</v>
      </c>
      <c r="R11" s="10">
        <v>5.4790000000000025E-4</v>
      </c>
      <c r="S11" s="10">
        <v>5.5780000000000033E-4</v>
      </c>
      <c r="T11" s="10">
        <v>5.6800000000000036E-4</v>
      </c>
      <c r="U11" s="10">
        <v>5.7830000000000034E-4</v>
      </c>
      <c r="V11" s="10">
        <v>5.805000000000004E-4</v>
      </c>
      <c r="W11" s="10">
        <v>5.9110000000000022E-4</v>
      </c>
      <c r="X11" s="10">
        <v>6.0200000000000032E-4</v>
      </c>
      <c r="Y11" s="10">
        <v>6.1300000000000037E-4</v>
      </c>
      <c r="Z11" s="10">
        <v>6.2430000000000038E-4</v>
      </c>
      <c r="AA11" s="10">
        <v>4.830000000000003E-4</v>
      </c>
      <c r="AB11" s="10">
        <v>4.9160000000000035E-4</v>
      </c>
      <c r="AC11" s="10">
        <v>5.0050000000000029E-4</v>
      </c>
      <c r="AD11" s="10">
        <v>5.095000000000003E-4</v>
      </c>
      <c r="AE11" s="10">
        <v>5.1870000000000019E-4</v>
      </c>
      <c r="AF11" s="10">
        <v>4.4370000000000027E-4</v>
      </c>
      <c r="AG11" s="10">
        <v>4.516000000000003E-4</v>
      </c>
      <c r="AH11" s="10">
        <v>4.5960000000000028E-4</v>
      </c>
      <c r="AI11" s="10">
        <v>4.6780000000000031E-4</v>
      </c>
      <c r="AJ11" s="10">
        <v>4.7620000000000025E-4</v>
      </c>
    </row>
    <row r="12" spans="1:36" x14ac:dyDescent="0.35">
      <c r="C12" s="1" t="s">
        <v>23</v>
      </c>
      <c r="D12" s="1" t="s" vm="7">
        <v>24</v>
      </c>
      <c r="E12" s="1" t="s">
        <v>13</v>
      </c>
      <c r="F12" s="1" t="s">
        <v>14</v>
      </c>
      <c r="G12" s="10">
        <v>9.6601000000000065E-3</v>
      </c>
      <c r="H12" s="10">
        <v>9.1367000000000063E-3</v>
      </c>
      <c r="I12" s="10">
        <v>5.1747000000000017E-3</v>
      </c>
      <c r="J12" s="10">
        <v>2.9171000000000015E-3</v>
      </c>
      <c r="K12" s="10">
        <v>4.4367000000000026E-3</v>
      </c>
      <c r="L12" s="10">
        <v>3.5105000000000015E-3</v>
      </c>
      <c r="M12" s="10">
        <v>5.3783000000000034E-3</v>
      </c>
      <c r="N12" s="10">
        <v>3.9721000000000018E-3</v>
      </c>
      <c r="O12" s="10">
        <v>4.9625000000000025E-3</v>
      </c>
      <c r="P12" s="10">
        <v>5.6086000000000044E-3</v>
      </c>
      <c r="Q12" s="10">
        <v>7.2469000000000032E-3</v>
      </c>
      <c r="R12" s="10">
        <v>7.4204000000000032E-3</v>
      </c>
      <c r="S12" s="10">
        <v>6.7613000000000031E-3</v>
      </c>
      <c r="T12" s="10">
        <v>8.0991000000000049E-3</v>
      </c>
      <c r="U12" s="10">
        <v>6.1994000000000025E-3</v>
      </c>
      <c r="V12" s="10">
        <v>7.0205000000000042E-3</v>
      </c>
      <c r="W12" s="10">
        <v>8.942500000000006E-3</v>
      </c>
      <c r="X12" s="10">
        <v>7.480000000000004E-3</v>
      </c>
      <c r="Y12" s="10">
        <v>8.4510000000000071E-3</v>
      </c>
      <c r="Z12" s="10">
        <v>5.6525000000000039E-3</v>
      </c>
      <c r="AA12" s="10">
        <v>3.0845000000000017E-3</v>
      </c>
      <c r="AB12" s="10">
        <v>4.2293000000000027E-3</v>
      </c>
      <c r="AC12" s="10">
        <v>2.5937000000000017E-3</v>
      </c>
      <c r="AD12" s="10">
        <v>2.6456000000000019E-3</v>
      </c>
      <c r="AE12" s="10">
        <v>2.6987000000000018E-3</v>
      </c>
      <c r="AF12" s="10">
        <v>2.752500000000001E-3</v>
      </c>
      <c r="AG12" s="10">
        <v>2.8075000000000023E-3</v>
      </c>
      <c r="AH12" s="10">
        <v>2.8638000000000014E-3</v>
      </c>
      <c r="AI12" s="10">
        <v>2.9211000000000016E-3</v>
      </c>
      <c r="AJ12" s="10">
        <v>2.979300000000002E-3</v>
      </c>
    </row>
    <row r="13" spans="1:36" x14ac:dyDescent="0.35">
      <c r="C13" s="1" t="s">
        <v>25</v>
      </c>
      <c r="D13" s="1" t="s" vm="8">
        <v>26</v>
      </c>
      <c r="E13" s="1" t="s">
        <v>13</v>
      </c>
      <c r="F13" s="1" t="s">
        <v>14</v>
      </c>
      <c r="G13" s="10">
        <v>6.4064000000000039E-3</v>
      </c>
      <c r="H13" s="10">
        <v>4.6143000000000026E-3</v>
      </c>
      <c r="I13" s="10">
        <v>2.7816000000000021E-3</v>
      </c>
      <c r="J13" s="10">
        <v>2.9859000000000018E-3</v>
      </c>
      <c r="K13" s="10">
        <v>1.7799000000000009E-3</v>
      </c>
      <c r="L13" s="10">
        <v>2.1111000000000012E-3</v>
      </c>
      <c r="M13" s="10">
        <v>2.5263000000000017E-3</v>
      </c>
      <c r="N13" s="10">
        <v>2.854800000000002E-3</v>
      </c>
      <c r="O13" s="10">
        <v>3.3517000000000017E-3</v>
      </c>
      <c r="P13" s="10">
        <v>3.5669000000000022E-3</v>
      </c>
      <c r="Q13" s="10">
        <v>4.2261000000000017E-3</v>
      </c>
      <c r="R13" s="10">
        <v>5.3779000000000032E-3</v>
      </c>
      <c r="S13" s="10">
        <v>5.9935000000000032E-3</v>
      </c>
      <c r="T13" s="10">
        <v>8.4763000000000043E-3</v>
      </c>
      <c r="U13" s="10">
        <v>8.6946000000000054E-3</v>
      </c>
      <c r="V13" s="10">
        <v>9.3654000000000046E-3</v>
      </c>
      <c r="W13" s="10">
        <v>1.0043700000000006E-2</v>
      </c>
      <c r="X13" s="10">
        <v>1.1041500000000006E-2</v>
      </c>
      <c r="Y13" s="10">
        <v>1.1570700000000008E-2</v>
      </c>
      <c r="Z13" s="10">
        <v>1.2216100000000008E-2</v>
      </c>
      <c r="AA13" s="10">
        <v>1.3109600000000008E-2</v>
      </c>
      <c r="AB13" s="10">
        <v>1.386690000000001E-2</v>
      </c>
      <c r="AC13" s="10">
        <v>1.4514300000000008E-2</v>
      </c>
      <c r="AD13" s="10">
        <v>1.4861600000000011E-2</v>
      </c>
      <c r="AE13" s="10">
        <v>1.3472600000000008E-2</v>
      </c>
      <c r="AF13" s="10">
        <v>1.3555800000000007E-2</v>
      </c>
      <c r="AG13" s="10">
        <v>1.3644200000000009E-2</v>
      </c>
      <c r="AH13" s="10">
        <v>1.3904200000000009E-2</v>
      </c>
      <c r="AI13" s="10">
        <v>1.416430000000001E-2</v>
      </c>
      <c r="AJ13" s="10">
        <v>1.4842800000000008E-2</v>
      </c>
    </row>
    <row r="14" spans="1:36" x14ac:dyDescent="0.35">
      <c r="C14" s="1" t="s">
        <v>27</v>
      </c>
      <c r="D14" s="1" t="s" vm="9">
        <v>28</v>
      </c>
      <c r="E14" s="1" t="s">
        <v>13</v>
      </c>
      <c r="F14" s="1" t="s">
        <v>14</v>
      </c>
      <c r="G14" s="10">
        <v>4.0519600000000024E-2</v>
      </c>
      <c r="H14" s="10">
        <v>3.9456200000000025E-2</v>
      </c>
      <c r="I14" s="10">
        <v>4.2465800000000005E-2</v>
      </c>
      <c r="J14" s="10">
        <v>4.2075600000000019E-2</v>
      </c>
      <c r="K14" s="10">
        <v>4.0030600000000013E-2</v>
      </c>
      <c r="L14" s="10">
        <v>4.2140100000000028E-2</v>
      </c>
      <c r="M14" s="10">
        <v>4.5884500000000036E-2</v>
      </c>
      <c r="N14" s="10">
        <v>4.4612100000000016E-2</v>
      </c>
      <c r="O14" s="10">
        <v>4.4812100000000028E-2</v>
      </c>
      <c r="P14" s="10">
        <v>4.5329100000000025E-2</v>
      </c>
      <c r="Q14" s="10">
        <v>4.3194000000000024E-2</v>
      </c>
      <c r="R14" s="10">
        <v>3.6155800000000016E-2</v>
      </c>
      <c r="S14" s="10">
        <v>2.5645800000000014E-2</v>
      </c>
      <c r="T14" s="10">
        <v>2.2707100000000015E-2</v>
      </c>
      <c r="U14" s="10">
        <v>2.312620000000001E-2</v>
      </c>
      <c r="V14" s="10">
        <v>2.3554000000000009E-2</v>
      </c>
      <c r="W14" s="10">
        <v>2.3991600000000012E-2</v>
      </c>
      <c r="X14" s="10">
        <v>2.4439400000000014E-2</v>
      </c>
      <c r="Y14" s="10">
        <v>2.4896800000000014E-2</v>
      </c>
      <c r="Z14" s="10">
        <v>2.5364700000000014E-2</v>
      </c>
      <c r="AA14" s="10">
        <v>2.5842800000000013E-2</v>
      </c>
      <c r="AB14" s="10">
        <v>2.6331500000000015E-2</v>
      </c>
      <c r="AC14" s="10">
        <v>2.6830900000000019E-2</v>
      </c>
      <c r="AD14" s="10">
        <v>2.7341400000000019E-2</v>
      </c>
      <c r="AE14" s="10">
        <v>2.7863000000000013E-2</v>
      </c>
      <c r="AF14" s="10">
        <v>2.8396600000000015E-2</v>
      </c>
      <c r="AG14" s="10">
        <v>2.8941700000000015E-2</v>
      </c>
      <c r="AH14" s="10">
        <v>2.9499100000000021E-2</v>
      </c>
      <c r="AI14" s="10">
        <v>3.0069200000000015E-2</v>
      </c>
      <c r="AJ14" s="10">
        <v>3.0650800000000013E-2</v>
      </c>
    </row>
    <row r="15" spans="1:36" ht="13.9" x14ac:dyDescent="0.4">
      <c r="C15" s="29" t="s">
        <v>29</v>
      </c>
      <c r="D15" s="29" t="s" vm="10">
        <v>30</v>
      </c>
      <c r="E15" s="29" t="s">
        <v>13</v>
      </c>
      <c r="F15" s="29" t="s">
        <v>14</v>
      </c>
      <c r="G15" s="30">
        <v>7.907039500000006</v>
      </c>
      <c r="H15" s="30">
        <v>8.3876904000000074</v>
      </c>
      <c r="I15" s="30">
        <v>8.8203804000000048</v>
      </c>
      <c r="J15" s="30">
        <v>9.265305100000008</v>
      </c>
      <c r="K15" s="30">
        <v>9.6870958000000034</v>
      </c>
      <c r="L15" s="30">
        <v>10.131747300000006</v>
      </c>
      <c r="M15" s="30">
        <v>10.519253800000003</v>
      </c>
      <c r="N15" s="30">
        <v>10.936368400000006</v>
      </c>
      <c r="O15" s="30">
        <v>11.344977200000004</v>
      </c>
      <c r="P15" s="30">
        <v>11.787782500000006</v>
      </c>
      <c r="Q15" s="30">
        <v>12.100509900000009</v>
      </c>
      <c r="R15" s="30">
        <v>12.36496600000001</v>
      </c>
      <c r="S15" s="30">
        <v>12.666183900000007</v>
      </c>
      <c r="T15" s="30">
        <v>12.997299800000004</v>
      </c>
      <c r="U15" s="30">
        <v>13.294650500000005</v>
      </c>
      <c r="V15" s="30">
        <v>13.630003700000008</v>
      </c>
      <c r="W15" s="30">
        <v>13.97457820000001</v>
      </c>
      <c r="X15" s="30">
        <v>14.354974200000012</v>
      </c>
      <c r="Y15" s="30">
        <v>14.68649820000001</v>
      </c>
      <c r="Z15" s="30">
        <v>15.055989000000004</v>
      </c>
      <c r="AA15" s="30">
        <v>15.430266900000008</v>
      </c>
      <c r="AB15" s="30">
        <v>15.854395100000007</v>
      </c>
      <c r="AC15" s="30">
        <v>16.21904300000001</v>
      </c>
      <c r="AD15" s="30">
        <v>16.628019600000005</v>
      </c>
      <c r="AE15" s="30">
        <v>17.043794600000005</v>
      </c>
      <c r="AF15" s="30">
        <v>17.511632200000012</v>
      </c>
      <c r="AG15" s="30">
        <v>17.921113500000015</v>
      </c>
      <c r="AH15" s="30">
        <v>18.371946600000015</v>
      </c>
      <c r="AI15" s="30">
        <v>18.837888600000007</v>
      </c>
      <c r="AJ15" s="30">
        <v>19.325712600000006</v>
      </c>
    </row>
    <row r="16" spans="1:36" x14ac:dyDescent="0.35">
      <c r="C16" s="1" t="s">
        <v>31</v>
      </c>
      <c r="D16" s="1" t="s" vm="11">
        <v>32</v>
      </c>
      <c r="E16" s="1" t="s">
        <v>13</v>
      </c>
      <c r="F16" s="1" t="s">
        <v>14</v>
      </c>
      <c r="G16" s="10">
        <v>6.883420000000004E-2</v>
      </c>
      <c r="H16" s="10">
        <v>7.0336200000000057E-2</v>
      </c>
      <c r="I16" s="10">
        <v>7.1687100000000031E-2</v>
      </c>
      <c r="J16" s="10">
        <v>7.332360000000003E-2</v>
      </c>
      <c r="K16" s="10">
        <v>7.4955300000000044E-2</v>
      </c>
      <c r="L16" s="10">
        <v>7.6579400000000047E-2</v>
      </c>
      <c r="M16" s="10">
        <v>7.8221900000000039E-2</v>
      </c>
      <c r="N16" s="10">
        <v>7.9915600000000059E-2</v>
      </c>
      <c r="O16" s="10">
        <v>8.1645900000000049E-2</v>
      </c>
      <c r="P16" s="10">
        <v>8.3408800000000019E-2</v>
      </c>
      <c r="Q16" s="10">
        <v>8.5071300000000072E-2</v>
      </c>
      <c r="R16" s="10">
        <v>8.6785600000000102E-2</v>
      </c>
      <c r="S16" s="10">
        <v>8.8535500000000059E-2</v>
      </c>
      <c r="T16" s="10">
        <v>9.0340000000000087E-2</v>
      </c>
      <c r="U16" s="10">
        <v>9.214610000000005E-2</v>
      </c>
      <c r="V16" s="10">
        <v>9.4008300000000045E-2</v>
      </c>
      <c r="W16" s="10">
        <v>9.5909300000000072E-2</v>
      </c>
      <c r="X16" s="10">
        <v>9.7869700000000073E-2</v>
      </c>
      <c r="Y16" s="10">
        <v>9.9831900000000071E-2</v>
      </c>
      <c r="Z16" s="10">
        <v>0.10185490000000008</v>
      </c>
      <c r="AA16" s="10">
        <v>0.10392060000000007</v>
      </c>
      <c r="AB16" s="10">
        <v>0.10605000000000009</v>
      </c>
      <c r="AC16" s="10">
        <v>0.10818200000000008</v>
      </c>
      <c r="AD16" s="10">
        <v>0.1103803000000001</v>
      </c>
      <c r="AE16" s="10">
        <v>0.11262500000000007</v>
      </c>
      <c r="AF16" s="10">
        <v>0.11493910000000007</v>
      </c>
      <c r="AG16" s="10">
        <v>0.11725560000000007</v>
      </c>
      <c r="AH16" s="10">
        <v>0.11964420000000008</v>
      </c>
      <c r="AI16" s="10">
        <v>0.12208380000000008</v>
      </c>
      <c r="AJ16" s="10">
        <v>0.12459880000000007</v>
      </c>
    </row>
    <row r="17" spans="3:36" x14ac:dyDescent="0.35">
      <c r="C17" s="1" t="s">
        <v>33</v>
      </c>
      <c r="D17" s="1" t="s" vm="12">
        <v>34</v>
      </c>
      <c r="E17" s="1" t="s">
        <v>13</v>
      </c>
      <c r="F17" s="1" t="s">
        <v>14</v>
      </c>
      <c r="G17" s="10">
        <v>0.52309920000000043</v>
      </c>
      <c r="H17" s="10">
        <v>0.57378220000000024</v>
      </c>
      <c r="I17" s="10">
        <v>0.51670890000000036</v>
      </c>
      <c r="J17" s="10">
        <v>0.52124810000000033</v>
      </c>
      <c r="K17" s="10">
        <v>0.50418240000000036</v>
      </c>
      <c r="L17" s="10">
        <v>0.41746020000000023</v>
      </c>
      <c r="M17" s="10">
        <v>0.40178860000000022</v>
      </c>
      <c r="N17" s="10">
        <v>0.37583580000000022</v>
      </c>
      <c r="O17" s="10">
        <v>0.3356606000000002</v>
      </c>
      <c r="P17" s="10">
        <v>0.32702300000000017</v>
      </c>
      <c r="Q17" s="10">
        <v>0.1975668000000001</v>
      </c>
      <c r="R17" s="10">
        <v>0.1794343000000001</v>
      </c>
      <c r="S17" s="10">
        <v>0.16467630000000008</v>
      </c>
      <c r="T17" s="10">
        <v>0.16723700000000008</v>
      </c>
      <c r="U17" s="10">
        <v>0.17142170000000012</v>
      </c>
      <c r="V17" s="10">
        <v>0.1752383000000001</v>
      </c>
      <c r="W17" s="10">
        <v>0.17950790000000011</v>
      </c>
      <c r="X17" s="10">
        <v>0.18404000000000012</v>
      </c>
      <c r="Y17" s="10">
        <v>0.18880990000000011</v>
      </c>
      <c r="Z17" s="10">
        <v>0.19365200000000013</v>
      </c>
      <c r="AA17" s="10">
        <v>0.19862640000000012</v>
      </c>
      <c r="AB17" s="10">
        <v>0.20374310000000012</v>
      </c>
      <c r="AC17" s="10">
        <v>0.20899360000000011</v>
      </c>
      <c r="AD17" s="10">
        <v>0.2143877000000001</v>
      </c>
      <c r="AE17" s="10">
        <v>0.21992970000000017</v>
      </c>
      <c r="AF17" s="10">
        <v>0.22554480000000016</v>
      </c>
      <c r="AG17" s="10">
        <v>0.23147290000000012</v>
      </c>
      <c r="AH17" s="10">
        <v>0.23740750000000016</v>
      </c>
      <c r="AI17" s="10">
        <v>0.24367430000000012</v>
      </c>
      <c r="AJ17" s="10">
        <v>0.13031400000000007</v>
      </c>
    </row>
    <row r="18" spans="3:36" x14ac:dyDescent="0.35">
      <c r="C18" s="1" t="s">
        <v>35</v>
      </c>
      <c r="D18" s="1" t="s" vm="13">
        <v>36</v>
      </c>
      <c r="E18" s="1" t="s">
        <v>13</v>
      </c>
      <c r="F18" s="1" t="s">
        <v>14</v>
      </c>
      <c r="G18" s="10">
        <v>0.17187460000000013</v>
      </c>
      <c r="H18" s="10">
        <v>0.17134830000000012</v>
      </c>
      <c r="I18" s="10">
        <v>0.17435180000000006</v>
      </c>
      <c r="J18" s="10">
        <v>0.18211000000000011</v>
      </c>
      <c r="K18" s="10">
        <v>0.18473100000000012</v>
      </c>
      <c r="L18" s="10">
        <v>0.18588970000000013</v>
      </c>
      <c r="M18" s="10">
        <v>0.1897399000000001</v>
      </c>
      <c r="N18" s="10">
        <v>0.19449020000000011</v>
      </c>
      <c r="O18" s="10">
        <v>0.19880830000000013</v>
      </c>
      <c r="P18" s="10">
        <v>0.20352400000000012</v>
      </c>
      <c r="Q18" s="10">
        <v>0.20782610000000007</v>
      </c>
      <c r="R18" s="10">
        <v>0.21154390000000015</v>
      </c>
      <c r="S18" s="10">
        <v>0.19578670000000015</v>
      </c>
      <c r="T18" s="10">
        <v>0.20028290000000004</v>
      </c>
      <c r="U18" s="10">
        <v>0.20452420000000018</v>
      </c>
      <c r="V18" s="10">
        <v>0.20851570000000003</v>
      </c>
      <c r="W18" s="10">
        <v>0.21285620000000013</v>
      </c>
      <c r="X18" s="10">
        <v>0.21430100000000007</v>
      </c>
      <c r="Y18" s="10">
        <v>0.21894510000000009</v>
      </c>
      <c r="Z18" s="10">
        <v>0.22707750000000018</v>
      </c>
      <c r="AA18" s="10">
        <v>0.23186750000000017</v>
      </c>
      <c r="AB18" s="10">
        <v>0.23651110000000014</v>
      </c>
      <c r="AC18" s="10">
        <v>0.24150790000000016</v>
      </c>
      <c r="AD18" s="10">
        <v>0.24648710000000007</v>
      </c>
      <c r="AE18" s="10">
        <v>0.25157740000000017</v>
      </c>
      <c r="AF18" s="10">
        <v>0.25680110000000017</v>
      </c>
      <c r="AG18" s="10">
        <v>0.26208600000000021</v>
      </c>
      <c r="AH18" s="10">
        <v>0.26767140000000011</v>
      </c>
      <c r="AI18" s="10">
        <v>0.27321670000000015</v>
      </c>
      <c r="AJ18" s="10">
        <v>0.27896910000000025</v>
      </c>
    </row>
    <row r="19" spans="3:36" x14ac:dyDescent="0.35">
      <c r="C19" s="1" t="s">
        <v>37</v>
      </c>
      <c r="D19" s="1" t="s" vm="14">
        <v>38</v>
      </c>
      <c r="E19" s="1" t="s">
        <v>13</v>
      </c>
      <c r="F19" s="1" t="s">
        <v>14</v>
      </c>
      <c r="G19" s="10">
        <v>0.24816170000000015</v>
      </c>
      <c r="H19" s="10">
        <v>0.24180540000000014</v>
      </c>
      <c r="I19" s="10">
        <v>0.31544160000000021</v>
      </c>
      <c r="J19" s="10">
        <v>0.3370197000000002</v>
      </c>
      <c r="K19" s="10">
        <v>0.33999980000000024</v>
      </c>
      <c r="L19" s="10">
        <v>0.28347190000000017</v>
      </c>
      <c r="M19" s="10">
        <v>0.27650930000000024</v>
      </c>
      <c r="N19" s="10">
        <v>0.27469780000000021</v>
      </c>
      <c r="O19" s="10">
        <v>0.27221250000000013</v>
      </c>
      <c r="P19" s="10">
        <v>0.30770950000000019</v>
      </c>
      <c r="Q19" s="10">
        <v>0.23699050000000013</v>
      </c>
      <c r="R19" s="10">
        <v>0.24371280000000017</v>
      </c>
      <c r="S19" s="10">
        <v>0.24717580000000014</v>
      </c>
      <c r="T19" s="10">
        <v>0.25413190000000013</v>
      </c>
      <c r="U19" s="10">
        <v>0.26129200000000014</v>
      </c>
      <c r="V19" s="10">
        <v>0.26866200000000018</v>
      </c>
      <c r="W19" s="10">
        <v>0.27624840000000017</v>
      </c>
      <c r="X19" s="10">
        <v>0.28405720000000018</v>
      </c>
      <c r="Y19" s="10">
        <v>0.29209550000000017</v>
      </c>
      <c r="Z19" s="10">
        <v>0.30036950000000018</v>
      </c>
      <c r="AA19" s="10">
        <v>0.30888660000000023</v>
      </c>
      <c r="AB19" s="10">
        <v>0.31765390000000021</v>
      </c>
      <c r="AC19" s="10">
        <v>0.32667850000000026</v>
      </c>
      <c r="AD19" s="10">
        <v>0.33596830000000016</v>
      </c>
      <c r="AE19" s="10">
        <v>0.34553140000000016</v>
      </c>
      <c r="AF19" s="10">
        <v>0.35537520000000022</v>
      </c>
      <c r="AG19" s="10">
        <v>0.36550850000000024</v>
      </c>
      <c r="AH19" s="10">
        <v>0.37593980000000027</v>
      </c>
      <c r="AI19" s="10">
        <v>0.38667760000000023</v>
      </c>
      <c r="AJ19" s="10">
        <v>4.3513900000000029E-2</v>
      </c>
    </row>
    <row r="20" spans="3:36" x14ac:dyDescent="0.35">
      <c r="C20" s="1" t="s">
        <v>39</v>
      </c>
      <c r="D20" s="1" t="s" vm="15">
        <v>40</v>
      </c>
      <c r="E20" s="1" t="s">
        <v>13</v>
      </c>
      <c r="F20" s="1" t="s">
        <v>14</v>
      </c>
      <c r="G20" s="10">
        <v>0.36753420000000014</v>
      </c>
      <c r="H20" s="10">
        <v>0.3640361000000002</v>
      </c>
      <c r="I20" s="10">
        <v>0.37323470000000031</v>
      </c>
      <c r="J20" s="10">
        <v>0.36958630000000015</v>
      </c>
      <c r="K20" s="10">
        <v>0.37834920000000027</v>
      </c>
      <c r="L20" s="10">
        <v>0.39014090000000023</v>
      </c>
      <c r="M20" s="10">
        <v>0.39748640000000035</v>
      </c>
      <c r="N20" s="10">
        <v>0.40690410000000021</v>
      </c>
      <c r="O20" s="10">
        <v>0.41794980000000032</v>
      </c>
      <c r="P20" s="10">
        <v>0.41978050000000017</v>
      </c>
      <c r="Q20" s="10">
        <v>0.42972510000000025</v>
      </c>
      <c r="R20" s="10">
        <v>0.4397638000000002</v>
      </c>
      <c r="S20" s="10">
        <v>0.43881260000000033</v>
      </c>
      <c r="T20" s="10">
        <v>0.44905550000000027</v>
      </c>
      <c r="U20" s="10">
        <v>0.45936690000000041</v>
      </c>
      <c r="V20" s="10">
        <v>0.47009310000000021</v>
      </c>
      <c r="W20" s="10">
        <v>0.48081490000000021</v>
      </c>
      <c r="X20" s="10">
        <v>0.48395920000000031</v>
      </c>
      <c r="Y20" s="10">
        <v>0.48835150000000016</v>
      </c>
      <c r="Z20" s="10">
        <v>0.49971050000000022</v>
      </c>
      <c r="AA20" s="10">
        <v>0.51120710000000047</v>
      </c>
      <c r="AB20" s="10">
        <v>0.52323760000000019</v>
      </c>
      <c r="AC20" s="10">
        <v>0.52381040000000034</v>
      </c>
      <c r="AD20" s="10">
        <v>0.53580620000000034</v>
      </c>
      <c r="AE20" s="10">
        <v>0.54807750000000044</v>
      </c>
      <c r="AF20" s="10">
        <v>0.56085280000000026</v>
      </c>
      <c r="AG20" s="10">
        <v>0.57355020000000057</v>
      </c>
      <c r="AH20" s="10">
        <v>0.58661990000000064</v>
      </c>
      <c r="AI20" s="10">
        <v>0.60006490000000001</v>
      </c>
      <c r="AJ20" s="10">
        <v>0.61178160000000015</v>
      </c>
    </row>
    <row r="21" spans="3:36" ht="13.9" x14ac:dyDescent="0.4">
      <c r="C21" s="29" t="s">
        <v>41</v>
      </c>
      <c r="D21" s="29" t="s" vm="16">
        <v>42</v>
      </c>
      <c r="E21" s="29" t="s">
        <v>13</v>
      </c>
      <c r="F21" s="29" t="s">
        <v>14</v>
      </c>
      <c r="G21" s="30">
        <v>9.2865434000000082</v>
      </c>
      <c r="H21" s="30">
        <v>9.8089986000000078</v>
      </c>
      <c r="I21" s="30">
        <v>10.271804500000005</v>
      </c>
      <c r="J21" s="30">
        <v>10.748592800000003</v>
      </c>
      <c r="K21" s="30">
        <v>11.169313500000003</v>
      </c>
      <c r="L21" s="30">
        <v>11.48528940000001</v>
      </c>
      <c r="M21" s="30">
        <v>11.862999900000009</v>
      </c>
      <c r="N21" s="30">
        <v>12.268211900000008</v>
      </c>
      <c r="O21" s="30">
        <v>12.651254300000003</v>
      </c>
      <c r="P21" s="30">
        <v>13.129228300000008</v>
      </c>
      <c r="Q21" s="30">
        <v>13.257689700000011</v>
      </c>
      <c r="R21" s="30">
        <v>13.526206400000007</v>
      </c>
      <c r="S21" s="30">
        <v>13.801170800000007</v>
      </c>
      <c r="T21" s="30">
        <v>14.158347100000011</v>
      </c>
      <c r="U21" s="30">
        <v>14.483401400000007</v>
      </c>
      <c r="V21" s="30">
        <v>14.846521100000013</v>
      </c>
      <c r="W21" s="30">
        <v>15.219914900000012</v>
      </c>
      <c r="X21" s="30">
        <v>15.619201300000007</v>
      </c>
      <c r="Y21" s="30">
        <v>15.974532100000005</v>
      </c>
      <c r="Z21" s="30">
        <v>16.378653400000005</v>
      </c>
      <c r="AA21" s="30">
        <v>16.784775100000012</v>
      </c>
      <c r="AB21" s="30">
        <v>17.241590800000008</v>
      </c>
      <c r="AC21" s="30">
        <v>17.628215400000016</v>
      </c>
      <c r="AD21" s="30">
        <v>18.071049200000004</v>
      </c>
      <c r="AE21" s="30">
        <v>18.521535600000007</v>
      </c>
      <c r="AF21" s="30">
        <v>19.025145200000008</v>
      </c>
      <c r="AG21" s="30">
        <v>19.470986700000005</v>
      </c>
      <c r="AH21" s="30">
        <v>19.959229400000005</v>
      </c>
      <c r="AI21" s="30">
        <v>20.463605900000015</v>
      </c>
      <c r="AJ21" s="30">
        <v>20.514890000000008</v>
      </c>
    </row>
    <row r="22" spans="3:36" x14ac:dyDescent="0.35">
      <c r="C22" s="1" t="s">
        <v>43</v>
      </c>
      <c r="D22" s="1" t="s" vm="17">
        <v>44</v>
      </c>
      <c r="E22" s="1" t="s">
        <v>13</v>
      </c>
      <c r="F22" s="1" t="s">
        <v>14</v>
      </c>
      <c r="G22" s="10">
        <v>-1.833997600000002</v>
      </c>
      <c r="H22" s="10">
        <v>-1.8422774000000011</v>
      </c>
      <c r="I22" s="10">
        <v>-1.8707210000000016</v>
      </c>
      <c r="J22" s="10">
        <v>-1.9011904000000013</v>
      </c>
      <c r="K22" s="10">
        <v>-1.9373916000000018</v>
      </c>
      <c r="L22" s="10">
        <v>-1.9794788000000016</v>
      </c>
      <c r="M22" s="10">
        <v>-2.0242757000000013</v>
      </c>
      <c r="N22" s="10">
        <v>-2.0698099000000014</v>
      </c>
      <c r="O22" s="10">
        <v>-2.1171768000000015</v>
      </c>
      <c r="P22" s="10">
        <v>-2.1624808000000009</v>
      </c>
      <c r="Q22" s="10">
        <v>-2.2178868000000014</v>
      </c>
      <c r="R22" s="10">
        <v>-2.2534742000000012</v>
      </c>
      <c r="S22" s="10">
        <v>-2.3022264000000017</v>
      </c>
      <c r="T22" s="10">
        <v>-2.3500758000000017</v>
      </c>
      <c r="U22" s="10">
        <v>-2.4001396000000019</v>
      </c>
      <c r="V22" s="10">
        <v>-2.4517269000000024</v>
      </c>
      <c r="W22" s="10">
        <v>-2.5059760000000013</v>
      </c>
      <c r="X22" s="10">
        <v>-2.5592824000000021</v>
      </c>
      <c r="Y22" s="10">
        <v>-2.6149870000000019</v>
      </c>
      <c r="Z22" s="10">
        <v>-2.6717056000000006</v>
      </c>
      <c r="AA22" s="10">
        <v>-2.730507300000002</v>
      </c>
      <c r="AB22" s="10">
        <v>-2.7906465000000011</v>
      </c>
      <c r="AC22" s="10">
        <v>-2.853817600000002</v>
      </c>
      <c r="AD22" s="10">
        <v>-2.9163071000000005</v>
      </c>
      <c r="AE22" s="10">
        <v>-2.9808048000000027</v>
      </c>
      <c r="AF22" s="10">
        <v>-3.0460526000000021</v>
      </c>
      <c r="AG22" s="10">
        <v>-3.1135944000000024</v>
      </c>
      <c r="AH22" s="10">
        <v>-3.1832826000000023</v>
      </c>
      <c r="AI22" s="10">
        <v>-3.2549054000000028</v>
      </c>
      <c r="AJ22" s="10">
        <v>-3.3351289000000013</v>
      </c>
    </row>
    <row r="23" spans="3:36" x14ac:dyDescent="0.35">
      <c r="C23" s="1" t="s">
        <v>45</v>
      </c>
      <c r="D23" s="1" t="s" vm="18">
        <v>46</v>
      </c>
      <c r="E23" s="1" t="s">
        <v>13</v>
      </c>
      <c r="F23" s="1" t="s">
        <v>14</v>
      </c>
      <c r="G23" s="10">
        <v>-0.75806300000000038</v>
      </c>
      <c r="H23" s="10">
        <v>-0.78003750000000072</v>
      </c>
      <c r="I23" s="10">
        <v>-0.80449530000000036</v>
      </c>
      <c r="J23" s="10">
        <v>-0.82853729999999992</v>
      </c>
      <c r="K23" s="10">
        <v>-0.84823940000000031</v>
      </c>
      <c r="L23" s="10">
        <v>-0.87115310000000046</v>
      </c>
      <c r="M23" s="10">
        <v>-0.89398440000000023</v>
      </c>
      <c r="N23" s="10">
        <v>-0.91358050000000057</v>
      </c>
      <c r="O23" s="10">
        <v>-0.93601300000000065</v>
      </c>
      <c r="P23" s="10">
        <v>-0.95810520000000043</v>
      </c>
      <c r="Q23" s="10">
        <v>-0.97851140000000059</v>
      </c>
      <c r="R23" s="10">
        <v>-0.99936490000000044</v>
      </c>
      <c r="S23" s="10">
        <v>-1.0223047000000005</v>
      </c>
      <c r="T23" s="10">
        <v>-1.0446723000000007</v>
      </c>
      <c r="U23" s="10">
        <v>-1.0672290000000011</v>
      </c>
      <c r="V23" s="10">
        <v>-1.0916575000000006</v>
      </c>
      <c r="W23" s="10">
        <v>-1.1168016000000003</v>
      </c>
      <c r="X23" s="10">
        <v>-1.1432000000000009</v>
      </c>
      <c r="Y23" s="10">
        <v>-1.1704961000000003</v>
      </c>
      <c r="Z23" s="10">
        <v>-1.1960234000000007</v>
      </c>
      <c r="AA23" s="10">
        <v>-1.2230572000000006</v>
      </c>
      <c r="AB23" s="10">
        <v>-1.2508923000000005</v>
      </c>
      <c r="AC23" s="10">
        <v>-1.2801019000000002</v>
      </c>
      <c r="AD23" s="10">
        <v>-1.3104755000000008</v>
      </c>
      <c r="AE23" s="10">
        <v>-1.3386052000000013</v>
      </c>
      <c r="AF23" s="10">
        <v>-1.3689906000000009</v>
      </c>
      <c r="AG23" s="10">
        <v>-1.3997519000000007</v>
      </c>
      <c r="AH23" s="10">
        <v>-1.4326785000000006</v>
      </c>
      <c r="AI23" s="10">
        <v>-1.4669113000000009</v>
      </c>
      <c r="AJ23" s="10">
        <v>-1.4990385000000013</v>
      </c>
    </row>
    <row r="24" spans="3:36" x14ac:dyDescent="0.35">
      <c r="C24" s="1" t="s">
        <v>47</v>
      </c>
      <c r="D24" s="1" t="s" vm="19">
        <v>48</v>
      </c>
      <c r="E24" s="1" t="s">
        <v>13</v>
      </c>
      <c r="F24" s="1" t="s">
        <v>14</v>
      </c>
      <c r="G24" s="10">
        <v>-1.7599974000000012</v>
      </c>
      <c r="H24" s="10">
        <v>-1.7993847000000007</v>
      </c>
      <c r="I24" s="10">
        <v>-1.8372998000000011</v>
      </c>
      <c r="J24" s="10">
        <v>-1.8902958000000007</v>
      </c>
      <c r="K24" s="10">
        <v>-1.9337943000000013</v>
      </c>
      <c r="L24" s="10">
        <v>-1.9906891000000013</v>
      </c>
      <c r="M24" s="10">
        <v>-2.0431101000000012</v>
      </c>
      <c r="N24" s="10">
        <v>-2.1008529000000014</v>
      </c>
      <c r="O24" s="10">
        <v>-2.1431872000000021</v>
      </c>
      <c r="P24" s="10">
        <v>-2.1901502000000015</v>
      </c>
      <c r="Q24" s="10">
        <v>-2.2408831000000018</v>
      </c>
      <c r="R24" s="10">
        <v>-2.2924124000000017</v>
      </c>
      <c r="S24" s="10">
        <v>-2.3516536000000015</v>
      </c>
      <c r="T24" s="10">
        <v>-2.401737100000001</v>
      </c>
      <c r="U24" s="10">
        <v>-2.4537610000000014</v>
      </c>
      <c r="V24" s="10">
        <v>-2.5116704000000025</v>
      </c>
      <c r="W24" s="10">
        <v>-2.5579807000000025</v>
      </c>
      <c r="X24" s="10">
        <v>-2.6230926000000001</v>
      </c>
      <c r="Y24" s="10">
        <v>-2.6878496000000012</v>
      </c>
      <c r="Z24" s="10">
        <v>-2.7478930000000017</v>
      </c>
      <c r="AA24" s="10">
        <v>-2.8094869000000018</v>
      </c>
      <c r="AB24" s="10">
        <v>-2.8732969000000024</v>
      </c>
      <c r="AC24" s="10">
        <v>-2.933617600000002</v>
      </c>
      <c r="AD24" s="10">
        <v>-3.0091215000000018</v>
      </c>
      <c r="AE24" s="10">
        <v>-3.0693769000000026</v>
      </c>
      <c r="AF24" s="10">
        <v>-3.1393855000000017</v>
      </c>
      <c r="AG24" s="10">
        <v>-3.1949437000000014</v>
      </c>
      <c r="AH24" s="10">
        <v>-3.2794615000000022</v>
      </c>
      <c r="AI24" s="10">
        <v>-3.3500967000000013</v>
      </c>
      <c r="AJ24" s="10">
        <v>-3.420836400000002</v>
      </c>
    </row>
    <row r="25" spans="3:36" x14ac:dyDescent="0.35">
      <c r="C25" s="1" t="s">
        <v>49</v>
      </c>
      <c r="D25" s="1" t="s" vm="20">
        <v>50</v>
      </c>
      <c r="E25" s="1" t="s">
        <v>13</v>
      </c>
      <c r="F25" s="1" t="s">
        <v>14</v>
      </c>
      <c r="G25" s="10">
        <v>-0.43550910000000037</v>
      </c>
      <c r="H25" s="10">
        <v>-0.41837500000000027</v>
      </c>
      <c r="I25" s="10">
        <v>-0.41723940000000026</v>
      </c>
      <c r="J25" s="10">
        <v>-0.42743310000000029</v>
      </c>
      <c r="K25" s="10">
        <v>-0.42424450000000019</v>
      </c>
      <c r="L25" s="10">
        <v>-0.45683620000000041</v>
      </c>
      <c r="M25" s="10">
        <v>-0.46867700000000029</v>
      </c>
      <c r="N25" s="10">
        <v>-0.47927350000000024</v>
      </c>
      <c r="O25" s="10">
        <v>-0.49402000000000024</v>
      </c>
      <c r="P25" s="10">
        <v>-0.51154200000000027</v>
      </c>
      <c r="Q25" s="10">
        <v>-0.52716660000000026</v>
      </c>
      <c r="R25" s="10">
        <v>-0.52818100000000034</v>
      </c>
      <c r="S25" s="10">
        <v>-0.53790060000000028</v>
      </c>
      <c r="T25" s="10">
        <v>-0.55281290000000038</v>
      </c>
      <c r="U25" s="10">
        <v>-0.5714014000000005</v>
      </c>
      <c r="V25" s="10">
        <v>-0.57725400000000038</v>
      </c>
      <c r="W25" s="10">
        <v>-0.5832689000000002</v>
      </c>
      <c r="X25" s="10">
        <v>-0.59450960000000042</v>
      </c>
      <c r="Y25" s="10">
        <v>-0.60948760000000024</v>
      </c>
      <c r="Z25" s="10">
        <v>-0.62420420000000032</v>
      </c>
      <c r="AA25" s="10">
        <v>-0.63366860000000014</v>
      </c>
      <c r="AB25" s="10">
        <v>-0.64320440000000012</v>
      </c>
      <c r="AC25" s="10">
        <v>-0.65989350000000047</v>
      </c>
      <c r="AD25" s="10">
        <v>-0.66975880000000043</v>
      </c>
      <c r="AE25" s="10">
        <v>-0.63933520000000044</v>
      </c>
      <c r="AF25" s="10">
        <v>-0.6296841000000003</v>
      </c>
      <c r="AG25" s="10">
        <v>-0.64531900000000075</v>
      </c>
      <c r="AH25" s="10">
        <v>-0.64950060000000032</v>
      </c>
      <c r="AI25" s="10">
        <v>-0.66770210000000019</v>
      </c>
      <c r="AJ25" s="10">
        <v>-0.67924660000000037</v>
      </c>
    </row>
    <row r="26" spans="3:36" x14ac:dyDescent="0.35">
      <c r="C26" s="1" t="s">
        <v>51</v>
      </c>
      <c r="D26" s="1" t="s" vm="21">
        <v>52</v>
      </c>
      <c r="E26" s="1" t="s">
        <v>13</v>
      </c>
      <c r="F26" s="1" t="s">
        <v>14</v>
      </c>
      <c r="G26" s="10">
        <v>-6.198800000000005E-2</v>
      </c>
      <c r="H26" s="10">
        <v>-7.2315500000000019E-2</v>
      </c>
      <c r="I26" s="10">
        <v>-7.7338300000000068E-2</v>
      </c>
      <c r="J26" s="10">
        <v>-8.2837600000000053E-2</v>
      </c>
      <c r="K26" s="10">
        <v>-8.8288800000000056E-2</v>
      </c>
      <c r="L26" s="10">
        <v>-9.2471500000000068E-2</v>
      </c>
      <c r="M26" s="10">
        <v>-9.6255300000000044E-2</v>
      </c>
      <c r="N26" s="10">
        <v>-0.10002210000000004</v>
      </c>
      <c r="O26" s="10">
        <v>-0.10376940000000004</v>
      </c>
      <c r="P26" s="10">
        <v>-0.10785260000000005</v>
      </c>
      <c r="Q26" s="10">
        <v>-0.11072360000000007</v>
      </c>
      <c r="R26" s="10">
        <v>-0.11353009999999999</v>
      </c>
      <c r="S26" s="10">
        <v>-0.11638420000000008</v>
      </c>
      <c r="T26" s="10">
        <v>-0.11949800000000009</v>
      </c>
      <c r="U26" s="10">
        <v>-0.12221520000000005</v>
      </c>
      <c r="V26" s="10">
        <v>-0.12526560000000012</v>
      </c>
      <c r="W26" s="10">
        <v>-0.12837800000000005</v>
      </c>
      <c r="X26" s="10">
        <v>-0.1318565000000001</v>
      </c>
      <c r="Y26" s="10">
        <v>-0.13485810000000009</v>
      </c>
      <c r="Z26" s="10">
        <v>-0.13825540000000008</v>
      </c>
      <c r="AA26" s="10">
        <v>-0.14167340000000009</v>
      </c>
      <c r="AB26" s="10">
        <v>-0.14552950000000009</v>
      </c>
      <c r="AC26" s="10">
        <v>-0.14886090000000007</v>
      </c>
      <c r="AD26" s="10">
        <v>-0.15260050000000014</v>
      </c>
      <c r="AE26" s="10">
        <v>-0.1564321000000001</v>
      </c>
      <c r="AF26" s="10">
        <v>-0.16069980000000011</v>
      </c>
      <c r="AG26" s="10">
        <v>-0.16442870000000012</v>
      </c>
      <c r="AH26" s="10">
        <v>-0.16852580000000006</v>
      </c>
      <c r="AI26" s="10">
        <v>-0.17279290000000017</v>
      </c>
      <c r="AJ26" s="10">
        <v>-0.17729150000000005</v>
      </c>
    </row>
    <row r="27" spans="3:36" x14ac:dyDescent="0.35">
      <c r="C27" s="1" t="s">
        <v>53</v>
      </c>
      <c r="D27" s="1" t="s" vm="22">
        <v>54</v>
      </c>
      <c r="E27" s="1" t="s">
        <v>13</v>
      </c>
      <c r="F27" s="1" t="s">
        <v>14</v>
      </c>
      <c r="G27" s="10">
        <v>-2.5960800000000017E-2</v>
      </c>
      <c r="H27" s="10">
        <v>-2.6410300000000018E-2</v>
      </c>
      <c r="I27" s="10">
        <v>-2.7049700000000013E-2</v>
      </c>
      <c r="J27" s="10">
        <v>-2.7676200000000012E-2</v>
      </c>
      <c r="K27" s="10">
        <v>-2.8317800000000018E-2</v>
      </c>
      <c r="L27" s="10">
        <v>-2.8974600000000017E-2</v>
      </c>
      <c r="M27" s="10">
        <v>-2.9647800000000019E-2</v>
      </c>
      <c r="N27" s="10">
        <v>-3.033640000000002E-2</v>
      </c>
      <c r="O27" s="10">
        <v>-3.1042500000000015E-2</v>
      </c>
      <c r="P27" s="10">
        <v>-3.1765200000000021E-2</v>
      </c>
      <c r="Q27" s="10">
        <v>-3.2475700000000017E-2</v>
      </c>
      <c r="R27" s="10">
        <v>-3.3202700000000022E-2</v>
      </c>
      <c r="S27" s="10">
        <v>-3.3301600000000021E-2</v>
      </c>
      <c r="T27" s="10">
        <v>-3.4904700000000018E-2</v>
      </c>
      <c r="U27" s="10">
        <v>-3.5647100000000029E-2</v>
      </c>
      <c r="V27" s="10">
        <v>-3.640570000000002E-2</v>
      </c>
      <c r="W27" s="10">
        <v>-3.7180900000000031E-2</v>
      </c>
      <c r="X27" s="10">
        <v>-3.7973100000000024E-2</v>
      </c>
      <c r="Y27" s="10">
        <v>-3.8782600000000021E-2</v>
      </c>
      <c r="Z27" s="10">
        <v>-3.9609800000000028E-2</v>
      </c>
      <c r="AA27" s="10">
        <v>-4.0455200000000031E-2</v>
      </c>
      <c r="AB27" s="10">
        <v>-4.1319000000000022E-2</v>
      </c>
      <c r="AC27" s="10">
        <v>-4.2202100000000034E-2</v>
      </c>
      <c r="AD27" s="10">
        <v>-4.3104000000000024E-2</v>
      </c>
      <c r="AE27" s="10">
        <v>-4.402600000000003E-2</v>
      </c>
      <c r="AF27" s="10">
        <v>-4.4968400000000019E-2</v>
      </c>
      <c r="AG27" s="10">
        <v>-4.593110000000003E-2</v>
      </c>
      <c r="AH27" s="10">
        <v>-4.6915100000000036E-2</v>
      </c>
      <c r="AI27" s="10">
        <v>-4.7921000000000026E-2</v>
      </c>
      <c r="AJ27" s="10">
        <v>-4.8948600000000037E-2</v>
      </c>
    </row>
    <row r="28" spans="3:36" x14ac:dyDescent="0.35">
      <c r="C28" s="1" t="s">
        <v>55</v>
      </c>
      <c r="D28" s="1" t="s" vm="23">
        <v>56</v>
      </c>
      <c r="E28" s="1" t="s">
        <v>13</v>
      </c>
      <c r="F28" s="1" t="s">
        <v>14</v>
      </c>
      <c r="G28" s="10">
        <v>-1.2177643000000007</v>
      </c>
      <c r="H28" s="10">
        <v>-1.3224784000000014</v>
      </c>
      <c r="I28" s="10">
        <v>-1.4304735000000008</v>
      </c>
      <c r="J28" s="10">
        <v>-1.5509529000000011</v>
      </c>
      <c r="K28" s="10">
        <v>-1.6578028000000007</v>
      </c>
      <c r="L28" s="10">
        <v>-1.7573612000000007</v>
      </c>
      <c r="M28" s="10">
        <v>-1.8562392000000003</v>
      </c>
      <c r="N28" s="10">
        <v>-1.9521710000000014</v>
      </c>
      <c r="O28" s="10">
        <v>-2.0339545000000019</v>
      </c>
      <c r="P28" s="10">
        <v>-2.1227857999999999</v>
      </c>
      <c r="Q28" s="10">
        <v>-2.211746900000001</v>
      </c>
      <c r="R28" s="10">
        <v>-2.2971348000000016</v>
      </c>
      <c r="S28" s="10">
        <v>-2.3791410000000019</v>
      </c>
      <c r="T28" s="10">
        <v>-2.4603530000000013</v>
      </c>
      <c r="U28" s="10">
        <v>-2.5503678000000005</v>
      </c>
      <c r="V28" s="10">
        <v>-2.6373903000000012</v>
      </c>
      <c r="W28" s="10">
        <v>-2.7302868000000005</v>
      </c>
      <c r="X28" s="10">
        <v>-2.8156352000000013</v>
      </c>
      <c r="Y28" s="10">
        <v>-2.8983176000000017</v>
      </c>
      <c r="Z28" s="10">
        <v>-2.986485700000002</v>
      </c>
      <c r="AA28" s="10">
        <v>-3.0775226000000018</v>
      </c>
      <c r="AB28" s="10">
        <v>-3.1621875000000017</v>
      </c>
      <c r="AC28" s="10">
        <v>-3.2616302000000017</v>
      </c>
      <c r="AD28" s="10">
        <v>-3.3429792000000029</v>
      </c>
      <c r="AE28" s="10">
        <v>-3.4235796000000014</v>
      </c>
      <c r="AF28" s="10">
        <v>-3.5088272000000007</v>
      </c>
      <c r="AG28" s="10">
        <v>-3.590199000000001</v>
      </c>
      <c r="AH28" s="10">
        <v>-3.662672000000001</v>
      </c>
      <c r="AI28" s="10">
        <v>-3.7373882000000025</v>
      </c>
      <c r="AJ28" s="10">
        <v>-3.7354537000000012</v>
      </c>
    </row>
    <row r="29" spans="3:36" x14ac:dyDescent="0.35">
      <c r="C29" s="1" t="s">
        <v>57</v>
      </c>
      <c r="D29" s="1" t="s" vm="24">
        <v>58</v>
      </c>
      <c r="E29" s="1" t="s">
        <v>13</v>
      </c>
      <c r="F29" s="1" t="s">
        <v>14</v>
      </c>
      <c r="G29" s="10">
        <v>-9.0000000000000052E-4</v>
      </c>
      <c r="H29" s="10">
        <v>-1.3600000000000007E-3</v>
      </c>
      <c r="I29" s="10">
        <v>-4.8600000000000032E-3</v>
      </c>
      <c r="J29" s="10">
        <v>-8.5471000000000054E-3</v>
      </c>
      <c r="K29" s="10">
        <v>-4.0000000000000024E-4</v>
      </c>
      <c r="L29" s="10">
        <v>-4.0000000000000024E-4</v>
      </c>
      <c r="M29" s="10">
        <v>-4.0000000000000024E-4</v>
      </c>
      <c r="N29" s="10">
        <v>-4.0000000000000024E-4</v>
      </c>
      <c r="O29" s="10">
        <v>-4.0000000000000024E-4</v>
      </c>
      <c r="P29" s="10">
        <v>-4.0000000000000024E-4</v>
      </c>
      <c r="Q29" s="10">
        <v>-4.0000000000000024E-4</v>
      </c>
      <c r="R29" s="10">
        <v>-4.0000000000000024E-4</v>
      </c>
      <c r="S29" s="10">
        <v>-4.0000000000000024E-4</v>
      </c>
      <c r="T29" s="10">
        <v>-4.0000000000000024E-4</v>
      </c>
      <c r="U29" s="10">
        <v>-4.0000000000000024E-4</v>
      </c>
      <c r="V29" s="10">
        <v>-4.0000000000000024E-4</v>
      </c>
      <c r="W29" s="10">
        <v>-4.0000000000000024E-4</v>
      </c>
      <c r="X29" s="10">
        <v>-4.0000000000000024E-4</v>
      </c>
      <c r="Y29" s="10">
        <v>-4.0000000000000024E-4</v>
      </c>
      <c r="Z29" s="10">
        <v>-4.0000000000000024E-4</v>
      </c>
      <c r="AA29" s="10">
        <v>-4.0000000000000024E-4</v>
      </c>
      <c r="AB29" s="10">
        <v>-4.0000000000000024E-4</v>
      </c>
      <c r="AC29" s="10">
        <v>-4.0000000000000024E-4</v>
      </c>
      <c r="AD29" s="10">
        <v>-4.0000000000000024E-4</v>
      </c>
      <c r="AE29" s="10">
        <v>-4.0000000000000024E-4</v>
      </c>
      <c r="AF29" s="10">
        <v>-4.0000000000000024E-4</v>
      </c>
      <c r="AG29" s="10">
        <v>-4.0000000000000024E-4</v>
      </c>
      <c r="AH29" s="10">
        <v>-4.0000000000000024E-4</v>
      </c>
      <c r="AI29" s="10">
        <v>-4.0000000000000024E-4</v>
      </c>
      <c r="AJ29" s="10">
        <v>-4.0000000000000024E-4</v>
      </c>
    </row>
    <row r="30" spans="3:36" x14ac:dyDescent="0.35">
      <c r="C30" s="1" t="s">
        <v>59</v>
      </c>
      <c r="D30" s="1" t="s" vm="25">
        <v>60</v>
      </c>
      <c r="E30" s="1" t="s">
        <v>13</v>
      </c>
      <c r="F30" s="1" t="s">
        <v>14</v>
      </c>
      <c r="G30" s="10">
        <v>-4.7480400000000027E-2</v>
      </c>
      <c r="H30" s="10">
        <v>-5.2044000000000021E-2</v>
      </c>
      <c r="I30" s="10">
        <v>-5.3211500000000043E-2</v>
      </c>
      <c r="J30" s="10">
        <v>-5.4533200000000046E-2</v>
      </c>
      <c r="K30" s="10">
        <v>-5.5213500000000026E-2</v>
      </c>
      <c r="L30" s="10">
        <v>-5.5706200000000032E-2</v>
      </c>
      <c r="M30" s="10">
        <v>-5.6163100000000028E-2</v>
      </c>
      <c r="N30" s="10">
        <v>-5.691940000000003E-2</v>
      </c>
      <c r="O30" s="10">
        <v>-5.7685000000000035E-2</v>
      </c>
      <c r="P30" s="10">
        <v>-5.9015700000000032E-2</v>
      </c>
      <c r="Q30" s="10">
        <v>-6.0125700000000046E-2</v>
      </c>
      <c r="R30" s="10">
        <v>-6.1357600000000026E-2</v>
      </c>
      <c r="S30" s="10">
        <v>-5.9824900000000035E-2</v>
      </c>
      <c r="T30" s="10">
        <v>-5.9667300000000041E-2</v>
      </c>
      <c r="U30" s="10">
        <v>-6.0836900000000048E-2</v>
      </c>
      <c r="V30" s="10">
        <v>-6.2158200000000031E-2</v>
      </c>
      <c r="W30" s="10">
        <v>-6.3513200000000047E-2</v>
      </c>
      <c r="X30" s="10">
        <v>-6.0853200000000038E-2</v>
      </c>
      <c r="Y30" s="10">
        <v>-5.8040600000000039E-2</v>
      </c>
      <c r="Z30" s="10">
        <v>-5.9297500000000024E-2</v>
      </c>
      <c r="AA30" s="10">
        <v>-6.0404600000000037E-2</v>
      </c>
      <c r="AB30" s="10">
        <v>-6.1629400000000042E-2</v>
      </c>
      <c r="AC30" s="10">
        <v>-6.2969600000000042E-2</v>
      </c>
      <c r="AD30" s="10">
        <v>-6.433930000000003E-2</v>
      </c>
      <c r="AE30" s="10">
        <v>-6.5738900000000031E-2</v>
      </c>
      <c r="AF30" s="10">
        <v>-6.7171600000000026E-2</v>
      </c>
      <c r="AG30" s="10">
        <v>-6.8635200000000035E-2</v>
      </c>
      <c r="AH30" s="10">
        <v>-7.0127800000000032E-2</v>
      </c>
      <c r="AI30" s="10">
        <v>-7.1648500000000045E-2</v>
      </c>
      <c r="AJ30" s="10">
        <v>-7.3085300000000034E-2</v>
      </c>
    </row>
    <row r="31" spans="3:36" ht="13.9" x14ac:dyDescent="0.4">
      <c r="C31" s="29" t="s">
        <v>61</v>
      </c>
      <c r="D31" s="29" t="s" vm="26">
        <v>62</v>
      </c>
      <c r="E31" s="29" t="s">
        <v>13</v>
      </c>
      <c r="F31" s="29" t="s">
        <v>14</v>
      </c>
      <c r="G31" s="30">
        <v>-6.1416606000000051</v>
      </c>
      <c r="H31" s="30">
        <v>-6.3146828000000035</v>
      </c>
      <c r="I31" s="30">
        <v>-6.5226885000000046</v>
      </c>
      <c r="J31" s="30">
        <v>-6.7720036000000059</v>
      </c>
      <c r="K31" s="30">
        <v>-6.9736927000000062</v>
      </c>
      <c r="L31" s="30">
        <v>-7.2330707000000025</v>
      </c>
      <c r="M31" s="30">
        <v>-7.4687526000000029</v>
      </c>
      <c r="N31" s="30">
        <v>-7.7033657000000026</v>
      </c>
      <c r="O31" s="30">
        <v>-7.9172484000000054</v>
      </c>
      <c r="P31" s="30">
        <v>-8.1440975000000062</v>
      </c>
      <c r="Q31" s="30">
        <v>-8.3799198000000032</v>
      </c>
      <c r="R31" s="30">
        <v>-8.5790577000000035</v>
      </c>
      <c r="S31" s="30">
        <v>-8.8031370000000031</v>
      </c>
      <c r="T31" s="30">
        <v>-9.0241211000000057</v>
      </c>
      <c r="U31" s="30">
        <v>-9.2619980000000073</v>
      </c>
      <c r="V31" s="30">
        <v>-9.4939286000000056</v>
      </c>
      <c r="W31" s="30">
        <v>-9.7237861000000088</v>
      </c>
      <c r="X31" s="30">
        <v>-9.9668026000000047</v>
      </c>
      <c r="Y31" s="30">
        <v>-10.213219200000006</v>
      </c>
      <c r="Z31" s="30">
        <v>-10.463874600000009</v>
      </c>
      <c r="AA31" s="30">
        <v>-10.717175800000003</v>
      </c>
      <c r="AB31" s="30">
        <v>-10.969105500000007</v>
      </c>
      <c r="AC31" s="30">
        <v>-11.243493400000006</v>
      </c>
      <c r="AD31" s="30">
        <v>-11.509085900000009</v>
      </c>
      <c r="AE31" s="30">
        <v>-11.718298700000011</v>
      </c>
      <c r="AF31" s="30">
        <v>-11.966179800000008</v>
      </c>
      <c r="AG31" s="30">
        <v>-12.223203000000007</v>
      </c>
      <c r="AH31" s="30">
        <v>-12.493563900000005</v>
      </c>
      <c r="AI31" s="30">
        <v>-12.769766100000012</v>
      </c>
      <c r="AJ31" s="30">
        <v>-12.969429500000007</v>
      </c>
    </row>
    <row r="32" spans="3:36" x14ac:dyDescent="0.35">
      <c r="C32" s="1" t="s">
        <v>63</v>
      </c>
      <c r="D32" s="1" t="s" vm="27">
        <v>64</v>
      </c>
      <c r="E32" s="1" t="s">
        <v>13</v>
      </c>
      <c r="F32" s="1" t="s">
        <v>14</v>
      </c>
      <c r="G32" s="10">
        <v>-7.6451500000000047E-2</v>
      </c>
      <c r="H32" s="10">
        <v>-7.836130000000005E-2</v>
      </c>
      <c r="I32" s="10">
        <v>-8.0143700000000026E-2</v>
      </c>
      <c r="J32" s="10">
        <v>-8.2229700000000058E-2</v>
      </c>
      <c r="K32" s="10">
        <v>-8.4079600000000074E-2</v>
      </c>
      <c r="L32" s="10">
        <v>-8.5960200000000056E-2</v>
      </c>
      <c r="M32" s="10">
        <v>-8.7814600000000048E-2</v>
      </c>
      <c r="N32" s="10">
        <v>-8.9750500000000052E-2</v>
      </c>
      <c r="O32" s="10">
        <v>-9.1746600000000011E-2</v>
      </c>
      <c r="P32" s="10">
        <v>-9.3791300000000091E-2</v>
      </c>
      <c r="Q32" s="10">
        <v>-9.5816800000000021E-2</v>
      </c>
      <c r="R32" s="10">
        <v>-9.7859400000000082E-2</v>
      </c>
      <c r="S32" s="10">
        <v>-9.9944400000000058E-2</v>
      </c>
      <c r="T32" s="10">
        <v>-0.10207780000000005</v>
      </c>
      <c r="U32" s="10">
        <v>-0.10424430000000007</v>
      </c>
      <c r="V32" s="10">
        <v>-0.10646140000000008</v>
      </c>
      <c r="W32" s="10">
        <v>-0.10872430000000008</v>
      </c>
      <c r="X32" s="10">
        <v>-0.11103920000000007</v>
      </c>
      <c r="Y32" s="10">
        <v>-0.11339010000000005</v>
      </c>
      <c r="Z32" s="10">
        <v>-0.11579550000000007</v>
      </c>
      <c r="AA32" s="10">
        <v>-0.11825090000000008</v>
      </c>
      <c r="AB32" s="10">
        <v>-0.1207627000000001</v>
      </c>
      <c r="AC32" s="10">
        <v>-0.12331450000000008</v>
      </c>
      <c r="AD32" s="10">
        <v>-0.1259253000000001</v>
      </c>
      <c r="AE32" s="10">
        <v>-0.12858970000000006</v>
      </c>
      <c r="AF32" s="10">
        <v>-0.13131550000000008</v>
      </c>
      <c r="AG32" s="10">
        <v>-0.13408500000000004</v>
      </c>
      <c r="AH32" s="10">
        <v>-0.13691850000000011</v>
      </c>
      <c r="AI32" s="10">
        <v>-0.13981010000000002</v>
      </c>
      <c r="AJ32" s="10">
        <v>-0.1427772000000001</v>
      </c>
    </row>
    <row r="33" spans="3:36" x14ac:dyDescent="0.35">
      <c r="C33" s="1" t="s">
        <v>65</v>
      </c>
      <c r="D33" s="1" t="s" vm="28">
        <v>66</v>
      </c>
      <c r="E33" s="1" t="s">
        <v>13</v>
      </c>
      <c r="F33" s="1" t="s">
        <v>14</v>
      </c>
      <c r="G33" s="10">
        <v>-0.45487110000000025</v>
      </c>
      <c r="H33" s="10">
        <v>-0.50118280000000026</v>
      </c>
      <c r="I33" s="10">
        <v>-0.45622470000000032</v>
      </c>
      <c r="J33" s="10">
        <v>-0.44457720000000039</v>
      </c>
      <c r="K33" s="10">
        <v>-0.43484000000000017</v>
      </c>
      <c r="L33" s="10">
        <v>-0.36242510000000017</v>
      </c>
      <c r="M33" s="10">
        <v>-0.34917140000000013</v>
      </c>
      <c r="N33" s="10">
        <v>-0.32953650000000018</v>
      </c>
      <c r="O33" s="10">
        <v>-0.28932690000000022</v>
      </c>
      <c r="P33" s="10">
        <v>-0.28057720000000019</v>
      </c>
      <c r="Q33" s="10">
        <v>-0.16496100000000011</v>
      </c>
      <c r="R33" s="10">
        <v>-0.15127530000000011</v>
      </c>
      <c r="S33" s="10">
        <v>-0.13566170000000005</v>
      </c>
      <c r="T33" s="10">
        <v>-0.13799210000000009</v>
      </c>
      <c r="U33" s="10">
        <v>-0.14141000000000009</v>
      </c>
      <c r="V33" s="10">
        <v>-0.14461430000000008</v>
      </c>
      <c r="W33" s="10">
        <v>-0.14814580000000008</v>
      </c>
      <c r="X33" s="10">
        <v>-0.15183620000000009</v>
      </c>
      <c r="Y33" s="10">
        <v>-0.15571800000000008</v>
      </c>
      <c r="Z33" s="10">
        <v>-0.15965850000000009</v>
      </c>
      <c r="AA33" s="10">
        <v>-0.16370650000000009</v>
      </c>
      <c r="AB33" s="10">
        <v>-0.16786960000000006</v>
      </c>
      <c r="AC33" s="10">
        <v>-0.17214060000000012</v>
      </c>
      <c r="AD33" s="10">
        <v>-0.17652660000000009</v>
      </c>
      <c r="AE33" s="10">
        <v>-0.18103270000000013</v>
      </c>
      <c r="AF33" s="10">
        <v>-0.18559840000000011</v>
      </c>
      <c r="AG33" s="10">
        <v>-0.1904155000000001</v>
      </c>
      <c r="AH33" s="10">
        <v>-0.19523850000000012</v>
      </c>
      <c r="AI33" s="10">
        <v>-0.20033160000000008</v>
      </c>
      <c r="AJ33" s="10">
        <v>-0.11059320000000004</v>
      </c>
    </row>
    <row r="34" spans="3:36" x14ac:dyDescent="0.35">
      <c r="C34" s="1" t="s">
        <v>67</v>
      </c>
      <c r="D34" s="1" t="s" vm="29">
        <v>68</v>
      </c>
      <c r="E34" s="1" t="s">
        <v>13</v>
      </c>
      <c r="F34" s="1" t="s">
        <v>14</v>
      </c>
      <c r="G34" s="10">
        <v>-0.18562600000000001</v>
      </c>
      <c r="H34" s="10">
        <v>-0.18364680000000019</v>
      </c>
      <c r="I34" s="10">
        <v>-0.18389380000000008</v>
      </c>
      <c r="J34" s="10">
        <v>-0.1899937000000001</v>
      </c>
      <c r="K34" s="10">
        <v>-0.19241690000000017</v>
      </c>
      <c r="L34" s="10">
        <v>-0.19840930000000023</v>
      </c>
      <c r="M34" s="10">
        <v>-0.18839480000000017</v>
      </c>
      <c r="N34" s="10">
        <v>-0.1856049000000001</v>
      </c>
      <c r="O34" s="10">
        <v>-0.18939740000000008</v>
      </c>
      <c r="P34" s="10">
        <v>-0.19421690000000008</v>
      </c>
      <c r="Q34" s="10">
        <v>-0.19230600000000009</v>
      </c>
      <c r="R34" s="10">
        <v>-0.19692650000000012</v>
      </c>
      <c r="S34" s="10">
        <v>-0.18240780000000018</v>
      </c>
      <c r="T34" s="10">
        <v>-0.18592190000000014</v>
      </c>
      <c r="U34" s="10">
        <v>-0.19044830000000015</v>
      </c>
      <c r="V34" s="10">
        <v>-0.19488640000000007</v>
      </c>
      <c r="W34" s="10">
        <v>-0.19995960000000013</v>
      </c>
      <c r="X34" s="10">
        <v>-0.20496140000000018</v>
      </c>
      <c r="Y34" s="10">
        <v>-0.21005920000000011</v>
      </c>
      <c r="Z34" s="10">
        <v>-0.21548830000000022</v>
      </c>
      <c r="AA34" s="10">
        <v>-0.22108130000000012</v>
      </c>
      <c r="AB34" s="10">
        <v>-0.22696750000000013</v>
      </c>
      <c r="AC34" s="10">
        <v>-0.23295250000000006</v>
      </c>
      <c r="AD34" s="10">
        <v>-0.23913170000000011</v>
      </c>
      <c r="AE34" s="10">
        <v>-0.24571730000000017</v>
      </c>
      <c r="AF34" s="10">
        <v>-0.24217830000000021</v>
      </c>
      <c r="AG34" s="10">
        <v>-0.24867340000000021</v>
      </c>
      <c r="AH34" s="10">
        <v>-0.25526120000000008</v>
      </c>
      <c r="AI34" s="10">
        <v>-0.26192790000000016</v>
      </c>
      <c r="AJ34" s="10">
        <v>-0.26915570000000011</v>
      </c>
    </row>
    <row r="35" spans="3:36" x14ac:dyDescent="0.35">
      <c r="C35" s="1" t="s">
        <v>69</v>
      </c>
      <c r="D35" s="1" t="s" vm="30">
        <v>70</v>
      </c>
      <c r="E35" s="1" t="s">
        <v>13</v>
      </c>
      <c r="F35" s="1" t="s">
        <v>14</v>
      </c>
      <c r="G35" s="10">
        <v>-0.23006860000000012</v>
      </c>
      <c r="H35" s="10">
        <v>-0.22904630000000012</v>
      </c>
      <c r="I35" s="10">
        <v>-0.29417540000000014</v>
      </c>
      <c r="J35" s="10">
        <v>-0.30839020000000017</v>
      </c>
      <c r="K35" s="10">
        <v>-0.30879210000000018</v>
      </c>
      <c r="L35" s="10">
        <v>-0.25712880000000016</v>
      </c>
      <c r="M35" s="10">
        <v>-0.25209490000000018</v>
      </c>
      <c r="N35" s="10">
        <v>-0.25078410000000012</v>
      </c>
      <c r="O35" s="10">
        <v>-0.24850770000000011</v>
      </c>
      <c r="P35" s="10">
        <v>-0.27821420000000013</v>
      </c>
      <c r="Q35" s="10">
        <v>-0.21285720000000014</v>
      </c>
      <c r="R35" s="10">
        <v>-0.21913260000000009</v>
      </c>
      <c r="S35" s="10">
        <v>-0.22276510000000013</v>
      </c>
      <c r="T35" s="10">
        <v>-0.22930160000000011</v>
      </c>
      <c r="U35" s="10">
        <v>-0.2360414000000001</v>
      </c>
      <c r="V35" s="10">
        <v>-0.24299340000000011</v>
      </c>
      <c r="W35" s="10">
        <v>-0.25016260000000018</v>
      </c>
      <c r="X35" s="10">
        <v>-0.25755650000000013</v>
      </c>
      <c r="Y35" s="10">
        <v>-0.26518390000000014</v>
      </c>
      <c r="Z35" s="10">
        <v>-0.27305090000000015</v>
      </c>
      <c r="AA35" s="10">
        <v>-0.28116530000000017</v>
      </c>
      <c r="AB35" s="10">
        <v>-0.28953650000000025</v>
      </c>
      <c r="AC35" s="10">
        <v>-0.29817220000000011</v>
      </c>
      <c r="AD35" s="10">
        <v>-0.30708180000000024</v>
      </c>
      <c r="AE35" s="10">
        <v>-0.31627300000000019</v>
      </c>
      <c r="AF35" s="10">
        <v>-0.32575580000000026</v>
      </c>
      <c r="AG35" s="10">
        <v>-0.3355410000000002</v>
      </c>
      <c r="AH35" s="10">
        <v>-0.34563690000000019</v>
      </c>
      <c r="AI35" s="10">
        <v>-0.35669400000000018</v>
      </c>
      <c r="AJ35" s="10">
        <v>-3.7196900000000019E-2</v>
      </c>
    </row>
    <row r="36" spans="3:36" x14ac:dyDescent="0.35">
      <c r="C36" s="1" t="s">
        <v>71</v>
      </c>
      <c r="D36" s="1" t="s" vm="31">
        <v>72</v>
      </c>
      <c r="E36" s="1" t="s">
        <v>13</v>
      </c>
      <c r="F36" s="1" t="s">
        <v>14</v>
      </c>
      <c r="G36" s="10">
        <v>-0.27476130000000021</v>
      </c>
      <c r="H36" s="10">
        <v>-0.27286110000000019</v>
      </c>
      <c r="I36" s="10">
        <v>-0.2819518000000002</v>
      </c>
      <c r="J36" s="10">
        <v>-0.27926150000000011</v>
      </c>
      <c r="K36" s="10">
        <v>-0.2858321000000002</v>
      </c>
      <c r="L36" s="10">
        <v>-0.29049330000000018</v>
      </c>
      <c r="M36" s="10">
        <v>-0.29444810000000021</v>
      </c>
      <c r="N36" s="10">
        <v>-0.29984600000000022</v>
      </c>
      <c r="O36" s="10">
        <v>-0.30669250000000026</v>
      </c>
      <c r="P36" s="10">
        <v>-0.3047990000000001</v>
      </c>
      <c r="Q36" s="10">
        <v>-0.30916530000000009</v>
      </c>
      <c r="R36" s="10">
        <v>-0.31538780000000022</v>
      </c>
      <c r="S36" s="10">
        <v>-0.31358630000000015</v>
      </c>
      <c r="T36" s="10">
        <v>-0.3197325000000002</v>
      </c>
      <c r="U36" s="10">
        <v>-0.32619750000000014</v>
      </c>
      <c r="V36" s="10">
        <v>-0.33265530000000015</v>
      </c>
      <c r="W36" s="10">
        <v>-0.34249940000000018</v>
      </c>
      <c r="X36" s="10">
        <v>-0.34556870000000023</v>
      </c>
      <c r="Y36" s="10">
        <v>-0.35233040000000027</v>
      </c>
      <c r="Z36" s="10">
        <v>-0.35995700000000019</v>
      </c>
      <c r="AA36" s="10">
        <v>-0.36770710000000029</v>
      </c>
      <c r="AB36" s="10">
        <v>-0.37558960000000013</v>
      </c>
      <c r="AC36" s="10">
        <v>-0.3774312000000003</v>
      </c>
      <c r="AD36" s="10">
        <v>-0.38551470000000032</v>
      </c>
      <c r="AE36" s="10">
        <v>-0.39380080000000023</v>
      </c>
      <c r="AF36" s="10">
        <v>-0.4019255000000001</v>
      </c>
      <c r="AG36" s="10">
        <v>-0.41062330000000019</v>
      </c>
      <c r="AH36" s="10">
        <v>-0.41872790000000026</v>
      </c>
      <c r="AI36" s="10">
        <v>-0.42787460000000022</v>
      </c>
      <c r="AJ36" s="10">
        <v>-0.43512740000000028</v>
      </c>
    </row>
    <row r="37" spans="3:36" x14ac:dyDescent="0.35">
      <c r="C37" s="1" t="s">
        <v>73</v>
      </c>
      <c r="D37" s="1" t="s" vm="32">
        <v>74</v>
      </c>
      <c r="E37" s="1" t="s">
        <v>13</v>
      </c>
      <c r="F37" s="1" t="s">
        <v>14</v>
      </c>
      <c r="G37" s="10">
        <v>-1.4680000000000008E-3</v>
      </c>
      <c r="H37" s="10">
        <v>-4.9245000000000027E-3</v>
      </c>
      <c r="I37" s="10">
        <v>-3.4144000000000019E-3</v>
      </c>
      <c r="J37" s="10">
        <v>-2.9817000000000016E-3</v>
      </c>
      <c r="K37" s="10">
        <v>-1.4512000000000008E-3</v>
      </c>
      <c r="L37" s="10">
        <v>-4.1940000000000022E-4</v>
      </c>
      <c r="M37" s="10">
        <v>-4.2780000000000026E-4</v>
      </c>
      <c r="N37" s="10">
        <v>-4.3640000000000025E-4</v>
      </c>
      <c r="O37" s="10">
        <v>-4.451000000000003E-4</v>
      </c>
      <c r="P37" s="10">
        <v>-4.5400000000000025E-4</v>
      </c>
      <c r="Q37" s="10">
        <v>-4.6310000000000031E-4</v>
      </c>
      <c r="R37" s="10">
        <v>-4.7230000000000031E-4</v>
      </c>
      <c r="S37" s="10">
        <v>-4.8180000000000027E-4</v>
      </c>
      <c r="T37" s="10">
        <v>-4.9140000000000024E-4</v>
      </c>
      <c r="U37" s="10">
        <v>-5.0120000000000026E-4</v>
      </c>
      <c r="V37" s="10">
        <v>-5.1130000000000034E-4</v>
      </c>
      <c r="W37" s="10">
        <v>-5.2150000000000026E-4</v>
      </c>
      <c r="X37" s="10">
        <v>-5.319000000000003E-4</v>
      </c>
      <c r="Y37" s="10">
        <v>-5.426000000000004E-4</v>
      </c>
      <c r="Z37" s="10">
        <v>-5.5340000000000033E-4</v>
      </c>
      <c r="AA37" s="10">
        <v>-5.6450000000000033E-4</v>
      </c>
      <c r="AB37" s="10">
        <v>-5.7580000000000033E-4</v>
      </c>
      <c r="AC37" s="10">
        <v>-5.8730000000000034E-4</v>
      </c>
      <c r="AD37" s="10">
        <v>-5.9900000000000036E-4</v>
      </c>
      <c r="AE37" s="10">
        <v>-6.1100000000000032E-4</v>
      </c>
      <c r="AF37" s="10">
        <v>-5.5260000000000031E-4</v>
      </c>
      <c r="AG37" s="10">
        <v>-5.6160000000000032E-4</v>
      </c>
      <c r="AH37" s="10">
        <v>-5.7090000000000027E-4</v>
      </c>
      <c r="AI37" s="10">
        <v>-5.8030000000000028E-4</v>
      </c>
      <c r="AJ37" s="10">
        <v>-5.899000000000003E-4</v>
      </c>
    </row>
    <row r="38" spans="3:36" ht="13.9" x14ac:dyDescent="0.4">
      <c r="C38" s="29" t="s">
        <v>75</v>
      </c>
      <c r="D38" s="29" t="s" vm="33">
        <v>76</v>
      </c>
      <c r="E38" s="29" t="s">
        <v>13</v>
      </c>
      <c r="F38" s="29" t="s">
        <v>14</v>
      </c>
      <c r="G38" s="30">
        <v>-7.3649071000000035</v>
      </c>
      <c r="H38" s="30">
        <v>-7.5847056000000048</v>
      </c>
      <c r="I38" s="30">
        <v>-7.8224923000000048</v>
      </c>
      <c r="J38" s="30">
        <v>-8.0794376000000057</v>
      </c>
      <c r="K38" s="30">
        <v>-8.2811046000000044</v>
      </c>
      <c r="L38" s="30">
        <v>-8.4279068000000041</v>
      </c>
      <c r="M38" s="30">
        <v>-8.6411042000000045</v>
      </c>
      <c r="N38" s="30">
        <v>-8.8593241000000056</v>
      </c>
      <c r="O38" s="30">
        <v>-9.0433646000000021</v>
      </c>
      <c r="P38" s="30">
        <v>-9.2961501000000073</v>
      </c>
      <c r="Q38" s="30">
        <v>-9.3554892000000063</v>
      </c>
      <c r="R38" s="30">
        <v>-9.5601116000000097</v>
      </c>
      <c r="S38" s="30">
        <v>-9.7579841000000087</v>
      </c>
      <c r="T38" s="30">
        <v>-9.999638400000002</v>
      </c>
      <c r="U38" s="30">
        <v>-10.260840700000006</v>
      </c>
      <c r="V38" s="30">
        <v>-10.516050700000006</v>
      </c>
      <c r="W38" s="30">
        <v>-10.773799300000004</v>
      </c>
      <c r="X38" s="30">
        <v>-11.038296500000007</v>
      </c>
      <c r="Y38" s="30">
        <v>-11.310443400000006</v>
      </c>
      <c r="Z38" s="30">
        <v>-11.588378200000006</v>
      </c>
      <c r="AA38" s="30">
        <v>-11.869651400000006</v>
      </c>
      <c r="AB38" s="30">
        <v>-12.150407200000009</v>
      </c>
      <c r="AC38" s="30">
        <v>-12.448091700000008</v>
      </c>
      <c r="AD38" s="30">
        <v>-12.743865000000007</v>
      </c>
      <c r="AE38" s="30">
        <v>-12.984323200000009</v>
      </c>
      <c r="AF38" s="30">
        <v>-13.253505900000009</v>
      </c>
      <c r="AG38" s="30">
        <v>-13.543102800000007</v>
      </c>
      <c r="AH38" s="30">
        <v>-13.845917800000006</v>
      </c>
      <c r="AI38" s="30">
        <v>-14.15698460000001</v>
      </c>
      <c r="AJ38" s="30">
        <v>-13.96486980000001</v>
      </c>
    </row>
    <row r="39" spans="3:36" ht="13.9" x14ac:dyDescent="0.4">
      <c r="C39" s="29" t="s">
        <v>77</v>
      </c>
      <c r="D39" s="29" t="s" vm="34">
        <v>78</v>
      </c>
      <c r="E39" s="29" t="s">
        <v>13</v>
      </c>
      <c r="F39" s="29" t="s">
        <v>14</v>
      </c>
      <c r="G39" s="30">
        <v>1.9216363000000014</v>
      </c>
      <c r="H39" s="30">
        <v>2.2242930000000012</v>
      </c>
      <c r="I39" s="30">
        <v>2.4493122000000018</v>
      </c>
      <c r="J39" s="30">
        <v>2.6691552000000009</v>
      </c>
      <c r="K39" s="30">
        <v>2.8882089000000022</v>
      </c>
      <c r="L39" s="30">
        <v>3.0573826000000013</v>
      </c>
      <c r="M39" s="30">
        <v>3.2218957000000015</v>
      </c>
      <c r="N39" s="30">
        <v>3.4088878000000018</v>
      </c>
      <c r="O39" s="30">
        <v>3.6078897000000012</v>
      </c>
      <c r="P39" s="30">
        <v>3.833078200000001</v>
      </c>
      <c r="Q39" s="30">
        <v>3.9022005000000024</v>
      </c>
      <c r="R39" s="30">
        <v>3.9660948000000027</v>
      </c>
      <c r="S39" s="30">
        <v>4.0431867000000032</v>
      </c>
      <c r="T39" s="30">
        <v>4.1587087000000018</v>
      </c>
      <c r="U39" s="30">
        <v>4.2225607000000034</v>
      </c>
      <c r="V39" s="30">
        <v>4.3304704000000029</v>
      </c>
      <c r="W39" s="30">
        <v>4.4461156000000033</v>
      </c>
      <c r="X39" s="30">
        <v>4.5809048000000034</v>
      </c>
      <c r="Y39" s="30">
        <v>4.6640887000000042</v>
      </c>
      <c r="Z39" s="30">
        <v>4.7902752000000026</v>
      </c>
      <c r="AA39" s="30">
        <v>4.9151237000000032</v>
      </c>
      <c r="AB39" s="30">
        <v>5.0911836000000035</v>
      </c>
      <c r="AC39" s="30">
        <v>5.1801237000000038</v>
      </c>
      <c r="AD39" s="30">
        <v>5.3271842000000023</v>
      </c>
      <c r="AE39" s="30">
        <v>5.537212400000004</v>
      </c>
      <c r="AF39" s="30">
        <v>5.7716393000000012</v>
      </c>
      <c r="AG39" s="30">
        <v>5.9278839000000003</v>
      </c>
      <c r="AH39" s="30">
        <v>6.113311600000003</v>
      </c>
      <c r="AI39" s="30">
        <v>6.3066213000000024</v>
      </c>
      <c r="AJ39" s="30">
        <v>6.5500202000000032</v>
      </c>
    </row>
    <row r="40" spans="3:36" x14ac:dyDescent="0.35">
      <c r="C40" s="1" t="s">
        <v>79</v>
      </c>
      <c r="D40" s="1" t="s" vm="35">
        <v>80</v>
      </c>
      <c r="E40" s="1" t="s">
        <v>13</v>
      </c>
      <c r="F40" s="1" t="s">
        <v>14</v>
      </c>
      <c r="G40" s="10">
        <v>6.6025300000000023E-2</v>
      </c>
      <c r="H40" s="10">
        <v>6.6876700000000039E-2</v>
      </c>
      <c r="I40" s="10">
        <v>6.522730000000003E-2</v>
      </c>
      <c r="J40" s="10">
        <v>6.9855600000000032E-2</v>
      </c>
      <c r="K40" s="10">
        <v>7.5260900000000033E-2</v>
      </c>
      <c r="L40" s="10">
        <v>8.947030000000003E-2</v>
      </c>
      <c r="M40" s="10">
        <v>8.9513300000000046E-2</v>
      </c>
      <c r="N40" s="10">
        <v>9.904660000000004E-2</v>
      </c>
      <c r="O40" s="10">
        <v>0.11579580000000009</v>
      </c>
      <c r="P40" s="10">
        <v>0.11688770000000007</v>
      </c>
      <c r="Q40" s="10">
        <v>0.12256560000000007</v>
      </c>
      <c r="R40" s="10">
        <v>0.1293674000000001</v>
      </c>
      <c r="S40" s="10">
        <v>0.13635900000000009</v>
      </c>
      <c r="T40" s="10">
        <v>0.14382500000000015</v>
      </c>
      <c r="U40" s="10">
        <v>0.15120060000000005</v>
      </c>
      <c r="V40" s="10">
        <v>0.15849980000000011</v>
      </c>
      <c r="W40" s="10">
        <v>0.16501200000000008</v>
      </c>
      <c r="X40" s="10">
        <v>0.17140010000000008</v>
      </c>
      <c r="Y40" s="10">
        <v>0.1776928000000001</v>
      </c>
      <c r="Z40" s="10">
        <v>0.18454820000000013</v>
      </c>
      <c r="AA40" s="10">
        <v>0.19183040000000018</v>
      </c>
      <c r="AB40" s="10">
        <v>0.19853190000000012</v>
      </c>
      <c r="AC40" s="10">
        <v>0.20201990000000011</v>
      </c>
      <c r="AD40" s="10">
        <v>0.20818710000000018</v>
      </c>
      <c r="AE40" s="10">
        <v>0.21347180000000016</v>
      </c>
      <c r="AF40" s="10">
        <v>0.22001980000000015</v>
      </c>
      <c r="AG40" s="10">
        <v>0.22796310000000011</v>
      </c>
      <c r="AH40" s="10">
        <v>0.23659280000000016</v>
      </c>
      <c r="AI40" s="10">
        <v>0.24566040000000008</v>
      </c>
      <c r="AJ40" s="10">
        <v>0.25602950000000019</v>
      </c>
    </row>
    <row r="41" spans="3:36" x14ac:dyDescent="0.35">
      <c r="C41" s="1" t="s">
        <v>81</v>
      </c>
      <c r="D41" s="1" t="s" vm="36">
        <v>82</v>
      </c>
      <c r="E41" s="1" t="s">
        <v>13</v>
      </c>
      <c r="F41" s="1" t="s">
        <v>14</v>
      </c>
      <c r="G41" s="10">
        <v>7.0078700000000035E-2</v>
      </c>
      <c r="H41" s="10">
        <v>5.7124500000000036E-2</v>
      </c>
      <c r="I41" s="10">
        <v>5.4426900000000035E-2</v>
      </c>
      <c r="J41" s="10">
        <v>5.3431900000000039E-2</v>
      </c>
      <c r="K41" s="10">
        <v>4.8382200000000028E-2</v>
      </c>
      <c r="L41" s="10">
        <v>4.5926900000000034E-2</v>
      </c>
      <c r="M41" s="10">
        <v>4.6881000000000041E-2</v>
      </c>
      <c r="N41" s="10">
        <v>4.8367200000000048E-2</v>
      </c>
      <c r="O41" s="10">
        <v>4.4475800000000031E-2</v>
      </c>
      <c r="P41" s="10">
        <v>4.2348500000000018E-2</v>
      </c>
      <c r="Q41" s="10">
        <v>4.1170700000000025E-2</v>
      </c>
      <c r="R41" s="10">
        <v>4.2294000000000033E-2</v>
      </c>
      <c r="S41" s="10">
        <v>4.171250000000002E-2</v>
      </c>
      <c r="T41" s="10">
        <v>4.1990400000000011E-2</v>
      </c>
      <c r="U41" s="10">
        <v>4.269300000000003E-2</v>
      </c>
      <c r="V41" s="10">
        <v>4.3320400000000023E-2</v>
      </c>
      <c r="W41" s="10">
        <v>4.4472300000000027E-2</v>
      </c>
      <c r="X41" s="10">
        <v>4.588260000000003E-2</v>
      </c>
      <c r="Y41" s="10">
        <v>4.7082000000000027E-2</v>
      </c>
      <c r="Z41" s="10">
        <v>4.8559900000000031E-2</v>
      </c>
      <c r="AA41" s="10">
        <v>4.9808900000000024E-2</v>
      </c>
      <c r="AB41" s="10">
        <v>5.1356700000000033E-2</v>
      </c>
      <c r="AC41" s="10">
        <v>5.2657000000000009E-2</v>
      </c>
      <c r="AD41" s="10">
        <v>5.4278900000000033E-2</v>
      </c>
      <c r="AE41" s="10">
        <v>5.5634400000000021E-2</v>
      </c>
      <c r="AF41" s="10">
        <v>5.7333500000000051E-2</v>
      </c>
      <c r="AG41" s="10">
        <v>5.8746900000000019E-2</v>
      </c>
      <c r="AH41" s="10">
        <v>6.0526700000000037E-2</v>
      </c>
      <c r="AI41" s="10">
        <v>6.2000900000000053E-2</v>
      </c>
      <c r="AJ41" s="10">
        <v>6.390060000000003E-2</v>
      </c>
    </row>
    <row r="42" spans="3:36" x14ac:dyDescent="0.35">
      <c r="C42" s="1" t="s">
        <v>83</v>
      </c>
      <c r="D42" s="1" t="s" vm="37">
        <v>84</v>
      </c>
      <c r="E42" s="1" t="s">
        <v>13</v>
      </c>
      <c r="F42" s="1" t="s">
        <v>14</v>
      </c>
      <c r="G42" s="10">
        <v>0.14481210000000008</v>
      </c>
      <c r="H42" s="10">
        <v>0.16487800000000011</v>
      </c>
      <c r="I42" s="10">
        <v>0.17646780000000012</v>
      </c>
      <c r="J42" s="10">
        <v>0.18240060000000011</v>
      </c>
      <c r="K42" s="10">
        <v>0.18579280000000009</v>
      </c>
      <c r="L42" s="10">
        <v>0.1544524000000001</v>
      </c>
      <c r="M42" s="10">
        <v>0.16069100000000008</v>
      </c>
      <c r="N42" s="10">
        <v>0.10339150000000008</v>
      </c>
      <c r="O42" s="10">
        <v>9.6045100000000078E-2</v>
      </c>
      <c r="P42" s="10">
        <v>8.802280000000004E-2</v>
      </c>
      <c r="Q42" s="10">
        <v>5.0730600000000028E-2</v>
      </c>
      <c r="R42" s="10">
        <v>5.2236500000000026E-2</v>
      </c>
      <c r="S42" s="10">
        <v>5.1758500000000034E-2</v>
      </c>
      <c r="T42" s="10">
        <v>5.3488200000000034E-2</v>
      </c>
      <c r="U42" s="10">
        <v>5.516800000000003E-2</v>
      </c>
      <c r="V42" s="10">
        <v>4.9572100000000029E-2</v>
      </c>
      <c r="W42" s="10">
        <v>5.1422800000000025E-2</v>
      </c>
      <c r="X42" s="10">
        <v>5.4259300000000038E-2</v>
      </c>
      <c r="Y42" s="10">
        <v>5.6281700000000039E-2</v>
      </c>
      <c r="Z42" s="10">
        <v>5.7348000000000031E-2</v>
      </c>
      <c r="AA42" s="10">
        <v>5.4493400000000025E-2</v>
      </c>
      <c r="AB42" s="10">
        <v>5.6164100000000029E-2</v>
      </c>
      <c r="AC42" s="10">
        <v>5.7234700000000034E-2</v>
      </c>
      <c r="AD42" s="10">
        <v>5.8396100000000034E-2</v>
      </c>
      <c r="AE42" s="10">
        <v>4.3704400000000018E-2</v>
      </c>
      <c r="AF42" s="10">
        <v>4.5314700000000041E-2</v>
      </c>
      <c r="AG42" s="10">
        <v>4.6407100000000021E-2</v>
      </c>
      <c r="AH42" s="10">
        <v>4.8356500000000031E-2</v>
      </c>
      <c r="AI42" s="10">
        <v>5.0634600000000037E-2</v>
      </c>
      <c r="AJ42" s="10">
        <v>5.6259100000000027E-2</v>
      </c>
    </row>
    <row r="43" spans="3:36" x14ac:dyDescent="0.35">
      <c r="C43" s="1" t="s">
        <v>85</v>
      </c>
      <c r="D43" s="1" t="s" vm="38">
        <v>86</v>
      </c>
      <c r="E43" s="1" t="s">
        <v>13</v>
      </c>
      <c r="F43" s="1" t="s">
        <v>14</v>
      </c>
      <c r="G43" s="10">
        <v>3.6093000000000021E-2</v>
      </c>
      <c r="H43" s="10">
        <v>9.9333000000000077E-3</v>
      </c>
      <c r="I43" s="10">
        <v>7.0023000000000038E-3</v>
      </c>
      <c r="J43" s="10">
        <v>1.2565300000000007E-2</v>
      </c>
      <c r="K43" s="10">
        <v>1.2255900000000007E-2</v>
      </c>
      <c r="L43" s="10">
        <v>1.2734600000000007E-2</v>
      </c>
      <c r="M43" s="10">
        <v>1.0703600000000006E-2</v>
      </c>
      <c r="N43" s="10">
        <v>4.1105000000000022E-3</v>
      </c>
      <c r="O43" s="10">
        <v>2.6624000000000018E-3</v>
      </c>
      <c r="P43" s="10">
        <v>2.6375000000000014E-3</v>
      </c>
      <c r="Q43" s="10">
        <v>2.6238000000000017E-3</v>
      </c>
      <c r="R43" s="10">
        <v>2.6088000000000018E-3</v>
      </c>
      <c r="S43" s="10">
        <v>2.5927000000000012E-3</v>
      </c>
      <c r="T43" s="10">
        <v>2.5888000000000018E-3</v>
      </c>
      <c r="U43" s="10">
        <v>2.5592000000000015E-3</v>
      </c>
      <c r="V43" s="10">
        <v>2.5433000000000018E-3</v>
      </c>
      <c r="W43" s="10">
        <v>2.5272000000000011E-3</v>
      </c>
      <c r="X43" s="10">
        <v>2.5110000000000015E-3</v>
      </c>
      <c r="Y43" s="10">
        <v>2.5099000000000015E-3</v>
      </c>
      <c r="Z43" s="10">
        <v>2.4810000000000014E-3</v>
      </c>
      <c r="AA43" s="10">
        <v>2.4674000000000015E-3</v>
      </c>
      <c r="AB43" s="10">
        <v>2.4552000000000011E-3</v>
      </c>
      <c r="AC43" s="10">
        <v>2.4426000000000014E-3</v>
      </c>
      <c r="AD43" s="10">
        <v>2.4475000000000013E-3</v>
      </c>
      <c r="AE43" s="10">
        <v>2.4230000000000015E-3</v>
      </c>
      <c r="AF43" s="10">
        <v>2.4142000000000013E-3</v>
      </c>
      <c r="AG43" s="10">
        <v>2.4072000000000013E-3</v>
      </c>
      <c r="AH43" s="10">
        <v>2.4009000000000014E-3</v>
      </c>
      <c r="AI43" s="10">
        <v>2.4144000000000014E-3</v>
      </c>
      <c r="AJ43" s="10">
        <v>2.5365000000000014E-3</v>
      </c>
    </row>
    <row r="44" spans="3:36" ht="13.9" x14ac:dyDescent="0.4">
      <c r="C44" s="29" t="s">
        <v>87</v>
      </c>
      <c r="D44" s="29" t="s" vm="39">
        <v>88</v>
      </c>
      <c r="E44" s="29" t="s">
        <v>13</v>
      </c>
      <c r="F44" s="29" t="s">
        <v>14</v>
      </c>
      <c r="G44" s="30">
        <v>0.31700910000000027</v>
      </c>
      <c r="H44" s="30">
        <v>0.29881250000000026</v>
      </c>
      <c r="I44" s="30">
        <v>0.30312430000000024</v>
      </c>
      <c r="J44" s="30">
        <v>0.31825340000000013</v>
      </c>
      <c r="K44" s="30">
        <v>0.32169180000000019</v>
      </c>
      <c r="L44" s="30">
        <v>0.30258420000000019</v>
      </c>
      <c r="M44" s="30">
        <v>0.30778890000000014</v>
      </c>
      <c r="N44" s="30">
        <v>0.25491580000000014</v>
      </c>
      <c r="O44" s="30">
        <v>0.25897910000000007</v>
      </c>
      <c r="P44" s="30">
        <v>0.24989650000000019</v>
      </c>
      <c r="Q44" s="30">
        <v>0.21709070000000008</v>
      </c>
      <c r="R44" s="30">
        <v>0.22650670000000014</v>
      </c>
      <c r="S44" s="30">
        <v>0.23242270000000012</v>
      </c>
      <c r="T44" s="30">
        <v>0.24189240000000015</v>
      </c>
      <c r="U44" s="30">
        <v>0.25162080000000014</v>
      </c>
      <c r="V44" s="30">
        <v>0.25393560000000015</v>
      </c>
      <c r="W44" s="30">
        <v>0.26343430000000018</v>
      </c>
      <c r="X44" s="30">
        <v>0.27405300000000005</v>
      </c>
      <c r="Y44" s="30">
        <v>0.28356640000000022</v>
      </c>
      <c r="Z44" s="30">
        <v>0.29293710000000017</v>
      </c>
      <c r="AA44" s="30">
        <v>0.2986001000000002</v>
      </c>
      <c r="AB44" s="30">
        <v>0.30850790000000022</v>
      </c>
      <c r="AC44" s="30">
        <v>0.31435420000000025</v>
      </c>
      <c r="AD44" s="30">
        <v>0.32330960000000025</v>
      </c>
      <c r="AE44" s="30">
        <v>0.31523360000000028</v>
      </c>
      <c r="AF44" s="30">
        <v>0.32508220000000032</v>
      </c>
      <c r="AG44" s="30">
        <v>0.33552430000000016</v>
      </c>
      <c r="AH44" s="30">
        <v>0.34787690000000021</v>
      </c>
      <c r="AI44" s="30">
        <v>0.36071030000000015</v>
      </c>
      <c r="AJ44" s="30">
        <v>0.37872570000000028</v>
      </c>
    </row>
    <row r="45" spans="3:36" ht="13.9" x14ac:dyDescent="0.4">
      <c r="C45" s="29" t="s">
        <v>89</v>
      </c>
      <c r="D45" s="29" t="s" vm="40">
        <v>90</v>
      </c>
      <c r="E45" s="29" t="s">
        <v>13</v>
      </c>
      <c r="F45" s="29" t="s">
        <v>14</v>
      </c>
      <c r="G45" s="30">
        <v>2.2386454000000011</v>
      </c>
      <c r="H45" s="30">
        <v>2.523105500000002</v>
      </c>
      <c r="I45" s="30">
        <v>2.7524365000000017</v>
      </c>
      <c r="J45" s="30">
        <v>2.9874086000000015</v>
      </c>
      <c r="K45" s="30">
        <v>3.2099007000000022</v>
      </c>
      <c r="L45" s="30">
        <v>3.3599668000000027</v>
      </c>
      <c r="M45" s="30">
        <v>3.5296846000000013</v>
      </c>
      <c r="N45" s="30">
        <v>3.6638036000000027</v>
      </c>
      <c r="O45" s="30">
        <v>3.8668688000000024</v>
      </c>
      <c r="P45" s="30">
        <v>4.082974700000003</v>
      </c>
      <c r="Q45" s="30">
        <v>4.1192912000000028</v>
      </c>
      <c r="R45" s="30">
        <v>4.1926015000000021</v>
      </c>
      <c r="S45" s="30">
        <v>4.2756094000000031</v>
      </c>
      <c r="T45" s="30">
        <v>4.4006011000000029</v>
      </c>
      <c r="U45" s="30">
        <v>4.4741815000000038</v>
      </c>
      <c r="V45" s="30">
        <v>4.5844060000000031</v>
      </c>
      <c r="W45" s="30">
        <v>4.7095499000000025</v>
      </c>
      <c r="X45" s="30">
        <v>4.8549578000000038</v>
      </c>
      <c r="Y45" s="30">
        <v>4.9476551000000013</v>
      </c>
      <c r="Z45" s="30">
        <v>5.083212300000004</v>
      </c>
      <c r="AA45" s="30">
        <v>5.213723800000003</v>
      </c>
      <c r="AB45" s="30">
        <v>5.3996915000000021</v>
      </c>
      <c r="AC45" s="30">
        <v>5.4944779000000041</v>
      </c>
      <c r="AD45" s="30">
        <v>5.6504938000000013</v>
      </c>
      <c r="AE45" s="30">
        <v>5.852446000000004</v>
      </c>
      <c r="AF45" s="30">
        <v>6.0967215000000028</v>
      </c>
      <c r="AG45" s="30">
        <v>6.2634082000000042</v>
      </c>
      <c r="AH45" s="30">
        <v>6.4611885000000049</v>
      </c>
      <c r="AI45" s="30">
        <v>6.6673316000000025</v>
      </c>
      <c r="AJ45" s="30">
        <v>6.9287459000000036</v>
      </c>
    </row>
    <row r="46" spans="3:36" x14ac:dyDescent="0.35">
      <c r="C46" s="1" t="s">
        <v>91</v>
      </c>
      <c r="D46" s="1" t="s" vm="41">
        <v>92</v>
      </c>
      <c r="E46" s="1" t="s">
        <v>13</v>
      </c>
      <c r="F46" s="1" t="s">
        <v>14</v>
      </c>
      <c r="G46" s="10">
        <v>1.1163100000000007E-2</v>
      </c>
      <c r="H46" s="10">
        <v>8.808300000000005E-3</v>
      </c>
      <c r="I46" s="10">
        <v>8.0105000000000055E-3</v>
      </c>
      <c r="J46" s="10">
        <v>3.0926000000000018E-3</v>
      </c>
      <c r="K46" s="10">
        <v>2.6241000000000016E-3</v>
      </c>
      <c r="L46" s="10">
        <v>3.2286000000000025E-3</v>
      </c>
      <c r="M46" s="10">
        <v>3.4288000000000022E-3</v>
      </c>
      <c r="N46" s="10">
        <v>2.5085000000000016E-3</v>
      </c>
      <c r="O46" s="10">
        <v>2.1150000000000014E-3</v>
      </c>
      <c r="P46" s="10">
        <v>1.2183000000000007E-3</v>
      </c>
      <c r="Q46" s="10">
        <v>1.2440000000000007E-3</v>
      </c>
      <c r="R46" s="10">
        <v>1.273100000000001E-3</v>
      </c>
      <c r="S46" s="10">
        <v>1.3027000000000008E-3</v>
      </c>
      <c r="T46" s="10">
        <v>1.2361000000000008E-3</v>
      </c>
      <c r="U46" s="10">
        <v>1.2653000000000007E-3</v>
      </c>
      <c r="V46" s="10">
        <v>1.2981000000000008E-3</v>
      </c>
      <c r="W46" s="10">
        <v>1.3320000000000007E-3</v>
      </c>
      <c r="X46" s="10">
        <v>1.3698000000000007E-3</v>
      </c>
      <c r="Y46" s="10">
        <v>1.4028000000000007E-3</v>
      </c>
      <c r="Z46" s="10">
        <v>1.4402000000000009E-3</v>
      </c>
      <c r="AA46" s="10">
        <v>1.4785000000000009E-3</v>
      </c>
      <c r="AB46" s="10">
        <v>1.5213000000000008E-3</v>
      </c>
      <c r="AC46" s="10">
        <v>1.5594000000000009E-3</v>
      </c>
      <c r="AD46" s="10">
        <v>1.6013000000000008E-3</v>
      </c>
      <c r="AE46" s="10">
        <v>1.6450000000000011E-3</v>
      </c>
      <c r="AF46" s="10">
        <v>1.6937000000000011E-3</v>
      </c>
      <c r="AG46" s="10">
        <v>1.7365000000000011E-3</v>
      </c>
      <c r="AH46" s="10">
        <v>1.784700000000001E-3</v>
      </c>
      <c r="AI46" s="10">
        <v>1.8066000000000013E-3</v>
      </c>
      <c r="AJ46" s="10">
        <v>9.3500000000000072E-4</v>
      </c>
    </row>
    <row r="47" spans="3:36" x14ac:dyDescent="0.35">
      <c r="C47" s="1" t="s">
        <v>93</v>
      </c>
      <c r="D47" s="1" t="s" vm="42">
        <v>94</v>
      </c>
      <c r="E47" s="1" t="s">
        <v>13</v>
      </c>
      <c r="F47" s="1" t="s">
        <v>14</v>
      </c>
      <c r="G47" s="10">
        <v>5.5534700000000006E-2</v>
      </c>
      <c r="H47" s="10">
        <v>4.9869600000000028E-2</v>
      </c>
      <c r="I47" s="10">
        <v>4.410190000000002E-2</v>
      </c>
      <c r="J47" s="10">
        <v>3.8859000000000025E-2</v>
      </c>
      <c r="K47" s="10">
        <v>3.9099400000000034E-2</v>
      </c>
      <c r="L47" s="10">
        <v>3.9632700000000021E-2</v>
      </c>
      <c r="M47" s="10">
        <v>3.7671900000000015E-2</v>
      </c>
      <c r="N47" s="10">
        <v>3.7844500000000024E-2</v>
      </c>
      <c r="O47" s="10">
        <v>3.7267900000000014E-2</v>
      </c>
      <c r="P47" s="10">
        <v>3.5402800000000026E-2</v>
      </c>
      <c r="Q47" s="10">
        <v>3.3167900000000021E-2</v>
      </c>
      <c r="R47" s="10">
        <v>3.5525200000000041E-2</v>
      </c>
      <c r="S47" s="10">
        <v>3.8031800000000032E-2</v>
      </c>
      <c r="T47" s="10">
        <v>3.823070000000002E-2</v>
      </c>
      <c r="U47" s="10">
        <v>4.0949400000000032E-2</v>
      </c>
      <c r="V47" s="10">
        <v>4.0608600000000022E-2</v>
      </c>
      <c r="W47" s="10">
        <v>4.3266900000000032E-2</v>
      </c>
      <c r="X47" s="10">
        <v>5.0538300000000036E-2</v>
      </c>
      <c r="Y47" s="10">
        <v>6.2140200000000041E-2</v>
      </c>
      <c r="Z47" s="10">
        <v>7.135860000000005E-2</v>
      </c>
      <c r="AA47" s="10">
        <v>8.3476200000000042E-2</v>
      </c>
      <c r="AB47" s="10">
        <v>9.4499400000000081E-2</v>
      </c>
      <c r="AC47" s="10">
        <v>0.10981780000000005</v>
      </c>
      <c r="AD47" s="10">
        <v>0.13688580000000006</v>
      </c>
      <c r="AE47" s="10">
        <v>0.16558420000000013</v>
      </c>
      <c r="AF47" s="10">
        <v>0.20047670000000012</v>
      </c>
      <c r="AG47" s="10">
        <v>0.23793000000000017</v>
      </c>
      <c r="AH47" s="10">
        <v>0.28694160000000019</v>
      </c>
      <c r="AI47" s="10">
        <v>0.34493750000000012</v>
      </c>
      <c r="AJ47" s="10">
        <v>0.40886000000000028</v>
      </c>
    </row>
    <row r="48" spans="3:36" x14ac:dyDescent="0.35">
      <c r="C48" s="1" t="s">
        <v>95</v>
      </c>
      <c r="D48" s="1" t="s" vm="43">
        <v>96</v>
      </c>
      <c r="E48" s="1" t="s">
        <v>13</v>
      </c>
      <c r="F48" s="1" t="s">
        <v>14</v>
      </c>
      <c r="G48" s="10">
        <v>-1.4469981000000014</v>
      </c>
      <c r="H48" s="10">
        <v>-1.5642925000000008</v>
      </c>
      <c r="I48" s="10">
        <v>-1.7075571000000009</v>
      </c>
      <c r="J48" s="10">
        <v>-1.8430573000000006</v>
      </c>
      <c r="K48" s="10">
        <v>-1.9814828000000013</v>
      </c>
      <c r="L48" s="10">
        <v>-2.0986884000000017</v>
      </c>
      <c r="M48" s="10">
        <v>-2.1927965000000014</v>
      </c>
      <c r="N48" s="10">
        <v>-2.2963643000000018</v>
      </c>
      <c r="O48" s="10">
        <v>-2.3512214000000009</v>
      </c>
      <c r="P48" s="10">
        <v>-2.4094982000000011</v>
      </c>
      <c r="Q48" s="10">
        <v>-2.4467817000000016</v>
      </c>
      <c r="R48" s="10">
        <v>-2.4331931000000013</v>
      </c>
      <c r="S48" s="10">
        <v>-2.4157159000000008</v>
      </c>
      <c r="T48" s="10">
        <v>-2.3852984000000008</v>
      </c>
      <c r="U48" s="10">
        <v>-2.3478923000000012</v>
      </c>
      <c r="V48" s="10">
        <v>-2.2961923000000017</v>
      </c>
      <c r="W48" s="10">
        <v>-2.2445123000000016</v>
      </c>
      <c r="X48" s="10">
        <v>-2.219187100000001</v>
      </c>
      <c r="Y48" s="10">
        <v>-2.2029759000000011</v>
      </c>
      <c r="Z48" s="10">
        <v>-2.1544383000000011</v>
      </c>
      <c r="AA48" s="10">
        <v>-2.0810774000000012</v>
      </c>
      <c r="AB48" s="10">
        <v>-1.9975877000000006</v>
      </c>
      <c r="AC48" s="10">
        <v>-1.9278889000000015</v>
      </c>
      <c r="AD48" s="10">
        <v>-1.8889873000000019</v>
      </c>
      <c r="AE48" s="10">
        <v>-1.8355769000000015</v>
      </c>
      <c r="AF48" s="10">
        <v>-1.7490588000000018</v>
      </c>
      <c r="AG48" s="10">
        <v>-1.6565910000000013</v>
      </c>
      <c r="AH48" s="10">
        <v>-1.5814754000000011</v>
      </c>
      <c r="AI48" s="10">
        <v>-1.5155090000000007</v>
      </c>
      <c r="AJ48" s="10">
        <v>-1.4447586000000017</v>
      </c>
    </row>
    <row r="49" spans="1:36" x14ac:dyDescent="0.35">
      <c r="C49" s="1" t="s">
        <v>97</v>
      </c>
      <c r="D49" s="1" t="s" vm="44">
        <v>98</v>
      </c>
      <c r="E49" s="1" t="s">
        <v>13</v>
      </c>
      <c r="F49" s="1" t="s">
        <v>14</v>
      </c>
      <c r="G49" s="10">
        <v>6.6643000000000032E-3</v>
      </c>
      <c r="H49" s="10">
        <v>6.4573000000000044E-3</v>
      </c>
      <c r="I49" s="10">
        <v>6.3718000000000038E-3</v>
      </c>
      <c r="J49" s="10">
        <v>5.2248000000000034E-3</v>
      </c>
      <c r="K49" s="10">
        <v>5.0643000000000025E-3</v>
      </c>
      <c r="L49" s="10">
        <v>5.7353000000000039E-3</v>
      </c>
      <c r="M49" s="10">
        <v>5.8274000000000043E-3</v>
      </c>
      <c r="N49" s="10">
        <v>4.7737000000000022E-3</v>
      </c>
      <c r="O49" s="10">
        <v>4.307400000000002E-3</v>
      </c>
      <c r="P49" s="10">
        <v>4.1470000000000022E-3</v>
      </c>
      <c r="Q49" s="10">
        <v>3.1881000000000019E-3</v>
      </c>
      <c r="R49" s="10">
        <v>2.7196000000000021E-3</v>
      </c>
      <c r="S49" s="10">
        <v>1.2248000000000009E-3</v>
      </c>
      <c r="T49" s="10">
        <v>1.1241000000000005E-3</v>
      </c>
      <c r="U49" s="10">
        <v>1.1398000000000009E-3</v>
      </c>
      <c r="V49" s="10">
        <v>1.1224000000000008E-3</v>
      </c>
      <c r="W49" s="10">
        <v>1.2000000000000008E-3</v>
      </c>
      <c r="X49" s="10">
        <v>1.1900000000000007E-3</v>
      </c>
      <c r="Y49" s="10">
        <v>1.2060000000000007E-3</v>
      </c>
      <c r="Z49" s="10">
        <v>1.2290000000000007E-3</v>
      </c>
      <c r="AA49" s="10">
        <v>5.2200000000000036E-5</v>
      </c>
      <c r="AB49" s="10">
        <v>-3.0000000000000018E-6</v>
      </c>
      <c r="AC49" s="10">
        <v>1.5000000000000009E-5</v>
      </c>
      <c r="AD49" s="10">
        <v>0</v>
      </c>
      <c r="AE49" s="10">
        <v>0</v>
      </c>
      <c r="AF49" s="10">
        <v>0</v>
      </c>
      <c r="AG49" s="10">
        <v>0</v>
      </c>
      <c r="AH49" s="10">
        <v>0</v>
      </c>
      <c r="AI49" s="10">
        <v>0</v>
      </c>
      <c r="AJ49" s="10">
        <v>0</v>
      </c>
    </row>
    <row r="50" spans="1:36" x14ac:dyDescent="0.35">
      <c r="C50" s="1" t="s">
        <v>99</v>
      </c>
      <c r="D50" s="1" t="s" vm="45">
        <v>100</v>
      </c>
      <c r="E50" s="1" t="s">
        <v>13</v>
      </c>
      <c r="F50" s="1" t="s">
        <v>14</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row>
    <row r="51" spans="1:36" x14ac:dyDescent="0.35">
      <c r="C51" s="1" t="s">
        <v>101</v>
      </c>
      <c r="D51" s="1" t="s" vm="46">
        <v>102</v>
      </c>
      <c r="E51" s="1" t="s">
        <v>13</v>
      </c>
      <c r="F51" s="1" t="s">
        <v>14</v>
      </c>
      <c r="G51" s="10">
        <v>0</v>
      </c>
      <c r="H51" s="10">
        <v>0</v>
      </c>
      <c r="I51" s="10">
        <v>0</v>
      </c>
      <c r="J51" s="10">
        <v>0</v>
      </c>
      <c r="K51" s="10">
        <v>0</v>
      </c>
      <c r="L51" s="10">
        <v>0</v>
      </c>
      <c r="M51" s="10">
        <v>0</v>
      </c>
      <c r="N51" s="10">
        <v>0</v>
      </c>
      <c r="O51" s="10">
        <v>0</v>
      </c>
      <c r="P51" s="10">
        <v>0</v>
      </c>
      <c r="Q51" s="10">
        <v>0</v>
      </c>
      <c r="R51" s="10">
        <v>0</v>
      </c>
      <c r="S51" s="10">
        <v>0</v>
      </c>
      <c r="T51" s="10">
        <v>0</v>
      </c>
      <c r="U51" s="10">
        <v>0</v>
      </c>
      <c r="V51" s="10">
        <v>0</v>
      </c>
      <c r="W51" s="10">
        <v>0</v>
      </c>
      <c r="X51" s="10">
        <v>0</v>
      </c>
      <c r="Y51" s="10">
        <v>0</v>
      </c>
      <c r="Z51" s="10">
        <v>0</v>
      </c>
      <c r="AA51" s="10">
        <v>0</v>
      </c>
      <c r="AB51" s="10">
        <v>0</v>
      </c>
      <c r="AC51" s="10">
        <v>0</v>
      </c>
      <c r="AD51" s="10">
        <v>0</v>
      </c>
      <c r="AE51" s="10">
        <v>0</v>
      </c>
      <c r="AF51" s="10">
        <v>0</v>
      </c>
      <c r="AG51" s="10">
        <v>0</v>
      </c>
      <c r="AH51" s="10">
        <v>0</v>
      </c>
      <c r="AI51" s="10">
        <v>0</v>
      </c>
      <c r="AJ51" s="10">
        <v>0</v>
      </c>
    </row>
    <row r="52" spans="1:36" x14ac:dyDescent="0.35">
      <c r="C52" s="1" t="s">
        <v>103</v>
      </c>
      <c r="D52" s="1" t="s" vm="47">
        <v>104</v>
      </c>
      <c r="E52" s="1" t="s">
        <v>13</v>
      </c>
      <c r="F52" s="1" t="s">
        <v>14</v>
      </c>
      <c r="G52" s="10">
        <v>2.7200000000000016E-4</v>
      </c>
      <c r="H52" s="10">
        <v>2.6190000000000013E-4</v>
      </c>
      <c r="I52" s="10">
        <v>2.6620000000000013E-4</v>
      </c>
      <c r="J52" s="10">
        <v>2.7060000000000018E-4</v>
      </c>
      <c r="K52" s="10">
        <v>2.7510000000000018E-4</v>
      </c>
      <c r="L52" s="10">
        <v>2.7960000000000018E-4</v>
      </c>
      <c r="M52" s="10">
        <v>2.8430000000000019E-4</v>
      </c>
      <c r="N52" s="10">
        <v>2.8900000000000019E-4</v>
      </c>
      <c r="O52" s="10">
        <v>2.9390000000000015E-4</v>
      </c>
      <c r="P52" s="10">
        <v>2.9880000000000016E-4</v>
      </c>
      <c r="Q52" s="10">
        <v>3.0380000000000017E-4</v>
      </c>
      <c r="R52" s="10">
        <v>3.0890000000000019E-4</v>
      </c>
      <c r="S52" s="10">
        <v>3.1420000000000016E-4</v>
      </c>
      <c r="T52" s="10">
        <v>3.1950000000000018E-4</v>
      </c>
      <c r="U52" s="10">
        <v>3.250000000000002E-4</v>
      </c>
      <c r="V52" s="10">
        <v>3.3050000000000017E-4</v>
      </c>
      <c r="W52" s="10">
        <v>3.2510000000000015E-4</v>
      </c>
      <c r="X52" s="10">
        <v>3.3090000000000018E-4</v>
      </c>
      <c r="Y52" s="10">
        <v>3.3670000000000016E-4</v>
      </c>
      <c r="Z52" s="10">
        <v>3.428000000000002E-4</v>
      </c>
      <c r="AA52" s="10">
        <v>3.4890000000000019E-4</v>
      </c>
      <c r="AB52" s="10">
        <v>3.5250000000000022E-4</v>
      </c>
      <c r="AC52" s="10">
        <v>3.5890000000000027E-4</v>
      </c>
      <c r="AD52" s="10">
        <v>3.6540000000000026E-4</v>
      </c>
      <c r="AE52" s="10">
        <v>3.7210000000000026E-4</v>
      </c>
      <c r="AF52" s="10">
        <v>3.7880000000000021E-4</v>
      </c>
      <c r="AG52" s="10">
        <v>3.8570000000000027E-4</v>
      </c>
      <c r="AH52" s="10">
        <v>3.9280000000000022E-4</v>
      </c>
      <c r="AI52" s="10">
        <v>4.0000000000000024E-4</v>
      </c>
      <c r="AJ52" s="10">
        <v>4.0730000000000025E-4</v>
      </c>
    </row>
    <row r="53" spans="1:36" x14ac:dyDescent="0.35">
      <c r="C53" s="1" t="s">
        <v>105</v>
      </c>
      <c r="D53" s="1" t="s" vm="48">
        <v>106</v>
      </c>
      <c r="E53" s="1" t="s">
        <v>13</v>
      </c>
      <c r="F53" s="1" t="s">
        <v>14</v>
      </c>
      <c r="G53" s="10">
        <v>5.5270000000000037E-4</v>
      </c>
      <c r="H53" s="10">
        <v>5.3000000000000031E-4</v>
      </c>
      <c r="I53" s="10">
        <v>5.2800000000000026E-4</v>
      </c>
      <c r="J53" s="10">
        <v>1.1171000000000006E-3</v>
      </c>
      <c r="K53" s="10">
        <v>5.6440000000000027E-4</v>
      </c>
      <c r="L53" s="10">
        <v>4.4070000000000025E-4</v>
      </c>
      <c r="M53" s="10">
        <v>5.6440000000000027E-4</v>
      </c>
      <c r="N53" s="10">
        <v>5.6440000000000027E-4</v>
      </c>
      <c r="O53" s="10">
        <v>5.6440000000000027E-4</v>
      </c>
      <c r="P53" s="10">
        <v>5.6440000000000027E-4</v>
      </c>
      <c r="Q53" s="10">
        <v>5.6440000000000027E-4</v>
      </c>
      <c r="R53" s="10">
        <v>5.6440000000000027E-4</v>
      </c>
      <c r="S53" s="10">
        <v>5.6440000000000027E-4</v>
      </c>
      <c r="T53" s="10">
        <v>5.6440000000000027E-4</v>
      </c>
      <c r="U53" s="10">
        <v>5.6440000000000027E-4</v>
      </c>
      <c r="V53" s="10">
        <v>5.6440000000000027E-4</v>
      </c>
      <c r="W53" s="10">
        <v>5.6440000000000027E-4</v>
      </c>
      <c r="X53" s="10">
        <v>5.6440000000000027E-4</v>
      </c>
      <c r="Y53" s="10">
        <v>5.6440000000000027E-4</v>
      </c>
      <c r="Z53" s="10">
        <v>5.6440000000000027E-4</v>
      </c>
      <c r="AA53" s="10">
        <v>5.6440000000000027E-4</v>
      </c>
      <c r="AB53" s="10">
        <v>5.6440000000000027E-4</v>
      </c>
      <c r="AC53" s="10">
        <v>5.6440000000000027E-4</v>
      </c>
      <c r="AD53" s="10">
        <v>5.6440000000000027E-4</v>
      </c>
      <c r="AE53" s="10">
        <v>5.6440000000000027E-4</v>
      </c>
      <c r="AF53" s="10">
        <v>5.6440000000000027E-4</v>
      </c>
      <c r="AG53" s="10">
        <v>5.6440000000000027E-4</v>
      </c>
      <c r="AH53" s="10">
        <v>5.6440000000000027E-4</v>
      </c>
      <c r="AI53" s="10">
        <v>5.6440000000000027E-4</v>
      </c>
      <c r="AJ53" s="10">
        <v>5.6440000000000027E-4</v>
      </c>
    </row>
    <row r="54" spans="1:36" ht="13.9" x14ac:dyDescent="0.4">
      <c r="C54" s="29" t="s">
        <v>107</v>
      </c>
      <c r="D54" s="29" t="s" vm="49">
        <v>108</v>
      </c>
      <c r="E54" s="29" t="s">
        <v>13</v>
      </c>
      <c r="F54" s="29" t="s">
        <v>14</v>
      </c>
      <c r="G54" s="30">
        <v>0.8658341000000005</v>
      </c>
      <c r="H54" s="30">
        <v>1.0247401000000005</v>
      </c>
      <c r="I54" s="30">
        <v>1.1041578000000007</v>
      </c>
      <c r="J54" s="30">
        <v>1.1929154000000011</v>
      </c>
      <c r="K54" s="30">
        <v>1.2760452000000007</v>
      </c>
      <c r="L54" s="30">
        <v>1.3105953000000008</v>
      </c>
      <c r="M54" s="30">
        <v>1.3846649000000011</v>
      </c>
      <c r="N54" s="30">
        <v>1.4134194000000011</v>
      </c>
      <c r="O54" s="30">
        <v>1.5601960000000006</v>
      </c>
      <c r="P54" s="30">
        <v>1.7151078000000006</v>
      </c>
      <c r="Q54" s="30">
        <v>1.7109777000000013</v>
      </c>
      <c r="R54" s="30">
        <v>1.7997996000000009</v>
      </c>
      <c r="S54" s="30">
        <v>1.901331400000001</v>
      </c>
      <c r="T54" s="30">
        <v>2.0567775000000013</v>
      </c>
      <c r="U54" s="30">
        <v>2.1705331000000014</v>
      </c>
      <c r="V54" s="30">
        <v>2.3321377000000014</v>
      </c>
      <c r="W54" s="30">
        <v>2.5117260000000017</v>
      </c>
      <c r="X54" s="30">
        <v>2.6897641000000023</v>
      </c>
      <c r="Y54" s="30">
        <v>2.8103293000000016</v>
      </c>
      <c r="Z54" s="30">
        <v>3.0037090000000015</v>
      </c>
      <c r="AA54" s="30">
        <v>3.2185666000000026</v>
      </c>
      <c r="AB54" s="30">
        <v>3.4990384000000021</v>
      </c>
      <c r="AC54" s="30">
        <v>3.678904500000002</v>
      </c>
      <c r="AD54" s="30">
        <v>3.9009234000000026</v>
      </c>
      <c r="AE54" s="30">
        <v>4.1850348000000031</v>
      </c>
      <c r="AF54" s="30">
        <v>4.5507763000000025</v>
      </c>
      <c r="AG54" s="30">
        <v>4.8474338000000028</v>
      </c>
      <c r="AH54" s="30">
        <v>5.1693966000000016</v>
      </c>
      <c r="AI54" s="30">
        <v>5.4995311000000067</v>
      </c>
      <c r="AJ54" s="30">
        <v>5.8947540000000043</v>
      </c>
    </row>
    <row r="55" spans="1:36" x14ac:dyDescent="0.35">
      <c r="C55" s="1" t="s">
        <v>109</v>
      </c>
      <c r="D55" s="1" t="s" vm="50">
        <v>110</v>
      </c>
      <c r="E55" s="1" t="s">
        <v>13</v>
      </c>
      <c r="F55" s="1" t="s">
        <v>14</v>
      </c>
      <c r="G55" s="10">
        <v>-4.2907000000000032E-3</v>
      </c>
      <c r="H55" s="10">
        <v>-4.5838000000000016E-3</v>
      </c>
      <c r="I55" s="10">
        <v>-4.7146000000000019E-3</v>
      </c>
      <c r="J55" s="10">
        <v>-4.5820000000000027E-3</v>
      </c>
      <c r="K55" s="10">
        <v>-4.4557000000000025E-3</v>
      </c>
      <c r="L55" s="10">
        <v>-4.4080000000000022E-3</v>
      </c>
      <c r="M55" s="10">
        <v>-4.5629000000000017E-3</v>
      </c>
      <c r="N55" s="10">
        <v>-4.8393000000000012E-3</v>
      </c>
      <c r="O55" s="10">
        <v>-4.8831000000000022E-3</v>
      </c>
      <c r="P55" s="10">
        <v>-5.4906000000000017E-3</v>
      </c>
      <c r="Q55" s="10">
        <v>-5.0564000000000017E-3</v>
      </c>
      <c r="R55" s="10">
        <v>-3.4601000000000024E-3</v>
      </c>
      <c r="S55" s="10">
        <v>-3.559600000000003E-3</v>
      </c>
      <c r="T55" s="10">
        <v>-3.7478000000000025E-3</v>
      </c>
      <c r="U55" s="10">
        <v>-3.8204000000000024E-3</v>
      </c>
      <c r="V55" s="10">
        <v>-3.8892000000000024E-3</v>
      </c>
      <c r="W55" s="10">
        <v>-3.9328000000000028E-3</v>
      </c>
      <c r="X55" s="10">
        <v>-4.0123000000000025E-3</v>
      </c>
      <c r="Y55" s="10">
        <v>-4.1035000000000021E-3</v>
      </c>
      <c r="Z55" s="10">
        <v>-4.1797000000000032E-3</v>
      </c>
      <c r="AA55" s="10">
        <v>-4.2777000000000015E-3</v>
      </c>
      <c r="AB55" s="10">
        <v>-4.3758000000000017E-3</v>
      </c>
      <c r="AC55" s="10">
        <v>-4.4605000000000018E-3</v>
      </c>
      <c r="AD55" s="10">
        <v>-4.5635000000000025E-3</v>
      </c>
      <c r="AE55" s="10">
        <v>-4.6486000000000019E-3</v>
      </c>
      <c r="AF55" s="10">
        <v>-4.9181000000000016E-3</v>
      </c>
      <c r="AG55" s="10">
        <v>-5.014000000000002E-3</v>
      </c>
      <c r="AH55" s="10">
        <v>-5.1239000000000033E-3</v>
      </c>
      <c r="AI55" s="10">
        <v>-5.2521000000000026E-3</v>
      </c>
      <c r="AJ55" s="10">
        <v>-5.3590000000000027E-3</v>
      </c>
    </row>
    <row r="56" spans="1:36" ht="13.9" x14ac:dyDescent="0.4">
      <c r="C56" s="29" t="s">
        <v>111</v>
      </c>
      <c r="D56" s="29" t="s" vm="51">
        <v>112</v>
      </c>
      <c r="E56" s="29" t="s">
        <v>13</v>
      </c>
      <c r="F56" s="29" t="s">
        <v>14</v>
      </c>
      <c r="G56" s="30">
        <v>0.86154340000000029</v>
      </c>
      <c r="H56" s="30">
        <v>1.0201563000000005</v>
      </c>
      <c r="I56" s="30">
        <v>1.0994432000000005</v>
      </c>
      <c r="J56" s="30">
        <v>1.1883334000000005</v>
      </c>
      <c r="K56" s="30">
        <v>1.2715895000000006</v>
      </c>
      <c r="L56" s="30">
        <v>1.3061873000000008</v>
      </c>
      <c r="M56" s="30">
        <v>1.3801020000000011</v>
      </c>
      <c r="N56" s="30">
        <v>1.4085801000000009</v>
      </c>
      <c r="O56" s="30">
        <v>1.5553129000000008</v>
      </c>
      <c r="P56" s="30">
        <v>1.7096172000000007</v>
      </c>
      <c r="Q56" s="30">
        <v>1.7059213000000013</v>
      </c>
      <c r="R56" s="30">
        <v>1.7963395000000011</v>
      </c>
      <c r="S56" s="30">
        <v>1.897771800000001</v>
      </c>
      <c r="T56" s="30">
        <v>2.0530297000000015</v>
      </c>
      <c r="U56" s="30">
        <v>2.1667127000000015</v>
      </c>
      <c r="V56" s="30">
        <v>2.3282485000000013</v>
      </c>
      <c r="W56" s="30">
        <v>2.5077932000000018</v>
      </c>
      <c r="X56" s="30">
        <v>2.6857518000000025</v>
      </c>
      <c r="Y56" s="30">
        <v>2.8062258000000013</v>
      </c>
      <c r="Z56" s="30">
        <v>2.9995293000000012</v>
      </c>
      <c r="AA56" s="30">
        <v>3.2142889000000023</v>
      </c>
      <c r="AB56" s="30">
        <v>3.4946626000000021</v>
      </c>
      <c r="AC56" s="30">
        <v>3.6744440000000025</v>
      </c>
      <c r="AD56" s="30">
        <v>3.8963599000000029</v>
      </c>
      <c r="AE56" s="30">
        <v>4.1803862000000027</v>
      </c>
      <c r="AF56" s="30">
        <v>4.5458582000000032</v>
      </c>
      <c r="AG56" s="30">
        <v>4.8424198000000036</v>
      </c>
      <c r="AH56" s="30">
        <v>5.1642727000000024</v>
      </c>
      <c r="AI56" s="30">
        <v>5.4942790000000059</v>
      </c>
      <c r="AJ56" s="30">
        <v>5.8893950000000048</v>
      </c>
    </row>
    <row r="57" spans="1:36" x14ac:dyDescent="0.35">
      <c r="C57" s="1" t="s">
        <v>113</v>
      </c>
      <c r="D57" s="1" t="s" vm="52">
        <v>114</v>
      </c>
      <c r="E57" s="1" t="s">
        <v>13</v>
      </c>
      <c r="F57" s="1" t="s">
        <v>14</v>
      </c>
      <c r="G57" s="10">
        <v>3.5558200000000019E-2</v>
      </c>
      <c r="H57" s="10">
        <v>3.3588600000000017E-2</v>
      </c>
      <c r="I57" s="10">
        <v>1.5527200000000008E-2</v>
      </c>
      <c r="J57" s="10">
        <v>2.1168900000000015E-2</v>
      </c>
      <c r="K57" s="10">
        <v>1.3788600000000007E-2</v>
      </c>
      <c r="L57" s="10">
        <v>2.0234700000000012E-2</v>
      </c>
      <c r="M57" s="10">
        <v>4.0515000000000023E-2</v>
      </c>
      <c r="N57" s="10">
        <v>4.2068500000000023E-2</v>
      </c>
      <c r="O57" s="10">
        <v>5.7883100000000035E-2</v>
      </c>
      <c r="P57" s="10">
        <v>7.524400000000004E-3</v>
      </c>
      <c r="Q57" s="10">
        <v>8.5254300000000033E-2</v>
      </c>
      <c r="R57" s="10">
        <v>8.6879300000000034E-2</v>
      </c>
      <c r="S57" s="10">
        <v>8.8387500000000049E-2</v>
      </c>
      <c r="T57" s="10">
        <v>8.9635500000000048E-2</v>
      </c>
      <c r="U57" s="10">
        <v>9.1204800000000044E-2</v>
      </c>
      <c r="V57" s="10">
        <v>9.2213600000000048E-2</v>
      </c>
      <c r="W57" s="10">
        <v>9.3809100000000062E-2</v>
      </c>
      <c r="X57" s="10">
        <v>9.3414100000000055E-2</v>
      </c>
      <c r="Y57" s="10">
        <v>9.5112700000000064E-2</v>
      </c>
      <c r="Z57" s="10">
        <v>9.6526800000000065E-2</v>
      </c>
      <c r="AA57" s="10">
        <v>9.8294000000000062E-2</v>
      </c>
      <c r="AB57" s="10">
        <v>9.4677900000000051E-2</v>
      </c>
      <c r="AC57" s="10">
        <v>9.6516400000000058E-2</v>
      </c>
      <c r="AD57" s="10">
        <v>9.8391800000000057E-2</v>
      </c>
      <c r="AE57" s="10">
        <v>0.10030460000000005</v>
      </c>
      <c r="AF57" s="10">
        <v>0.10225580000000006</v>
      </c>
      <c r="AG57" s="10">
        <v>0.10424600000000006</v>
      </c>
      <c r="AH57" s="10">
        <v>0.10627590000000006</v>
      </c>
      <c r="AI57" s="10">
        <v>0.10708970000000007</v>
      </c>
      <c r="AJ57" s="10">
        <v>0.10920170000000007</v>
      </c>
    </row>
    <row r="58" spans="1:36" x14ac:dyDescent="0.35">
      <c r="C58" s="1" t="s">
        <v>115</v>
      </c>
      <c r="D58" s="1" t="s" vm="53">
        <v>116</v>
      </c>
      <c r="E58" s="1" t="s">
        <v>13</v>
      </c>
      <c r="F58" s="1" t="s">
        <v>14</v>
      </c>
      <c r="G58" s="10">
        <v>-1.6038000000000009E-3</v>
      </c>
      <c r="H58" s="10">
        <v>-1.6038000000000009E-3</v>
      </c>
      <c r="I58" s="10">
        <v>-1.6038000000000009E-3</v>
      </c>
      <c r="J58" s="10">
        <v>-1.6038000000000009E-3</v>
      </c>
      <c r="K58" s="10">
        <v>-1.6038000000000009E-3</v>
      </c>
      <c r="L58" s="10">
        <v>-1.6038000000000009E-3</v>
      </c>
      <c r="M58" s="10">
        <v>-1.6038000000000009E-3</v>
      </c>
      <c r="N58" s="10">
        <v>-1.6038000000000009E-3</v>
      </c>
      <c r="O58" s="10">
        <v>-1.6038000000000009E-3</v>
      </c>
      <c r="P58" s="10">
        <v>-1.6038000000000009E-3</v>
      </c>
      <c r="Q58" s="10">
        <v>-1.6038000000000009E-3</v>
      </c>
      <c r="R58" s="10">
        <v>-1.6038000000000009E-3</v>
      </c>
      <c r="S58" s="10">
        <v>-1.6038000000000009E-3</v>
      </c>
      <c r="T58" s="10">
        <v>-1.6038000000000009E-3</v>
      </c>
      <c r="U58" s="10">
        <v>-1.6038000000000009E-3</v>
      </c>
      <c r="V58" s="10">
        <v>-1.6038000000000009E-3</v>
      </c>
      <c r="W58" s="10">
        <v>-1.6038000000000009E-3</v>
      </c>
      <c r="X58" s="10">
        <v>-1.6038000000000009E-3</v>
      </c>
      <c r="Y58" s="10">
        <v>-1.6038000000000009E-3</v>
      </c>
      <c r="Z58" s="10">
        <v>-1.6038000000000009E-3</v>
      </c>
      <c r="AA58" s="10">
        <v>-1.6038000000000009E-3</v>
      </c>
      <c r="AB58" s="10">
        <v>-1.6038000000000009E-3</v>
      </c>
      <c r="AC58" s="10">
        <v>-1.6038000000000009E-3</v>
      </c>
      <c r="AD58" s="10">
        <v>-1.6038000000000009E-3</v>
      </c>
      <c r="AE58" s="10">
        <v>-1.6038000000000009E-3</v>
      </c>
      <c r="AF58" s="10">
        <v>-1.6038000000000009E-3</v>
      </c>
      <c r="AG58" s="10">
        <v>-1.6038000000000009E-3</v>
      </c>
      <c r="AH58" s="10">
        <v>-1.6038000000000009E-3</v>
      </c>
      <c r="AI58" s="10">
        <v>-1.6038000000000009E-3</v>
      </c>
      <c r="AJ58" s="10">
        <v>-1.6038000000000009E-3</v>
      </c>
    </row>
    <row r="59" spans="1:36" x14ac:dyDescent="0.35">
      <c r="C59" s="1" t="s">
        <v>117</v>
      </c>
      <c r="D59" s="1" t="s" vm="54">
        <v>118</v>
      </c>
      <c r="E59" s="1" t="s">
        <v>13</v>
      </c>
      <c r="F59" s="1" t="s">
        <v>14</v>
      </c>
      <c r="G59" s="10">
        <v>2.8398000000000013E-3</v>
      </c>
      <c r="H59" s="10">
        <v>-9.2999999999999601E-6</v>
      </c>
      <c r="I59" s="10">
        <v>-1.3893000000000011E-3</v>
      </c>
      <c r="J59" s="10">
        <v>3.8500000000000021E-5</v>
      </c>
      <c r="K59" s="10">
        <v>9.9899999999999962E-5</v>
      </c>
      <c r="L59" s="10">
        <v>4.5250000000000021E-4</v>
      </c>
      <c r="M59" s="10">
        <v>-4.4020000000000029E-4</v>
      </c>
      <c r="N59" s="10">
        <v>4.5800000000000024E-4</v>
      </c>
      <c r="O59" s="10">
        <v>7.1080000000000036E-4</v>
      </c>
      <c r="P59" s="10">
        <v>9.0800000000000039E-5</v>
      </c>
      <c r="Q59" s="10">
        <v>3.8800000000000022E-5</v>
      </c>
      <c r="R59" s="10">
        <v>9.3600000000000053E-5</v>
      </c>
      <c r="S59" s="10">
        <v>1.8182000000000009E-3</v>
      </c>
      <c r="T59" s="10">
        <v>0</v>
      </c>
      <c r="U59" s="10">
        <v>0</v>
      </c>
      <c r="V59" s="10">
        <v>0</v>
      </c>
      <c r="W59" s="10">
        <v>0</v>
      </c>
      <c r="X59" s="10">
        <v>0</v>
      </c>
      <c r="Y59" s="10">
        <v>0</v>
      </c>
      <c r="Z59" s="10">
        <v>0</v>
      </c>
      <c r="AA59" s="10">
        <v>0</v>
      </c>
      <c r="AB59" s="10">
        <v>0</v>
      </c>
      <c r="AC59" s="10">
        <v>0</v>
      </c>
      <c r="AD59" s="10">
        <v>0</v>
      </c>
      <c r="AE59" s="10">
        <v>0</v>
      </c>
      <c r="AF59" s="10">
        <v>0</v>
      </c>
      <c r="AG59" s="10">
        <v>0</v>
      </c>
      <c r="AH59" s="10">
        <v>0</v>
      </c>
      <c r="AI59" s="10">
        <v>0</v>
      </c>
      <c r="AJ59" s="10">
        <v>0</v>
      </c>
    </row>
    <row r="60" spans="1:36" ht="13.9" x14ac:dyDescent="0.4">
      <c r="C60" s="29" t="s">
        <v>119</v>
      </c>
      <c r="D60" s="29" t="s" vm="55">
        <v>120</v>
      </c>
      <c r="E60" s="29" t="s">
        <v>13</v>
      </c>
      <c r="F60" s="29" t="s">
        <v>14</v>
      </c>
      <c r="G60" s="30">
        <v>0.89833760000000051</v>
      </c>
      <c r="H60" s="30">
        <v>1.0521318000000006</v>
      </c>
      <c r="I60" s="30">
        <v>1.1119773000000006</v>
      </c>
      <c r="J60" s="30">
        <v>1.2079370000000009</v>
      </c>
      <c r="K60" s="30">
        <v>1.2838742000000007</v>
      </c>
      <c r="L60" s="30">
        <v>1.3252707000000006</v>
      </c>
      <c r="M60" s="30">
        <v>1.4185730000000012</v>
      </c>
      <c r="N60" s="30">
        <v>1.449502800000001</v>
      </c>
      <c r="O60" s="30">
        <v>1.6123030000000009</v>
      </c>
      <c r="P60" s="30">
        <v>1.7156286000000009</v>
      </c>
      <c r="Q60" s="30">
        <v>1.7896106000000012</v>
      </c>
      <c r="R60" s="30">
        <v>1.8817086000000012</v>
      </c>
      <c r="S60" s="30">
        <v>1.986373700000001</v>
      </c>
      <c r="T60" s="30">
        <v>2.1410614000000012</v>
      </c>
      <c r="U60" s="30">
        <v>2.2563137000000015</v>
      </c>
      <c r="V60" s="30">
        <v>2.4188583000000019</v>
      </c>
      <c r="W60" s="30">
        <v>2.5999985000000017</v>
      </c>
      <c r="X60" s="30">
        <v>2.777562100000003</v>
      </c>
      <c r="Y60" s="30">
        <v>2.8997347000000011</v>
      </c>
      <c r="Z60" s="30">
        <v>3.0944523000000013</v>
      </c>
      <c r="AA60" s="30">
        <v>3.3109791000000017</v>
      </c>
      <c r="AB60" s="30">
        <v>3.587736700000002</v>
      </c>
      <c r="AC60" s="30">
        <v>3.7693566000000027</v>
      </c>
      <c r="AD60" s="30">
        <v>3.9931479000000034</v>
      </c>
      <c r="AE60" s="30">
        <v>4.2790870000000023</v>
      </c>
      <c r="AF60" s="30">
        <v>4.6465102000000034</v>
      </c>
      <c r="AG60" s="30">
        <v>4.9450620000000036</v>
      </c>
      <c r="AH60" s="30">
        <v>5.2689448000000016</v>
      </c>
      <c r="AI60" s="30">
        <v>5.5997649000000065</v>
      </c>
      <c r="AJ60" s="30">
        <v>5.996992900000004</v>
      </c>
    </row>
    <row r="61" spans="1:36" x14ac:dyDescent="0.35">
      <c r="G61" s="10" t="s">
        <v>121</v>
      </c>
      <c r="H61" s="10" t="s">
        <v>121</v>
      </c>
      <c r="I61" s="10" t="s">
        <v>121</v>
      </c>
      <c r="J61" s="10" t="s">
        <v>121</v>
      </c>
      <c r="K61" s="10" t="s">
        <v>121</v>
      </c>
      <c r="L61" s="10" t="s">
        <v>121</v>
      </c>
      <c r="M61" s="10" t="s">
        <v>121</v>
      </c>
      <c r="N61" s="10" t="s">
        <v>121</v>
      </c>
      <c r="O61" s="10" t="s">
        <v>121</v>
      </c>
      <c r="P61" s="10" t="s">
        <v>121</v>
      </c>
      <c r="Q61" s="10" t="s">
        <v>121</v>
      </c>
      <c r="R61" s="10" t="s">
        <v>121</v>
      </c>
      <c r="S61" s="10" t="s">
        <v>121</v>
      </c>
      <c r="T61" s="10" t="s">
        <v>121</v>
      </c>
      <c r="U61" s="10" t="s">
        <v>121</v>
      </c>
      <c r="V61" s="10" t="s">
        <v>121</v>
      </c>
      <c r="W61" s="10" t="s">
        <v>121</v>
      </c>
      <c r="X61" s="10" t="s">
        <v>121</v>
      </c>
      <c r="Y61" s="10" t="s">
        <v>121</v>
      </c>
      <c r="Z61" s="10" t="s">
        <v>121</v>
      </c>
      <c r="AA61" s="10" t="s">
        <v>121</v>
      </c>
      <c r="AB61" s="10" t="s">
        <v>121</v>
      </c>
      <c r="AC61" s="10" t="s">
        <v>121</v>
      </c>
      <c r="AD61" s="10" t="s">
        <v>121</v>
      </c>
      <c r="AE61" s="10" t="s">
        <v>121</v>
      </c>
      <c r="AF61" s="10" t="s">
        <v>121</v>
      </c>
      <c r="AG61" s="10" t="s">
        <v>121</v>
      </c>
      <c r="AH61" s="10" t="s">
        <v>121</v>
      </c>
      <c r="AI61" s="10" t="s">
        <v>121</v>
      </c>
      <c r="AJ61" s="10" t="s">
        <v>121</v>
      </c>
    </row>
    <row r="62" spans="1:36" s="9" customFormat="1" ht="20.25" x14ac:dyDescent="0.55000000000000004">
      <c r="A62" s="33"/>
      <c r="B62" s="33" t="s">
        <v>122</v>
      </c>
      <c r="C62" s="26"/>
      <c r="D62" s="26"/>
      <c r="E62" s="26"/>
      <c r="F62" s="26"/>
      <c r="G62" s="27" t="s">
        <v>121</v>
      </c>
      <c r="H62" s="27" t="s">
        <v>121</v>
      </c>
      <c r="I62" s="27" t="s">
        <v>121</v>
      </c>
      <c r="J62" s="27" t="s">
        <v>121</v>
      </c>
      <c r="K62" s="27" t="s">
        <v>121</v>
      </c>
      <c r="L62" s="27" t="s">
        <v>121</v>
      </c>
      <c r="M62" s="27" t="s">
        <v>121</v>
      </c>
      <c r="N62" s="27" t="s">
        <v>121</v>
      </c>
      <c r="O62" s="27" t="s">
        <v>121</v>
      </c>
      <c r="P62" s="27" t="s">
        <v>121</v>
      </c>
      <c r="Q62" s="27" t="s">
        <v>121</v>
      </c>
      <c r="R62" s="27" t="s">
        <v>121</v>
      </c>
      <c r="S62" s="27" t="s">
        <v>121</v>
      </c>
      <c r="T62" s="27" t="s">
        <v>121</v>
      </c>
      <c r="U62" s="27" t="s">
        <v>121</v>
      </c>
      <c r="V62" s="27" t="s">
        <v>121</v>
      </c>
      <c r="W62" s="27" t="s">
        <v>121</v>
      </c>
      <c r="X62" s="27" t="s">
        <v>121</v>
      </c>
      <c r="Y62" s="27" t="s">
        <v>121</v>
      </c>
      <c r="Z62" s="27" t="s">
        <v>121</v>
      </c>
      <c r="AA62" s="27" t="s">
        <v>121</v>
      </c>
      <c r="AB62" s="27" t="s">
        <v>121</v>
      </c>
      <c r="AC62" s="27" t="s">
        <v>121</v>
      </c>
      <c r="AD62" s="27" t="s">
        <v>121</v>
      </c>
      <c r="AE62" s="27" t="s">
        <v>121</v>
      </c>
      <c r="AF62" s="27" t="s">
        <v>121</v>
      </c>
      <c r="AG62" s="27" t="s">
        <v>121</v>
      </c>
      <c r="AH62" s="27" t="s">
        <v>121</v>
      </c>
      <c r="AI62" s="27" t="s">
        <v>121</v>
      </c>
      <c r="AJ62" s="27" t="s">
        <v>121</v>
      </c>
    </row>
    <row r="63" spans="1:36" x14ac:dyDescent="0.35">
      <c r="C63" s="14" t="s">
        <v>123</v>
      </c>
      <c r="D63" s="1" t="s" vm="432">
        <v>124</v>
      </c>
      <c r="E63" s="1" t="s">
        <v>13</v>
      </c>
      <c r="F63" s="1" t="s">
        <v>14</v>
      </c>
      <c r="G63" s="10">
        <v>0.13510970000000011</v>
      </c>
      <c r="H63" s="10">
        <v>0.14085270000000005</v>
      </c>
      <c r="I63" s="10">
        <v>0.12950800000000004</v>
      </c>
      <c r="J63" s="10">
        <v>0.12163440000000006</v>
      </c>
      <c r="K63" s="10">
        <v>0.1110178000000001</v>
      </c>
      <c r="L63" s="10">
        <v>0.11178410000000005</v>
      </c>
      <c r="M63" s="10">
        <v>0.10880660000000007</v>
      </c>
      <c r="N63" s="10">
        <v>8.8826400000000041E-2</v>
      </c>
      <c r="O63" s="10">
        <v>8.2926700000000061E-2</v>
      </c>
      <c r="P63" s="10">
        <v>7.6564300000000043E-2</v>
      </c>
      <c r="Q63" s="10">
        <v>5.4532000000000032E-2</v>
      </c>
      <c r="R63" s="10">
        <v>5.0208300000000025E-2</v>
      </c>
      <c r="S63" s="10">
        <v>4.8472600000000025E-2</v>
      </c>
      <c r="T63" s="10">
        <v>4.9019900000000033E-2</v>
      </c>
      <c r="U63" s="10">
        <v>4.9829900000000031E-2</v>
      </c>
      <c r="V63" s="10">
        <v>5.0516000000000033E-2</v>
      </c>
      <c r="W63" s="10">
        <v>5.1404800000000035E-2</v>
      </c>
      <c r="X63" s="10">
        <v>5.2119900000000031E-2</v>
      </c>
      <c r="Y63" s="10">
        <v>5.3159000000000033E-2</v>
      </c>
      <c r="Z63" s="10">
        <v>5.4243000000000034E-2</v>
      </c>
      <c r="AA63" s="10">
        <v>5.5505200000000039E-2</v>
      </c>
      <c r="AB63" s="10">
        <v>5.6829300000000034E-2</v>
      </c>
      <c r="AC63" s="10">
        <v>5.8026400000000034E-2</v>
      </c>
      <c r="AD63" s="10">
        <v>5.9131300000000046E-2</v>
      </c>
      <c r="AE63" s="10">
        <v>6.0315200000000034E-2</v>
      </c>
      <c r="AF63" s="10">
        <v>6.0833100000000036E-2</v>
      </c>
      <c r="AG63" s="10">
        <v>6.1770100000000036E-2</v>
      </c>
      <c r="AH63" s="10">
        <v>6.2733100000000042E-2</v>
      </c>
      <c r="AI63" s="10">
        <v>6.3296000000000033E-2</v>
      </c>
      <c r="AJ63" s="10">
        <v>5.013960000000002E-2</v>
      </c>
    </row>
    <row r="64" spans="1:36" x14ac:dyDescent="0.35">
      <c r="C64" s="1" t="s">
        <v>125</v>
      </c>
      <c r="D64" s="1" t="s" vm="56">
        <v>126</v>
      </c>
      <c r="E64" s="1" t="s">
        <v>13</v>
      </c>
      <c r="F64" s="1" t="s">
        <v>14</v>
      </c>
      <c r="G64" s="10">
        <v>1.6936489000000006</v>
      </c>
      <c r="H64" s="10">
        <v>1.7993633000000013</v>
      </c>
      <c r="I64" s="10">
        <v>1.8950727000000016</v>
      </c>
      <c r="J64" s="10">
        <v>1.9478524000000017</v>
      </c>
      <c r="K64" s="10">
        <v>1.9855637000000013</v>
      </c>
      <c r="L64" s="10">
        <v>2.0036331000000014</v>
      </c>
      <c r="M64" s="10">
        <v>2.0577068000000009</v>
      </c>
      <c r="N64" s="10">
        <v>2.0781941000000015</v>
      </c>
      <c r="O64" s="10">
        <v>2.1701569000000007</v>
      </c>
      <c r="P64" s="10">
        <v>2.2907973000000017</v>
      </c>
      <c r="Q64" s="10">
        <v>2.338271900000001</v>
      </c>
      <c r="R64" s="10">
        <v>2.3949490000000018</v>
      </c>
      <c r="S64" s="10">
        <v>2.5006215000000016</v>
      </c>
      <c r="T64" s="10">
        <v>2.5814502000000026</v>
      </c>
      <c r="U64" s="10">
        <v>2.6235762000000018</v>
      </c>
      <c r="V64" s="10">
        <v>2.7265921000000013</v>
      </c>
      <c r="W64" s="10">
        <v>2.7479069000000007</v>
      </c>
      <c r="X64" s="10">
        <v>2.8059767000000018</v>
      </c>
      <c r="Y64" s="10">
        <v>2.9228021000000011</v>
      </c>
      <c r="Z64" s="10">
        <v>3.0069869000000016</v>
      </c>
      <c r="AA64" s="10">
        <v>3.0734902000000028</v>
      </c>
      <c r="AB64" s="10">
        <v>3.0766900000000019</v>
      </c>
      <c r="AC64" s="10">
        <v>3.1760942000000019</v>
      </c>
      <c r="AD64" s="10">
        <v>3.2498682000000021</v>
      </c>
      <c r="AE64" s="10">
        <v>3.0601249000000026</v>
      </c>
      <c r="AF64" s="10">
        <v>2.9211931000000018</v>
      </c>
      <c r="AG64" s="10">
        <v>2.992745600000001</v>
      </c>
      <c r="AH64" s="10">
        <v>3.0456589000000012</v>
      </c>
      <c r="AI64" s="10">
        <v>3.1598659000000029</v>
      </c>
      <c r="AJ64" s="10">
        <v>3.2166357000000021</v>
      </c>
    </row>
    <row r="65" spans="1:36" x14ac:dyDescent="0.35">
      <c r="C65" s="1" t="s">
        <v>127</v>
      </c>
      <c r="D65" s="1" t="s" vm="57">
        <v>128</v>
      </c>
      <c r="E65" s="1" t="s">
        <v>13</v>
      </c>
      <c r="F65" s="1" t="s">
        <v>14</v>
      </c>
      <c r="G65" s="10">
        <v>-9.2475000000000043E-2</v>
      </c>
      <c r="H65" s="10">
        <v>-0.11269840000000005</v>
      </c>
      <c r="I65" s="10">
        <v>-5.8625300000000033E-2</v>
      </c>
      <c r="J65" s="10">
        <v>-6.1076200000000039E-2</v>
      </c>
      <c r="K65" s="10">
        <v>-5.732530000000003E-2</v>
      </c>
      <c r="L65" s="10">
        <v>-5.0804800000000025E-2</v>
      </c>
      <c r="M65" s="10">
        <v>-5.1722300000000034E-2</v>
      </c>
      <c r="N65" s="10">
        <v>-5.0152300000000032E-2</v>
      </c>
      <c r="O65" s="10">
        <v>-5.9595200000000036E-2</v>
      </c>
      <c r="P65" s="10">
        <v>-6.2885300000000019E-2</v>
      </c>
      <c r="Q65" s="10">
        <v>-7.3112100000000041E-2</v>
      </c>
      <c r="R65" s="10">
        <v>-7.5749100000000041E-2</v>
      </c>
      <c r="S65" s="10">
        <v>-7.4343600000000037E-2</v>
      </c>
      <c r="T65" s="10">
        <v>-8.2329900000000039E-2</v>
      </c>
      <c r="U65" s="10">
        <v>-8.2505600000000054E-2</v>
      </c>
      <c r="V65" s="10">
        <v>-8.2965700000000045E-2</v>
      </c>
      <c r="W65" s="10">
        <v>-8.4060300000000032E-2</v>
      </c>
      <c r="X65" s="10">
        <v>-8.6213400000000051E-2</v>
      </c>
      <c r="Y65" s="10">
        <v>-9.4188000000000049E-2</v>
      </c>
      <c r="Z65" s="10">
        <v>-9.538740000000008E-2</v>
      </c>
      <c r="AA65" s="10">
        <v>-9.7244300000000061E-2</v>
      </c>
      <c r="AB65" s="10">
        <v>-9.9584500000000062E-2</v>
      </c>
      <c r="AC65" s="10">
        <v>-0.10069050000000007</v>
      </c>
      <c r="AD65" s="10">
        <v>-6.0014700000000032E-2</v>
      </c>
      <c r="AE65" s="10">
        <v>-9.2071000000000063E-3</v>
      </c>
      <c r="AF65" s="10">
        <v>-3.735700000000002E-3</v>
      </c>
      <c r="AG65" s="10">
        <v>-3.7833000000000025E-3</v>
      </c>
      <c r="AH65" s="10">
        <v>-3.8590000000000022E-3</v>
      </c>
      <c r="AI65" s="10">
        <v>-3.9362000000000025E-3</v>
      </c>
      <c r="AJ65" s="10">
        <v>-6.8717000000000049E-3</v>
      </c>
    </row>
    <row r="66" spans="1:36" x14ac:dyDescent="0.35">
      <c r="C66" s="1" t="s">
        <v>129</v>
      </c>
      <c r="D66" s="1" t="s" vm="58">
        <v>130</v>
      </c>
      <c r="E66" s="1" t="s">
        <v>13</v>
      </c>
      <c r="F66" s="1" t="s">
        <v>14</v>
      </c>
      <c r="G66" s="10">
        <v>0.32027170000000016</v>
      </c>
      <c r="H66" s="10">
        <v>0.32953030000000022</v>
      </c>
      <c r="I66" s="10">
        <v>0.33548000000000017</v>
      </c>
      <c r="J66" s="10">
        <v>0.34328180000000019</v>
      </c>
      <c r="K66" s="10">
        <v>0.35078580000000031</v>
      </c>
      <c r="L66" s="10">
        <v>0.35853560000000029</v>
      </c>
      <c r="M66" s="10">
        <v>0.36573960000000011</v>
      </c>
      <c r="N66" s="10">
        <v>0.3732095000000003</v>
      </c>
      <c r="O66" s="10">
        <v>0.38084930000000022</v>
      </c>
      <c r="P66" s="10">
        <v>0.38892270000000023</v>
      </c>
      <c r="Q66" s="10">
        <v>0.39473780000000031</v>
      </c>
      <c r="R66" s="10">
        <v>0.40062220000000032</v>
      </c>
      <c r="S66" s="10">
        <v>0.40680960000000022</v>
      </c>
      <c r="T66" s="10">
        <v>0.41334200000000026</v>
      </c>
      <c r="U66" s="10">
        <v>0.41947490000000026</v>
      </c>
      <c r="V66" s="10">
        <v>0.42592450000000015</v>
      </c>
      <c r="W66" s="10">
        <v>0.4325299000000003</v>
      </c>
      <c r="X66" s="10">
        <v>0.43954610000000027</v>
      </c>
      <c r="Y66" s="10">
        <v>0.44605020000000023</v>
      </c>
      <c r="Z66" s="10">
        <v>0.45306050000000014</v>
      </c>
      <c r="AA66" s="10">
        <v>0.46015270000000041</v>
      </c>
      <c r="AB66" s="10">
        <v>0.46782050000000036</v>
      </c>
      <c r="AC66" s="10">
        <v>0.47484570000000015</v>
      </c>
      <c r="AD66" s="10">
        <v>0.48241320000000043</v>
      </c>
      <c r="AE66" s="10">
        <v>0.49014390000000035</v>
      </c>
      <c r="AF66" s="10">
        <v>0.49844660000000029</v>
      </c>
      <c r="AG66" s="10">
        <v>0.5061049000000003</v>
      </c>
      <c r="AH66" s="10">
        <v>0.51432000000000033</v>
      </c>
      <c r="AI66" s="10">
        <v>0.5226793000000004</v>
      </c>
      <c r="AJ66" s="10">
        <v>0.53162660000000028</v>
      </c>
    </row>
    <row r="67" spans="1:36" x14ac:dyDescent="0.35">
      <c r="C67" s="1" t="s">
        <v>131</v>
      </c>
      <c r="D67" s="1" t="s" vm="59">
        <v>132</v>
      </c>
      <c r="E67" s="1" t="s">
        <v>13</v>
      </c>
      <c r="F67" s="1" t="s">
        <v>14</v>
      </c>
      <c r="G67" s="10">
        <v>8.3439000000000055E-2</v>
      </c>
      <c r="H67" s="10">
        <v>8.5154600000000066E-2</v>
      </c>
      <c r="I67" s="10">
        <v>7.9677500000000054E-2</v>
      </c>
      <c r="J67" s="10">
        <v>8.1509300000000062E-2</v>
      </c>
      <c r="K67" s="10">
        <v>8.3328400000000039E-2</v>
      </c>
      <c r="L67" s="10">
        <v>8.5137600000000035E-2</v>
      </c>
      <c r="M67" s="10">
        <v>8.6982500000000046E-2</v>
      </c>
      <c r="N67" s="10">
        <v>8.8884700000000066E-2</v>
      </c>
      <c r="O67" s="10">
        <v>9.0828700000000068E-2</v>
      </c>
      <c r="P67" s="10">
        <v>9.2810900000000043E-2</v>
      </c>
      <c r="Q67" s="10">
        <v>9.4695000000000071E-2</v>
      </c>
      <c r="R67" s="10">
        <v>9.6636500000000111E-2</v>
      </c>
      <c r="S67" s="10">
        <v>9.861920000000006E-2</v>
      </c>
      <c r="T67" s="10">
        <v>0.10066250000000007</v>
      </c>
      <c r="U67" s="10">
        <v>0.10271200000000004</v>
      </c>
      <c r="V67" s="10">
        <v>0.10482430000000006</v>
      </c>
      <c r="W67" s="10">
        <v>0.10698110000000005</v>
      </c>
      <c r="X67" s="10">
        <v>0.10920360000000007</v>
      </c>
      <c r="Y67" s="10">
        <v>0.11143370000000008</v>
      </c>
      <c r="Z67" s="10">
        <v>0.11373120000000009</v>
      </c>
      <c r="AA67" s="10">
        <v>0.11607820000000006</v>
      </c>
      <c r="AB67" s="10">
        <v>0.1184961000000001</v>
      </c>
      <c r="AC67" s="10">
        <v>0.12092220000000006</v>
      </c>
      <c r="AD67" s="10">
        <v>0.12342220000000011</v>
      </c>
      <c r="AE67" s="10">
        <v>0.12597610000000009</v>
      </c>
      <c r="AF67" s="10">
        <v>0.12860720000000006</v>
      </c>
      <c r="AG67" s="10">
        <v>0.13124720000000009</v>
      </c>
      <c r="AH67" s="10">
        <v>0.1339675000000001</v>
      </c>
      <c r="AI67" s="10">
        <v>0.13674690000000009</v>
      </c>
      <c r="AJ67" s="10">
        <v>0.13961040000000011</v>
      </c>
    </row>
    <row r="68" spans="1:36" x14ac:dyDescent="0.35">
      <c r="C68" s="1" t="s">
        <v>133</v>
      </c>
      <c r="D68" s="1" t="s" vm="60">
        <v>134</v>
      </c>
      <c r="E68" s="1" t="s">
        <v>13</v>
      </c>
      <c r="F68" s="14" t="s">
        <v>135</v>
      </c>
      <c r="G68" s="10">
        <v>50.370000000000012</v>
      </c>
      <c r="H68" s="10">
        <v>50.039000000000009</v>
      </c>
      <c r="I68" s="10">
        <v>49.739000000000011</v>
      </c>
      <c r="J68" s="10">
        <v>49.838000000000015</v>
      </c>
      <c r="K68" s="10">
        <v>49.844000000000008</v>
      </c>
      <c r="L68" s="10">
        <v>49.855000000000011</v>
      </c>
      <c r="M68" s="10">
        <v>49.814000000000014</v>
      </c>
      <c r="N68" s="10">
        <v>49.821000000000012</v>
      </c>
      <c r="O68" s="10">
        <v>49.827000000000012</v>
      </c>
      <c r="P68" s="10">
        <v>49.817000000000014</v>
      </c>
      <c r="Q68" s="10">
        <v>49.817000000000014</v>
      </c>
      <c r="R68" s="10">
        <v>49.817000000000014</v>
      </c>
      <c r="S68" s="10">
        <v>49.817000000000014</v>
      </c>
      <c r="T68" s="10">
        <v>49.817000000000014</v>
      </c>
      <c r="U68" s="10">
        <v>49.817000000000014</v>
      </c>
      <c r="V68" s="10">
        <v>49.817000000000014</v>
      </c>
      <c r="W68" s="10">
        <v>49.817000000000014</v>
      </c>
      <c r="X68" s="10">
        <v>49.817000000000014</v>
      </c>
      <c r="Y68" s="10">
        <v>49.817000000000014</v>
      </c>
      <c r="Z68" s="10">
        <v>49.817000000000014</v>
      </c>
      <c r="AA68" s="10">
        <v>49.817000000000014</v>
      </c>
      <c r="AB68" s="10">
        <v>49.817000000000014</v>
      </c>
      <c r="AC68" s="10">
        <v>49.817000000000014</v>
      </c>
      <c r="AD68" s="10">
        <v>49.817000000000014</v>
      </c>
      <c r="AE68" s="10">
        <v>49.817000000000014</v>
      </c>
      <c r="AF68" s="10">
        <v>49.817000000000014</v>
      </c>
      <c r="AG68" s="10">
        <v>49.817000000000014</v>
      </c>
      <c r="AH68" s="10">
        <v>49.817000000000014</v>
      </c>
      <c r="AI68" s="10">
        <v>49.817000000000014</v>
      </c>
      <c r="AJ68" s="10">
        <v>49.619000000000014</v>
      </c>
    </row>
    <row r="69" spans="1:36" x14ac:dyDescent="0.35">
      <c r="G69" s="10" t="s">
        <v>121</v>
      </c>
      <c r="H69" s="10" t="s">
        <v>121</v>
      </c>
      <c r="I69" s="10" t="s">
        <v>121</v>
      </c>
      <c r="J69" s="10" t="s">
        <v>121</v>
      </c>
      <c r="K69" s="10" t="s">
        <v>121</v>
      </c>
      <c r="L69" s="10" t="s">
        <v>121</v>
      </c>
      <c r="M69" s="10" t="s">
        <v>121</v>
      </c>
      <c r="N69" s="10" t="s">
        <v>121</v>
      </c>
      <c r="O69" s="10" t="s">
        <v>121</v>
      </c>
      <c r="P69" s="10" t="s">
        <v>121</v>
      </c>
      <c r="Q69" s="10" t="s">
        <v>121</v>
      </c>
      <c r="R69" s="10" t="s">
        <v>121</v>
      </c>
      <c r="S69" s="10" t="s">
        <v>121</v>
      </c>
      <c r="T69" s="10" t="s">
        <v>121</v>
      </c>
      <c r="U69" s="10" t="s">
        <v>121</v>
      </c>
      <c r="V69" s="10" t="s">
        <v>121</v>
      </c>
      <c r="W69" s="10" t="s">
        <v>121</v>
      </c>
      <c r="X69" s="10" t="s">
        <v>121</v>
      </c>
      <c r="Y69" s="10" t="s">
        <v>121</v>
      </c>
      <c r="Z69" s="10" t="s">
        <v>121</v>
      </c>
      <c r="AA69" s="10" t="s">
        <v>121</v>
      </c>
      <c r="AB69" s="10" t="s">
        <v>121</v>
      </c>
      <c r="AC69" s="10" t="s">
        <v>121</v>
      </c>
      <c r="AD69" s="10" t="s">
        <v>121</v>
      </c>
      <c r="AE69" s="10" t="s">
        <v>121</v>
      </c>
      <c r="AF69" s="10" t="s">
        <v>121</v>
      </c>
      <c r="AG69" s="10" t="s">
        <v>121</v>
      </c>
      <c r="AH69" s="10" t="s">
        <v>121</v>
      </c>
      <c r="AI69" s="10" t="s">
        <v>121</v>
      </c>
      <c r="AJ69" s="10" t="s">
        <v>121</v>
      </c>
    </row>
    <row r="70" spans="1:36" s="9" customFormat="1" ht="20.25" x14ac:dyDescent="0.55000000000000004">
      <c r="A70" s="33"/>
      <c r="B70" s="33" t="s">
        <v>136</v>
      </c>
      <c r="C70" s="26"/>
      <c r="D70" s="26"/>
      <c r="E70" s="26"/>
      <c r="F70" s="26"/>
      <c r="G70" s="27" t="s">
        <v>121</v>
      </c>
      <c r="H70" s="27" t="s">
        <v>121</v>
      </c>
      <c r="I70" s="27" t="s">
        <v>121</v>
      </c>
      <c r="J70" s="27" t="s">
        <v>121</v>
      </c>
      <c r="K70" s="27" t="s">
        <v>121</v>
      </c>
      <c r="L70" s="27" t="s">
        <v>121</v>
      </c>
      <c r="M70" s="27" t="s">
        <v>121</v>
      </c>
      <c r="N70" s="27" t="s">
        <v>121</v>
      </c>
      <c r="O70" s="27" t="s">
        <v>121</v>
      </c>
      <c r="P70" s="27" t="s">
        <v>121</v>
      </c>
      <c r="Q70" s="27" t="s">
        <v>121</v>
      </c>
      <c r="R70" s="27" t="s">
        <v>121</v>
      </c>
      <c r="S70" s="27" t="s">
        <v>121</v>
      </c>
      <c r="T70" s="27" t="s">
        <v>121</v>
      </c>
      <c r="U70" s="27" t="s">
        <v>121</v>
      </c>
      <c r="V70" s="27" t="s">
        <v>121</v>
      </c>
      <c r="W70" s="27" t="s">
        <v>121</v>
      </c>
      <c r="X70" s="27" t="s">
        <v>121</v>
      </c>
      <c r="Y70" s="27" t="s">
        <v>121</v>
      </c>
      <c r="Z70" s="27" t="s">
        <v>121</v>
      </c>
      <c r="AA70" s="27" t="s">
        <v>121</v>
      </c>
      <c r="AB70" s="27" t="s">
        <v>121</v>
      </c>
      <c r="AC70" s="27" t="s">
        <v>121</v>
      </c>
      <c r="AD70" s="27" t="s">
        <v>121</v>
      </c>
      <c r="AE70" s="27" t="s">
        <v>121</v>
      </c>
      <c r="AF70" s="27" t="s">
        <v>121</v>
      </c>
      <c r="AG70" s="27" t="s">
        <v>121</v>
      </c>
      <c r="AH70" s="27" t="s">
        <v>121</v>
      </c>
      <c r="AI70" s="27" t="s">
        <v>121</v>
      </c>
      <c r="AJ70" s="27" t="s">
        <v>121</v>
      </c>
    </row>
    <row r="71" spans="1:36" x14ac:dyDescent="0.35">
      <c r="C71" s="1" t="s">
        <v>137</v>
      </c>
      <c r="D71" s="1" t="s" vm="61">
        <v>138</v>
      </c>
      <c r="E71" s="1" t="s">
        <v>13</v>
      </c>
      <c r="F71" s="1" t="s">
        <v>14</v>
      </c>
      <c r="G71" s="10">
        <v>0.14208180000000009</v>
      </c>
      <c r="H71" s="10">
        <v>0.15091000000000013</v>
      </c>
      <c r="I71" s="10">
        <v>0.15720110000000009</v>
      </c>
      <c r="J71" s="10">
        <v>0.16344130000000009</v>
      </c>
      <c r="K71" s="10">
        <v>0.1698804000000001</v>
      </c>
      <c r="L71" s="10">
        <v>0.17539030000000008</v>
      </c>
      <c r="M71" s="10">
        <v>0.1797034000000001</v>
      </c>
      <c r="N71" s="10">
        <v>0.18462810000000013</v>
      </c>
      <c r="O71" s="10">
        <v>0.1889273000000001</v>
      </c>
      <c r="P71" s="10">
        <v>0.19482070000000012</v>
      </c>
      <c r="Q71" s="10">
        <v>0.20100070000000009</v>
      </c>
      <c r="R71" s="10">
        <v>0.20761180000000012</v>
      </c>
      <c r="S71" s="10">
        <v>0.21413880000000016</v>
      </c>
      <c r="T71" s="10">
        <v>0.22039620000000013</v>
      </c>
      <c r="U71" s="10">
        <v>0.2283650000000001</v>
      </c>
      <c r="V71" s="10">
        <v>0.23644570000000012</v>
      </c>
      <c r="W71" s="10">
        <v>0.24464050000000018</v>
      </c>
      <c r="X71" s="10">
        <v>0.25102690000000011</v>
      </c>
      <c r="Y71" s="10">
        <v>0.25555410000000017</v>
      </c>
      <c r="Z71" s="10">
        <v>0.26253360000000014</v>
      </c>
      <c r="AA71" s="10">
        <v>0.26959670000000013</v>
      </c>
      <c r="AB71" s="10">
        <v>0.27674480000000012</v>
      </c>
      <c r="AC71" s="10">
        <v>0.28397990000000006</v>
      </c>
      <c r="AD71" s="10">
        <v>0.29108790000000007</v>
      </c>
      <c r="AE71" s="10">
        <v>0.29807080000000019</v>
      </c>
      <c r="AF71" s="10">
        <v>0.30740120000000021</v>
      </c>
      <c r="AG71" s="10">
        <v>0.31687080000000017</v>
      </c>
      <c r="AH71" s="10">
        <v>0.32648220000000017</v>
      </c>
      <c r="AI71" s="10">
        <v>0.33148080000000024</v>
      </c>
      <c r="AJ71" s="10">
        <v>0.3392455000000002</v>
      </c>
    </row>
    <row r="72" spans="1:36" x14ac:dyDescent="0.35">
      <c r="C72" s="1" t="s">
        <v>139</v>
      </c>
      <c r="D72" s="1" t="s" vm="62">
        <v>140</v>
      </c>
      <c r="E72" s="1" t="s">
        <v>13</v>
      </c>
      <c r="F72" s="1" t="s">
        <v>14</v>
      </c>
      <c r="G72" s="10">
        <v>81.275681900000009</v>
      </c>
      <c r="H72" s="10">
        <v>87.434711100000044</v>
      </c>
      <c r="I72" s="10">
        <v>93.30868770000005</v>
      </c>
      <c r="J72" s="10">
        <v>99.06185980000005</v>
      </c>
      <c r="K72" s="10">
        <v>104.56562730000006</v>
      </c>
      <c r="L72" s="10">
        <v>109.58665150000006</v>
      </c>
      <c r="M72" s="10">
        <v>114.5000462000001</v>
      </c>
      <c r="N72" s="10">
        <v>118.95893250000007</v>
      </c>
      <c r="O72" s="10">
        <v>123.29535940000007</v>
      </c>
      <c r="P72" s="10">
        <v>127.50084420000012</v>
      </c>
      <c r="Q72" s="10">
        <v>130.99119970000004</v>
      </c>
      <c r="R72" s="10">
        <v>134.44978800000007</v>
      </c>
      <c r="S72" s="10">
        <v>137.89372090000006</v>
      </c>
      <c r="T72" s="10">
        <v>141.54236990000012</v>
      </c>
      <c r="U72" s="10">
        <v>145.24796750000004</v>
      </c>
      <c r="V72" s="10">
        <v>149.04881460000007</v>
      </c>
      <c r="W72" s="10">
        <v>152.89641240000009</v>
      </c>
      <c r="X72" s="10">
        <v>156.83187740000008</v>
      </c>
      <c r="Y72" s="10">
        <v>160.89429700000002</v>
      </c>
      <c r="Z72" s="10">
        <v>165.02778780000014</v>
      </c>
      <c r="AA72" s="10">
        <v>169.21675980000018</v>
      </c>
      <c r="AB72" s="10">
        <v>173.44426070000009</v>
      </c>
      <c r="AC72" s="10">
        <v>177.80093080000015</v>
      </c>
      <c r="AD72" s="10">
        <v>182.24066310000009</v>
      </c>
      <c r="AE72" s="10">
        <v>186.51206340000007</v>
      </c>
      <c r="AF72" s="10">
        <v>190.63052110000007</v>
      </c>
      <c r="AG72" s="10">
        <v>194.83859100000009</v>
      </c>
      <c r="AH72" s="10">
        <v>199.13827340000014</v>
      </c>
      <c r="AI72" s="10">
        <v>203.56895440000014</v>
      </c>
      <c r="AJ72" s="10">
        <v>207.2332918000001</v>
      </c>
    </row>
    <row r="73" spans="1:36" x14ac:dyDescent="0.35">
      <c r="C73" s="1" t="s">
        <v>141</v>
      </c>
      <c r="D73" s="1" t="s" vm="63">
        <v>142</v>
      </c>
      <c r="E73" s="1" t="s">
        <v>13</v>
      </c>
      <c r="F73" s="1" t="s">
        <v>14</v>
      </c>
      <c r="G73" s="10">
        <v>1.4434547000000009</v>
      </c>
      <c r="H73" s="10">
        <v>1.659055200000001</v>
      </c>
      <c r="I73" s="10">
        <v>1.852712700000001</v>
      </c>
      <c r="J73" s="10">
        <v>2.0609862000000012</v>
      </c>
      <c r="K73" s="10">
        <v>2.2710224000000014</v>
      </c>
      <c r="L73" s="10">
        <v>2.4950266000000014</v>
      </c>
      <c r="M73" s="10">
        <v>2.6967293000000012</v>
      </c>
      <c r="N73" s="10">
        <v>2.9057639000000015</v>
      </c>
      <c r="O73" s="10">
        <v>3.1265544000000016</v>
      </c>
      <c r="P73" s="10">
        <v>3.3003991000000021</v>
      </c>
      <c r="Q73" s="10">
        <v>3.4177360000000019</v>
      </c>
      <c r="R73" s="10">
        <v>3.5321327000000022</v>
      </c>
      <c r="S73" s="10">
        <v>3.6453267000000023</v>
      </c>
      <c r="T73" s="10">
        <v>3.7601581000000022</v>
      </c>
      <c r="U73" s="10">
        <v>3.8791069000000022</v>
      </c>
      <c r="V73" s="10">
        <v>4.0010726000000023</v>
      </c>
      <c r="W73" s="10">
        <v>4.126108900000002</v>
      </c>
      <c r="X73" s="10">
        <v>4.2529428000000022</v>
      </c>
      <c r="Y73" s="10">
        <v>4.3859999000000034</v>
      </c>
      <c r="Z73" s="10">
        <v>4.5097720000000026</v>
      </c>
      <c r="AA73" s="10">
        <v>4.6347053000000029</v>
      </c>
      <c r="AB73" s="10">
        <v>4.7608233000000029</v>
      </c>
      <c r="AC73" s="10">
        <v>4.8881495000000026</v>
      </c>
      <c r="AD73" s="10">
        <v>5.0167082000000027</v>
      </c>
      <c r="AE73" s="10">
        <v>5.1795029000000037</v>
      </c>
      <c r="AF73" s="10">
        <v>5.3435798000000032</v>
      </c>
      <c r="AG73" s="10">
        <v>5.5089645000000029</v>
      </c>
      <c r="AH73" s="10">
        <v>5.6756833000000029</v>
      </c>
      <c r="AI73" s="10">
        <v>5.843762800000003</v>
      </c>
      <c r="AJ73" s="10">
        <v>6.0132302000000033</v>
      </c>
    </row>
    <row r="74" spans="1:36" x14ac:dyDescent="0.35">
      <c r="C74" s="1" t="s">
        <v>143</v>
      </c>
      <c r="D74" s="1" t="s" vm="64">
        <v>144</v>
      </c>
      <c r="E74" s="1" t="s">
        <v>13</v>
      </c>
      <c r="F74" s="1" t="s">
        <v>14</v>
      </c>
      <c r="G74" s="10">
        <v>1.5048853000000009</v>
      </c>
      <c r="H74" s="10">
        <v>1.587596600000001</v>
      </c>
      <c r="I74" s="10">
        <v>1.6657862000000008</v>
      </c>
      <c r="J74" s="10">
        <v>1.6874396000000014</v>
      </c>
      <c r="K74" s="10">
        <v>1.7149276000000007</v>
      </c>
      <c r="L74" s="10">
        <v>1.743732500000001</v>
      </c>
      <c r="M74" s="10">
        <v>1.7672489000000007</v>
      </c>
      <c r="N74" s="10">
        <v>1.7962890000000007</v>
      </c>
      <c r="O74" s="10">
        <v>1.8008970000000013</v>
      </c>
      <c r="P74" s="10">
        <v>1.826765600000001</v>
      </c>
      <c r="Q74" s="10">
        <v>1.8465431000000012</v>
      </c>
      <c r="R74" s="10">
        <v>1.8719852000000008</v>
      </c>
      <c r="S74" s="10">
        <v>1.9124620000000014</v>
      </c>
      <c r="T74" s="10">
        <v>1.9560752000000008</v>
      </c>
      <c r="U74" s="10">
        <v>1.996291900000001</v>
      </c>
      <c r="V74" s="10">
        <v>2.0361317000000008</v>
      </c>
      <c r="W74" s="10">
        <v>2.0778317000000013</v>
      </c>
      <c r="X74" s="10">
        <v>2.1189945000000012</v>
      </c>
      <c r="Y74" s="10">
        <v>2.1635907000000021</v>
      </c>
      <c r="Z74" s="10">
        <v>2.2103204000000023</v>
      </c>
      <c r="AA74" s="10">
        <v>2.2324164000000017</v>
      </c>
      <c r="AB74" s="10">
        <v>2.2744790000000017</v>
      </c>
      <c r="AC74" s="10">
        <v>2.3173184000000018</v>
      </c>
      <c r="AD74" s="10">
        <v>2.3666275000000012</v>
      </c>
      <c r="AE74" s="10">
        <v>2.4123567000000015</v>
      </c>
      <c r="AF74" s="10">
        <v>2.4594245000000012</v>
      </c>
      <c r="AG74" s="10">
        <v>2.5143440000000017</v>
      </c>
      <c r="AH74" s="10">
        <v>2.5724996000000022</v>
      </c>
      <c r="AI74" s="10">
        <v>2.6304738000000021</v>
      </c>
      <c r="AJ74" s="10">
        <v>2.5737948000000013</v>
      </c>
    </row>
    <row r="75" spans="1:36" x14ac:dyDescent="0.35">
      <c r="C75" s="1" t="s">
        <v>145</v>
      </c>
      <c r="D75" s="1" t="s" vm="65">
        <v>146</v>
      </c>
      <c r="E75" s="1" t="s">
        <v>13</v>
      </c>
      <c r="F75" s="1" t="s">
        <v>14</v>
      </c>
      <c r="G75" s="10">
        <v>-14.126565600000006</v>
      </c>
      <c r="H75" s="10">
        <v>-15.465602400000009</v>
      </c>
      <c r="I75" s="10">
        <v>-16.91670460000001</v>
      </c>
      <c r="J75" s="10">
        <v>-18.437196600000011</v>
      </c>
      <c r="K75" s="10">
        <v>-20.075205300000011</v>
      </c>
      <c r="L75" s="10">
        <v>-21.813759300000005</v>
      </c>
      <c r="M75" s="10">
        <v>-23.635187800000022</v>
      </c>
      <c r="N75" s="10">
        <v>-25.551156100000011</v>
      </c>
      <c r="O75" s="10">
        <v>-27.520180100000012</v>
      </c>
      <c r="P75" s="10">
        <v>-29.596247500000011</v>
      </c>
      <c r="Q75" s="10">
        <v>-31.745152600000029</v>
      </c>
      <c r="R75" s="10">
        <v>-33.972525400000023</v>
      </c>
      <c r="S75" s="10">
        <v>-36.171214800000023</v>
      </c>
      <c r="T75" s="10">
        <v>-38.562673300000029</v>
      </c>
      <c r="U75" s="10">
        <v>-41.027758500000019</v>
      </c>
      <c r="V75" s="10">
        <v>-43.544765700000021</v>
      </c>
      <c r="W75" s="10">
        <v>-46.152137800000041</v>
      </c>
      <c r="X75" s="10">
        <v>-48.834454300000026</v>
      </c>
      <c r="Y75" s="10">
        <v>-51.584207000000021</v>
      </c>
      <c r="Z75" s="10">
        <v>-54.352256800000028</v>
      </c>
      <c r="AA75" s="10">
        <v>-57.130510800000025</v>
      </c>
      <c r="AB75" s="10">
        <v>-60.015621900000021</v>
      </c>
      <c r="AC75" s="10">
        <v>-62.977253500000053</v>
      </c>
      <c r="AD75" s="10">
        <v>-65.99103020000004</v>
      </c>
      <c r="AE75" s="10">
        <v>-69.081066700000051</v>
      </c>
      <c r="AF75" s="10">
        <v>-72.189809200000042</v>
      </c>
      <c r="AG75" s="10">
        <v>-75.352860400000054</v>
      </c>
      <c r="AH75" s="10">
        <v>-78.575551400000052</v>
      </c>
      <c r="AI75" s="10">
        <v>-81.864896800000039</v>
      </c>
      <c r="AJ75" s="10">
        <v>-84.972043300000024</v>
      </c>
    </row>
    <row r="76" spans="1:36" x14ac:dyDescent="0.35">
      <c r="C76" s="1" t="s">
        <v>147</v>
      </c>
      <c r="D76" s="1" t="s" vm="66">
        <v>148</v>
      </c>
      <c r="E76" s="1" t="s">
        <v>13</v>
      </c>
      <c r="F76" s="1" t="s">
        <v>14</v>
      </c>
      <c r="G76" s="10">
        <v>1.4002319000000008</v>
      </c>
      <c r="H76" s="10">
        <v>1.3777381000000009</v>
      </c>
      <c r="I76" s="10">
        <v>1.352499800000001</v>
      </c>
      <c r="J76" s="10">
        <v>1.3353402000000012</v>
      </c>
      <c r="K76" s="10">
        <v>1.3174921000000008</v>
      </c>
      <c r="L76" s="10">
        <v>1.296379200000001</v>
      </c>
      <c r="M76" s="10">
        <v>1.2790861000000009</v>
      </c>
      <c r="N76" s="10">
        <v>1.2765906000000009</v>
      </c>
      <c r="O76" s="10">
        <v>1.2831259000000008</v>
      </c>
      <c r="P76" s="10">
        <v>1.2898011000000009</v>
      </c>
      <c r="Q76" s="10">
        <v>1.2905174000000008</v>
      </c>
      <c r="R76" s="10">
        <v>1.2913313000000011</v>
      </c>
      <c r="S76" s="10">
        <v>1.2922137000000009</v>
      </c>
      <c r="T76" s="10">
        <v>1.2931146000000009</v>
      </c>
      <c r="U76" s="10">
        <v>1.294036700000001</v>
      </c>
      <c r="V76" s="10">
        <v>1.2948378000000007</v>
      </c>
      <c r="W76" s="10">
        <v>1.2959305000000008</v>
      </c>
      <c r="X76" s="10">
        <v>1.2970628000000011</v>
      </c>
      <c r="Y76" s="10">
        <v>1.298028300000001</v>
      </c>
      <c r="Z76" s="10">
        <v>1.2990015000000008</v>
      </c>
      <c r="AA76" s="10">
        <v>1.3000569000000008</v>
      </c>
      <c r="AB76" s="10">
        <v>1.3010176000000009</v>
      </c>
      <c r="AC76" s="10">
        <v>1.3021683000000008</v>
      </c>
      <c r="AD76" s="10">
        <v>1.3031709000000009</v>
      </c>
      <c r="AE76" s="10">
        <v>1.3042871000000011</v>
      </c>
      <c r="AF76" s="10">
        <v>1.3055628000000008</v>
      </c>
      <c r="AG76" s="10">
        <v>1.306620300000001</v>
      </c>
      <c r="AH76" s="10">
        <v>1.3079008000000008</v>
      </c>
      <c r="AI76" s="10">
        <v>1.309093800000001</v>
      </c>
      <c r="AJ76" s="10">
        <v>1.3104924000000011</v>
      </c>
    </row>
    <row r="77" spans="1:36" x14ac:dyDescent="0.35">
      <c r="C77" s="1" t="s">
        <v>149</v>
      </c>
      <c r="D77" s="1" t="s" vm="67">
        <v>150</v>
      </c>
      <c r="E77" s="1" t="s">
        <v>13</v>
      </c>
      <c r="F77" s="1" t="s">
        <v>14</v>
      </c>
      <c r="G77" s="10">
        <v>0.11078690000000006</v>
      </c>
      <c r="H77" s="10">
        <v>8.159320000000006E-2</v>
      </c>
      <c r="I77" s="10">
        <v>4.9191700000000033E-2</v>
      </c>
      <c r="J77" s="10">
        <v>4.1869600000000021E-2</v>
      </c>
      <c r="K77" s="10">
        <v>3.7645100000000022E-2</v>
      </c>
      <c r="L77" s="10">
        <v>3.6808900000000012E-2</v>
      </c>
      <c r="M77" s="10">
        <v>3.752970000000002E-2</v>
      </c>
      <c r="N77" s="10">
        <v>3.513620000000002E-2</v>
      </c>
      <c r="O77" s="10">
        <v>3.5473800000000021E-2</v>
      </c>
      <c r="P77" s="10">
        <v>3.3710100000000021E-2</v>
      </c>
      <c r="Q77" s="10">
        <v>3.3692000000000021E-2</v>
      </c>
      <c r="R77" s="10">
        <v>3.3692000000000021E-2</v>
      </c>
      <c r="S77" s="10">
        <v>2.9492000000000018E-2</v>
      </c>
      <c r="T77" s="10">
        <v>2.9492000000000018E-2</v>
      </c>
      <c r="U77" s="10">
        <v>2.9492000000000018E-2</v>
      </c>
      <c r="V77" s="10">
        <v>2.9492000000000018E-2</v>
      </c>
      <c r="W77" s="10">
        <v>2.9492000000000018E-2</v>
      </c>
      <c r="X77" s="10">
        <v>2.9492000000000018E-2</v>
      </c>
      <c r="Y77" s="10">
        <v>2.9492000000000018E-2</v>
      </c>
      <c r="Z77" s="10">
        <v>2.9492000000000018E-2</v>
      </c>
      <c r="AA77" s="10">
        <v>2.9492000000000018E-2</v>
      </c>
      <c r="AB77" s="10">
        <v>2.9492000000000018E-2</v>
      </c>
      <c r="AC77" s="10">
        <v>2.9492000000000018E-2</v>
      </c>
      <c r="AD77" s="10">
        <v>2.9492000000000018E-2</v>
      </c>
      <c r="AE77" s="10">
        <v>2.9492000000000018E-2</v>
      </c>
      <c r="AF77" s="10">
        <v>2.9492000000000018E-2</v>
      </c>
      <c r="AG77" s="10">
        <v>2.9492000000000018E-2</v>
      </c>
      <c r="AH77" s="10">
        <v>2.9492000000000018E-2</v>
      </c>
      <c r="AI77" s="10">
        <v>2.9492000000000018E-2</v>
      </c>
      <c r="AJ77" s="10">
        <v>2.8596600000000021E-2</v>
      </c>
    </row>
    <row r="78" spans="1:36" x14ac:dyDescent="0.35">
      <c r="C78" s="1" t="s">
        <v>151</v>
      </c>
      <c r="D78" s="1" t="s" vm="68">
        <v>152</v>
      </c>
      <c r="E78" s="1" t="s">
        <v>13</v>
      </c>
      <c r="F78" s="1" t="s">
        <v>14</v>
      </c>
      <c r="G78" s="10">
        <v>7.536490000000004E-2</v>
      </c>
      <c r="H78" s="10">
        <v>6.7229900000000037E-2</v>
      </c>
      <c r="I78" s="10">
        <v>6.4063700000000029E-2</v>
      </c>
      <c r="J78" s="10">
        <v>6.2972900000000026E-2</v>
      </c>
      <c r="K78" s="10">
        <v>6.1893300000000033E-2</v>
      </c>
      <c r="L78" s="10">
        <v>6.0619700000000026E-2</v>
      </c>
      <c r="M78" s="10">
        <v>5.8251600000000035E-2</v>
      </c>
      <c r="N78" s="10">
        <v>5.5003200000000023E-2</v>
      </c>
      <c r="O78" s="10">
        <v>5.4207800000000028E-2</v>
      </c>
      <c r="P78" s="10">
        <v>5.3442900000000036E-2</v>
      </c>
      <c r="Q78" s="10">
        <v>5.1724700000000033E-2</v>
      </c>
      <c r="R78" s="10">
        <v>5.0921600000000018E-2</v>
      </c>
      <c r="S78" s="10">
        <v>5.0566500000000021E-2</v>
      </c>
      <c r="T78" s="10">
        <v>5.0231500000000019E-2</v>
      </c>
      <c r="U78" s="10">
        <v>4.1926600000000022E-2</v>
      </c>
      <c r="V78" s="10">
        <v>4.1592000000000025E-2</v>
      </c>
      <c r="W78" s="10">
        <v>4.0194000000000021E-2</v>
      </c>
      <c r="X78" s="10">
        <v>4.0194000000000021E-2</v>
      </c>
      <c r="Y78" s="10">
        <v>3.599450000000002E-2</v>
      </c>
      <c r="Z78" s="10">
        <v>3.5994400000000024E-2</v>
      </c>
      <c r="AA78" s="10">
        <v>3.599450000000002E-2</v>
      </c>
      <c r="AB78" s="10">
        <v>3.5994400000000024E-2</v>
      </c>
      <c r="AC78" s="10">
        <v>3.5994300000000021E-2</v>
      </c>
      <c r="AD78" s="10">
        <v>3.5994300000000021E-2</v>
      </c>
      <c r="AE78" s="10">
        <v>3.5994400000000024E-2</v>
      </c>
      <c r="AF78" s="10">
        <v>3.5994400000000024E-2</v>
      </c>
      <c r="AG78" s="10">
        <v>3.599450000000002E-2</v>
      </c>
      <c r="AH78" s="10">
        <v>3.5994400000000024E-2</v>
      </c>
      <c r="AI78" s="10">
        <v>3.5994400000000024E-2</v>
      </c>
      <c r="AJ78" s="10">
        <v>5.8850800000000029E-2</v>
      </c>
    </row>
    <row r="79" spans="1:36" x14ac:dyDescent="0.35">
      <c r="C79" s="1" t="s">
        <v>153</v>
      </c>
      <c r="D79" s="1" t="s" vm="69">
        <v>154</v>
      </c>
      <c r="E79" s="1" t="s">
        <v>13</v>
      </c>
      <c r="F79" s="1" t="s">
        <v>14</v>
      </c>
      <c r="G79" s="10">
        <v>7.1968000000000046E-2</v>
      </c>
      <c r="H79" s="10">
        <v>6.8952900000000053E-2</v>
      </c>
      <c r="I79" s="10">
        <v>6.6110000000000044E-2</v>
      </c>
      <c r="J79" s="10">
        <v>6.3426300000000047E-2</v>
      </c>
      <c r="K79" s="10">
        <v>6.0889200000000039E-2</v>
      </c>
      <c r="L79" s="10">
        <v>5.8487700000000031E-2</v>
      </c>
      <c r="M79" s="10">
        <v>5.6211000000000039E-2</v>
      </c>
      <c r="N79" s="10">
        <v>5.4049600000000031E-2</v>
      </c>
      <c r="O79" s="10">
        <v>5.1994700000000033E-2</v>
      </c>
      <c r="P79" s="10">
        <v>5.0038200000000026E-2</v>
      </c>
      <c r="Q79" s="10">
        <v>4.817200000000002E-2</v>
      </c>
      <c r="R79" s="10">
        <v>4.6389700000000027E-2</v>
      </c>
      <c r="S79" s="10">
        <v>4.4684600000000026E-2</v>
      </c>
      <c r="T79" s="10">
        <v>4.3050700000000025E-2</v>
      </c>
      <c r="U79" s="10">
        <v>4.1482700000000018E-2</v>
      </c>
      <c r="V79" s="10">
        <v>3.9975300000000019E-2</v>
      </c>
      <c r="W79" s="10">
        <v>3.8523900000000028E-2</v>
      </c>
      <c r="X79" s="10">
        <v>3.712430000000002E-2</v>
      </c>
      <c r="Y79" s="10">
        <v>3.5772600000000022E-2</v>
      </c>
      <c r="Z79" s="10">
        <v>3.4464900000000014E-2</v>
      </c>
      <c r="AA79" s="10">
        <v>3.3198000000000019E-2</v>
      </c>
      <c r="AB79" s="10">
        <v>3.1969000000000018E-2</v>
      </c>
      <c r="AC79" s="10">
        <v>3.0775000000000018E-2</v>
      </c>
      <c r="AD79" s="10">
        <v>2.9613900000000016E-2</v>
      </c>
      <c r="AE79" s="10">
        <v>2.8484500000000013E-2</v>
      </c>
      <c r="AF79" s="10">
        <v>2.7389900000000016E-2</v>
      </c>
      <c r="AG79" s="10">
        <v>2.6241500000000011E-2</v>
      </c>
      <c r="AH79" s="10">
        <v>2.5964400000000012E-2</v>
      </c>
      <c r="AI79" s="10">
        <v>2.5708600000000009E-2</v>
      </c>
      <c r="AJ79" s="10">
        <v>2.5472600000000008E-2</v>
      </c>
    </row>
    <row r="80" spans="1:36" x14ac:dyDescent="0.35">
      <c r="C80" s="1" t="s">
        <v>155</v>
      </c>
      <c r="D80" s="1" t="s" vm="70">
        <v>156</v>
      </c>
      <c r="E80" s="1" t="s">
        <v>13</v>
      </c>
      <c r="F80" s="1" t="s">
        <v>14</v>
      </c>
      <c r="G80" s="10">
        <v>0</v>
      </c>
      <c r="H80" s="10">
        <v>0</v>
      </c>
      <c r="I80" s="10">
        <v>0</v>
      </c>
      <c r="J80" s="10">
        <v>0</v>
      </c>
      <c r="K80" s="10">
        <v>0</v>
      </c>
      <c r="L80" s="10">
        <v>0</v>
      </c>
      <c r="M80" s="10">
        <v>0</v>
      </c>
      <c r="N80" s="10">
        <v>0</v>
      </c>
      <c r="O80" s="10">
        <v>0</v>
      </c>
      <c r="P80" s="10">
        <v>0</v>
      </c>
      <c r="Q80" s="10">
        <v>0</v>
      </c>
      <c r="R80" s="10">
        <v>0</v>
      </c>
      <c r="S80" s="10">
        <v>0</v>
      </c>
      <c r="T80" s="10">
        <v>0</v>
      </c>
      <c r="U80" s="10">
        <v>0</v>
      </c>
      <c r="V80" s="10">
        <v>0</v>
      </c>
      <c r="W80" s="10">
        <v>0</v>
      </c>
      <c r="X80" s="10">
        <v>0</v>
      </c>
      <c r="Y80" s="10">
        <v>0</v>
      </c>
      <c r="Z80" s="10">
        <v>0</v>
      </c>
      <c r="AA80" s="10">
        <v>0</v>
      </c>
      <c r="AB80" s="10">
        <v>0</v>
      </c>
      <c r="AC80" s="10">
        <v>0</v>
      </c>
      <c r="AD80" s="10">
        <v>0</v>
      </c>
      <c r="AE80" s="10">
        <v>0</v>
      </c>
      <c r="AF80" s="10">
        <v>0</v>
      </c>
      <c r="AG80" s="10">
        <v>0</v>
      </c>
      <c r="AH80" s="10">
        <v>0</v>
      </c>
      <c r="AI80" s="10">
        <v>0</v>
      </c>
      <c r="AJ80" s="10">
        <v>0</v>
      </c>
    </row>
    <row r="81" spans="3:36" ht="13.9" x14ac:dyDescent="0.4">
      <c r="C81" s="29" t="s">
        <v>157</v>
      </c>
      <c r="D81" s="29" t="s" vm="71">
        <v>158</v>
      </c>
      <c r="E81" s="29" t="s">
        <v>13</v>
      </c>
      <c r="F81" s="29" t="s">
        <v>14</v>
      </c>
      <c r="G81" s="30">
        <v>71.897889800000044</v>
      </c>
      <c r="H81" s="30">
        <v>76.962184600000057</v>
      </c>
      <c r="I81" s="30">
        <v>81.599548300000023</v>
      </c>
      <c r="J81" s="30">
        <v>86.040139300000078</v>
      </c>
      <c r="K81" s="30">
        <v>90.124172100000038</v>
      </c>
      <c r="L81" s="30">
        <v>93.639337100000049</v>
      </c>
      <c r="M81" s="30">
        <v>96.939618400000072</v>
      </c>
      <c r="N81" s="30">
        <v>99.71523700000003</v>
      </c>
      <c r="O81" s="30">
        <v>102.31636020000005</v>
      </c>
      <c r="P81" s="30">
        <v>104.6535744000001</v>
      </c>
      <c r="Q81" s="30">
        <v>106.13543300000006</v>
      </c>
      <c r="R81" s="30">
        <v>107.51132690000007</v>
      </c>
      <c r="S81" s="30">
        <v>108.91139040000009</v>
      </c>
      <c r="T81" s="30">
        <v>110.3322149000001</v>
      </c>
      <c r="U81" s="30">
        <v>111.73091080000006</v>
      </c>
      <c r="V81" s="30">
        <v>113.18359600000004</v>
      </c>
      <c r="W81" s="30">
        <v>114.59699610000004</v>
      </c>
      <c r="X81" s="30">
        <v>116.02426040000006</v>
      </c>
      <c r="Y81" s="30">
        <v>117.51452210000005</v>
      </c>
      <c r="Z81" s="30">
        <v>119.05710980000011</v>
      </c>
      <c r="AA81" s="30">
        <v>120.62170880000002</v>
      </c>
      <c r="AB81" s="30">
        <v>122.1391589000001</v>
      </c>
      <c r="AC81" s="30">
        <v>123.71155470000008</v>
      </c>
      <c r="AD81" s="30">
        <v>125.32232760000005</v>
      </c>
      <c r="AE81" s="30">
        <v>126.71918510000005</v>
      </c>
      <c r="AF81" s="30">
        <v>127.94955650000009</v>
      </c>
      <c r="AG81" s="30">
        <v>129.22425820000007</v>
      </c>
      <c r="AH81" s="30">
        <v>130.53673870000011</v>
      </c>
      <c r="AI81" s="30">
        <v>131.91006380000007</v>
      </c>
      <c r="AJ81" s="30">
        <v>132.61093140000008</v>
      </c>
    </row>
    <row r="82" spans="3:36" x14ac:dyDescent="0.35">
      <c r="C82" s="1" t="s">
        <v>159</v>
      </c>
      <c r="D82" s="1" t="s" vm="72">
        <v>160</v>
      </c>
      <c r="E82" s="1" t="s">
        <v>13</v>
      </c>
      <c r="F82" s="1" t="s">
        <v>14</v>
      </c>
      <c r="G82" s="10">
        <v>9.7464000000000078E-2</v>
      </c>
      <c r="H82" s="10">
        <v>9.4525700000000032E-2</v>
      </c>
      <c r="I82" s="10">
        <v>8.6194800000000071E-2</v>
      </c>
      <c r="J82" s="10">
        <v>9.0507400000000057E-2</v>
      </c>
      <c r="K82" s="10">
        <v>6.130490000000003E-2</v>
      </c>
      <c r="L82" s="10">
        <v>6.1187700000000032E-2</v>
      </c>
      <c r="M82" s="10">
        <v>4.5769200000000024E-2</v>
      </c>
      <c r="N82" s="10">
        <v>4.1444000000000022E-2</v>
      </c>
      <c r="O82" s="10">
        <v>3.5598200000000017E-2</v>
      </c>
      <c r="P82" s="10">
        <v>2.8755300000000018E-2</v>
      </c>
      <c r="Q82" s="10">
        <v>2.8732500000000018E-2</v>
      </c>
      <c r="R82" s="10">
        <v>2.896830000000002E-2</v>
      </c>
      <c r="S82" s="10">
        <v>2.9208800000000021E-2</v>
      </c>
      <c r="T82" s="10">
        <v>2.9454100000000021E-2</v>
      </c>
      <c r="U82" s="10">
        <v>2.970430000000002E-2</v>
      </c>
      <c r="V82" s="10">
        <v>2.9959500000000017E-2</v>
      </c>
      <c r="W82" s="10">
        <v>3.0219800000000022E-2</v>
      </c>
      <c r="X82" s="10">
        <v>3.048540000000002E-2</v>
      </c>
      <c r="Y82" s="10">
        <v>3.0756200000000018E-2</v>
      </c>
      <c r="Z82" s="10">
        <v>3.1032500000000018E-2</v>
      </c>
      <c r="AA82" s="10">
        <v>3.1314200000000021E-2</v>
      </c>
      <c r="AB82" s="10">
        <v>3.1601700000000017E-2</v>
      </c>
      <c r="AC82" s="10">
        <v>3.1894800000000022E-2</v>
      </c>
      <c r="AD82" s="10">
        <v>3.2193900000000018E-2</v>
      </c>
      <c r="AE82" s="10">
        <v>3.2498900000000018E-2</v>
      </c>
      <c r="AF82" s="10">
        <v>3.281000000000002E-2</v>
      </c>
      <c r="AG82" s="10">
        <v>3.3127300000000019E-2</v>
      </c>
      <c r="AH82" s="10">
        <v>3.3451000000000022E-2</v>
      </c>
      <c r="AI82" s="10">
        <v>3.3781100000000029E-2</v>
      </c>
      <c r="AJ82" s="10">
        <v>3.411790000000002E-2</v>
      </c>
    </row>
    <row r="83" spans="3:36" x14ac:dyDescent="0.35">
      <c r="C83" s="1" t="s">
        <v>161</v>
      </c>
      <c r="D83" s="1" t="s" vm="73">
        <v>162</v>
      </c>
      <c r="E83" s="1" t="s">
        <v>13</v>
      </c>
      <c r="F83" s="1" t="s">
        <v>14</v>
      </c>
      <c r="G83" s="10">
        <v>1.0731708000000006</v>
      </c>
      <c r="H83" s="10">
        <v>0.90938840000000032</v>
      </c>
      <c r="I83" s="10">
        <v>0.87786990000000042</v>
      </c>
      <c r="J83" s="10">
        <v>0.8231922000000006</v>
      </c>
      <c r="K83" s="10">
        <v>0.75828670000000054</v>
      </c>
      <c r="L83" s="10">
        <v>0.72297640000000019</v>
      </c>
      <c r="M83" s="10">
        <v>0.57279270000000027</v>
      </c>
      <c r="N83" s="10">
        <v>0.51442590000000021</v>
      </c>
      <c r="O83" s="10">
        <v>0.48190110000000025</v>
      </c>
      <c r="P83" s="10">
        <v>0.42920110000000022</v>
      </c>
      <c r="Q83" s="10">
        <v>0.40785720000000014</v>
      </c>
      <c r="R83" s="10">
        <v>0.39157160000000013</v>
      </c>
      <c r="S83" s="10">
        <v>0.39225680000000018</v>
      </c>
      <c r="T83" s="10">
        <v>0.39296590000000009</v>
      </c>
      <c r="U83" s="10">
        <v>0.39370130000000009</v>
      </c>
      <c r="V83" s="10">
        <v>0.39446560000000014</v>
      </c>
      <c r="W83" s="10">
        <v>0.39525980000000005</v>
      </c>
      <c r="X83" s="10">
        <v>0.39608530000000014</v>
      </c>
      <c r="Y83" s="10">
        <v>0.39695300000000011</v>
      </c>
      <c r="Z83" s="10">
        <v>0.39785500000000013</v>
      </c>
      <c r="AA83" s="10">
        <v>0.39878910000000017</v>
      </c>
      <c r="AB83" s="10">
        <v>0.39974570000000009</v>
      </c>
      <c r="AC83" s="10">
        <v>0.40073630000000016</v>
      </c>
      <c r="AD83" s="10">
        <v>0.40176280000000025</v>
      </c>
      <c r="AE83" s="10">
        <v>0.40282580000000012</v>
      </c>
      <c r="AF83" s="10">
        <v>0.40392580000000017</v>
      </c>
      <c r="AG83" s="10">
        <v>0.40505750000000018</v>
      </c>
      <c r="AH83" s="10">
        <v>0.40624200000000016</v>
      </c>
      <c r="AI83" s="10">
        <v>0.40544910000000012</v>
      </c>
      <c r="AJ83" s="10">
        <v>0.38575530000000013</v>
      </c>
    </row>
    <row r="84" spans="3:36" x14ac:dyDescent="0.35">
      <c r="C84" s="1" t="s">
        <v>163</v>
      </c>
      <c r="D84" s="1" t="s" vm="74">
        <v>164</v>
      </c>
      <c r="E84" s="1" t="s">
        <v>13</v>
      </c>
      <c r="F84" s="1" t="s">
        <v>14</v>
      </c>
      <c r="G84" s="10">
        <v>1.1964421000000007</v>
      </c>
      <c r="H84" s="10">
        <v>1.2004116000000005</v>
      </c>
      <c r="I84" s="10">
        <v>1.1950349000000002</v>
      </c>
      <c r="J84" s="10">
        <v>1.1935228000000009</v>
      </c>
      <c r="K84" s="10">
        <v>1.1797015000000004</v>
      </c>
      <c r="L84" s="10">
        <v>1.1682350000000006</v>
      </c>
      <c r="M84" s="10">
        <v>1.1623278000000004</v>
      </c>
      <c r="N84" s="10">
        <v>1.1527814000000003</v>
      </c>
      <c r="O84" s="10">
        <v>1.1242032000000008</v>
      </c>
      <c r="P84" s="10">
        <v>1.1135930000000009</v>
      </c>
      <c r="Q84" s="10">
        <v>1.1011019000000006</v>
      </c>
      <c r="R84" s="10">
        <v>1.1002518000000008</v>
      </c>
      <c r="S84" s="10">
        <v>1.0781132000000009</v>
      </c>
      <c r="T84" s="10">
        <v>1.0834446000000006</v>
      </c>
      <c r="U84" s="10">
        <v>1.0889372000000008</v>
      </c>
      <c r="V84" s="10">
        <v>1.0698032000000006</v>
      </c>
      <c r="W84" s="10">
        <v>1.0722879000000005</v>
      </c>
      <c r="X84" s="10">
        <v>1.0752786000000001</v>
      </c>
      <c r="Y84" s="10">
        <v>1.0852324000000009</v>
      </c>
      <c r="Z84" s="10">
        <v>1.0916987000000007</v>
      </c>
      <c r="AA84" s="10">
        <v>1.1022814000000007</v>
      </c>
      <c r="AB84" s="10">
        <v>1.1051821000000011</v>
      </c>
      <c r="AC84" s="10">
        <v>1.1160617000000006</v>
      </c>
      <c r="AD84" s="10">
        <v>1.1271528000000015</v>
      </c>
      <c r="AE84" s="10">
        <v>1.1383949000000007</v>
      </c>
      <c r="AF84" s="10">
        <v>1.1504365000000008</v>
      </c>
      <c r="AG84" s="10">
        <v>1.1630653000000006</v>
      </c>
      <c r="AH84" s="10">
        <v>1.1707190000000007</v>
      </c>
      <c r="AI84" s="10">
        <v>1.1779635000000011</v>
      </c>
      <c r="AJ84" s="10">
        <v>1.1856972000000008</v>
      </c>
    </row>
    <row r="85" spans="3:36" x14ac:dyDescent="0.35">
      <c r="C85" s="1" t="s">
        <v>165</v>
      </c>
      <c r="D85" s="1" t="s" vm="75">
        <v>166</v>
      </c>
      <c r="E85" s="1" t="s">
        <v>13</v>
      </c>
      <c r="F85" s="1" t="s">
        <v>14</v>
      </c>
      <c r="G85" s="10">
        <v>1.3974457000000005</v>
      </c>
      <c r="H85" s="10">
        <v>1.1624284000000007</v>
      </c>
      <c r="I85" s="10">
        <v>0.97430840000000041</v>
      </c>
      <c r="J85" s="10">
        <v>0.88562720000000061</v>
      </c>
      <c r="K85" s="10">
        <v>0.95816250000000047</v>
      </c>
      <c r="L85" s="10">
        <v>0.94307970000000041</v>
      </c>
      <c r="M85" s="10">
        <v>0.95438560000000061</v>
      </c>
      <c r="N85" s="10">
        <v>1.0076585000000007</v>
      </c>
      <c r="O85" s="10">
        <v>1.1025996000000005</v>
      </c>
      <c r="P85" s="10">
        <v>0.9809480000000006</v>
      </c>
      <c r="Q85" s="10">
        <v>1.0161512000000006</v>
      </c>
      <c r="R85" s="10">
        <v>1.1462041000000003</v>
      </c>
      <c r="S85" s="10">
        <v>1.2261708000000004</v>
      </c>
      <c r="T85" s="10">
        <v>1.3000114000000009</v>
      </c>
      <c r="U85" s="10">
        <v>1.4370645000000004</v>
      </c>
      <c r="V85" s="10">
        <v>1.4195330000000006</v>
      </c>
      <c r="W85" s="10">
        <v>1.6414583000000007</v>
      </c>
      <c r="X85" s="10">
        <v>2.1480150000000013</v>
      </c>
      <c r="Y85" s="10">
        <v>2.4891571000000017</v>
      </c>
      <c r="Z85" s="10">
        <v>2.8382488000000019</v>
      </c>
      <c r="AA85" s="10">
        <v>3.3544305000000012</v>
      </c>
      <c r="AB85" s="10">
        <v>3.7032874000000016</v>
      </c>
      <c r="AC85" s="10">
        <v>4.7433053000000029</v>
      </c>
      <c r="AD85" s="10">
        <v>6.0382341000000022</v>
      </c>
      <c r="AE85" s="10">
        <v>7.3214243000000048</v>
      </c>
      <c r="AF85" s="10">
        <v>9.0144083000000066</v>
      </c>
      <c r="AG85" s="10">
        <v>11.018783100000007</v>
      </c>
      <c r="AH85" s="10">
        <v>13.535153400000013</v>
      </c>
      <c r="AI85" s="10">
        <v>16.549901300000013</v>
      </c>
      <c r="AJ85" s="10">
        <v>20.199904800000013</v>
      </c>
    </row>
    <row r="86" spans="3:36" ht="13.9" x14ac:dyDescent="0.4">
      <c r="C86" s="29" t="s">
        <v>167</v>
      </c>
      <c r="D86" s="29" t="s" vm="76">
        <v>168</v>
      </c>
      <c r="E86" s="29" t="s">
        <v>13</v>
      </c>
      <c r="F86" s="29" t="s">
        <v>14</v>
      </c>
      <c r="G86" s="30">
        <v>3.7645226000000021</v>
      </c>
      <c r="H86" s="30">
        <v>3.3667541000000019</v>
      </c>
      <c r="I86" s="30">
        <v>3.1334080000000029</v>
      </c>
      <c r="J86" s="30">
        <v>2.9928496000000004</v>
      </c>
      <c r="K86" s="30">
        <v>2.9574556000000016</v>
      </c>
      <c r="L86" s="30">
        <v>2.8954788000000007</v>
      </c>
      <c r="M86" s="30">
        <v>2.7352753000000027</v>
      </c>
      <c r="N86" s="30">
        <v>2.7163098000000012</v>
      </c>
      <c r="O86" s="30">
        <v>2.7443021000000023</v>
      </c>
      <c r="P86" s="30">
        <v>2.5524974000000009</v>
      </c>
      <c r="Q86" s="30">
        <v>2.5538428000000017</v>
      </c>
      <c r="R86" s="30">
        <v>2.6669958000000014</v>
      </c>
      <c r="S86" s="30">
        <v>2.7257496000000021</v>
      </c>
      <c r="T86" s="30">
        <v>2.8058760000000014</v>
      </c>
      <c r="U86" s="30">
        <v>2.9494073000000016</v>
      </c>
      <c r="V86" s="30">
        <v>2.9137613000000013</v>
      </c>
      <c r="W86" s="30">
        <v>3.1392258000000011</v>
      </c>
      <c r="X86" s="30">
        <v>3.6498643000000022</v>
      </c>
      <c r="Y86" s="30">
        <v>4.002098700000003</v>
      </c>
      <c r="Z86" s="30">
        <v>4.3588350000000027</v>
      </c>
      <c r="AA86" s="30">
        <v>4.8868152000000027</v>
      </c>
      <c r="AB86" s="30">
        <v>5.2398169000000037</v>
      </c>
      <c r="AC86" s="30">
        <v>6.2919981000000016</v>
      </c>
      <c r="AD86" s="30">
        <v>7.5993436000000045</v>
      </c>
      <c r="AE86" s="30">
        <v>8.8951439000000079</v>
      </c>
      <c r="AF86" s="30">
        <v>10.601580600000002</v>
      </c>
      <c r="AG86" s="30">
        <v>12.620033200000007</v>
      </c>
      <c r="AH86" s="30">
        <v>15.14556540000001</v>
      </c>
      <c r="AI86" s="30">
        <v>18.167095000000014</v>
      </c>
      <c r="AJ86" s="30">
        <v>21.805475200000011</v>
      </c>
    </row>
    <row r="87" spans="3:36" x14ac:dyDescent="0.35">
      <c r="C87" s="1" t="s">
        <v>169</v>
      </c>
      <c r="D87" s="1" t="s" vm="77">
        <v>170</v>
      </c>
      <c r="E87" s="1" t="s">
        <v>13</v>
      </c>
      <c r="F87" s="1" t="s">
        <v>14</v>
      </c>
      <c r="G87" s="10">
        <v>0.84120670000000064</v>
      </c>
      <c r="H87" s="10">
        <v>2.3148306000000014</v>
      </c>
      <c r="I87" s="10">
        <v>2.0618582000000014</v>
      </c>
      <c r="J87" s="10">
        <v>3.0045437000000015</v>
      </c>
      <c r="K87" s="10">
        <v>2.3648298000000021</v>
      </c>
      <c r="L87" s="10">
        <v>1.8341268000000013</v>
      </c>
      <c r="M87" s="10">
        <v>2.5204516000000012</v>
      </c>
      <c r="N87" s="10">
        <v>1.7481695000000013</v>
      </c>
      <c r="O87" s="10">
        <v>2.7588434000000022</v>
      </c>
      <c r="P87" s="10">
        <v>2.1558604000000017</v>
      </c>
      <c r="Q87" s="10">
        <v>1.5530863000000013</v>
      </c>
      <c r="R87" s="10">
        <v>1.6728240000000012</v>
      </c>
      <c r="S87" s="10">
        <v>1.5268559000000008</v>
      </c>
      <c r="T87" s="10">
        <v>1.326037700000001</v>
      </c>
      <c r="U87" s="10">
        <v>2.2816600000000014</v>
      </c>
      <c r="V87" s="10">
        <v>2.3438154000000013</v>
      </c>
      <c r="W87" s="10">
        <v>3.0199558000000017</v>
      </c>
      <c r="X87" s="10">
        <v>2.2383879000000011</v>
      </c>
      <c r="Y87" s="10">
        <v>2.0178562000000011</v>
      </c>
      <c r="Z87" s="10">
        <v>1.6374785000000012</v>
      </c>
      <c r="AA87" s="10">
        <v>1.9857871000000016</v>
      </c>
      <c r="AB87" s="10">
        <v>2.5125364000000019</v>
      </c>
      <c r="AC87" s="10">
        <v>1.7448211000000007</v>
      </c>
      <c r="AD87" s="10">
        <v>1.5202993000000011</v>
      </c>
      <c r="AE87" s="10">
        <v>1.6745607000000009</v>
      </c>
      <c r="AF87" s="10">
        <v>1.741580800000001</v>
      </c>
      <c r="AG87" s="10">
        <v>1.2319652000000008</v>
      </c>
      <c r="AH87" s="10">
        <v>0.86597840000000037</v>
      </c>
      <c r="AI87" s="10">
        <v>0.84283560000000057</v>
      </c>
      <c r="AJ87" s="10">
        <v>0.37301750000000022</v>
      </c>
    </row>
    <row r="88" spans="3:36" x14ac:dyDescent="0.35">
      <c r="C88" s="1" t="s">
        <v>171</v>
      </c>
      <c r="D88" s="1" t="s" vm="78">
        <v>172</v>
      </c>
      <c r="E88" s="1" t="s">
        <v>13</v>
      </c>
      <c r="F88" s="1" t="s">
        <v>14</v>
      </c>
      <c r="G88" s="10">
        <v>2.1309050000000012</v>
      </c>
      <c r="H88" s="10">
        <v>2.1877573000000012</v>
      </c>
      <c r="I88" s="10">
        <v>2.2132457000000016</v>
      </c>
      <c r="J88" s="10">
        <v>2.2537519000000019</v>
      </c>
      <c r="K88" s="10">
        <v>2.2893105000000018</v>
      </c>
      <c r="L88" s="10">
        <v>2.3243661000000011</v>
      </c>
      <c r="M88" s="10">
        <v>2.3587661000000009</v>
      </c>
      <c r="N88" s="10">
        <v>2.3928517000000018</v>
      </c>
      <c r="O88" s="10">
        <v>2.4308015000000016</v>
      </c>
      <c r="P88" s="10">
        <v>2.4795918000000015</v>
      </c>
      <c r="Q88" s="10">
        <v>2.5152595000000004</v>
      </c>
      <c r="R88" s="10">
        <v>2.5664768000000007</v>
      </c>
      <c r="S88" s="10">
        <v>2.6086792000000014</v>
      </c>
      <c r="T88" s="10">
        <v>2.6448198000000005</v>
      </c>
      <c r="U88" s="10">
        <v>2.6776855000000022</v>
      </c>
      <c r="V88" s="10">
        <v>2.7077296000000013</v>
      </c>
      <c r="W88" s="10">
        <v>2.7266098000000016</v>
      </c>
      <c r="X88" s="10">
        <v>2.7525183000000015</v>
      </c>
      <c r="Y88" s="10">
        <v>2.7764249000000021</v>
      </c>
      <c r="Z88" s="10">
        <v>2.8049073000000018</v>
      </c>
      <c r="AA88" s="10">
        <v>2.8342392000000012</v>
      </c>
      <c r="AB88" s="10">
        <v>2.8643430000000016</v>
      </c>
      <c r="AC88" s="10">
        <v>2.8829620000000014</v>
      </c>
      <c r="AD88" s="10">
        <v>2.9204693000000019</v>
      </c>
      <c r="AE88" s="10">
        <v>2.9328110000000018</v>
      </c>
      <c r="AF88" s="10">
        <v>2.9471094000000013</v>
      </c>
      <c r="AG88" s="10">
        <v>2.9609858000000004</v>
      </c>
      <c r="AH88" s="10">
        <v>2.9784948000000009</v>
      </c>
      <c r="AI88" s="10">
        <v>2.9916577000000011</v>
      </c>
      <c r="AJ88" s="10">
        <v>3.0337210000000021</v>
      </c>
    </row>
    <row r="89" spans="3:36" x14ac:dyDescent="0.35">
      <c r="C89" s="1" t="s">
        <v>173</v>
      </c>
      <c r="D89" s="1" t="s" vm="79">
        <v>174</v>
      </c>
      <c r="E89" s="1" t="s">
        <v>13</v>
      </c>
      <c r="F89" s="1" t="s">
        <v>14</v>
      </c>
      <c r="G89" s="10">
        <v>0.23842640000000018</v>
      </c>
      <c r="H89" s="10">
        <v>0.18194930000000012</v>
      </c>
      <c r="I89" s="10">
        <v>0.1826175000000001</v>
      </c>
      <c r="J89" s="10">
        <v>0.19979970000000016</v>
      </c>
      <c r="K89" s="10">
        <v>0.2047866000000001</v>
      </c>
      <c r="L89" s="10">
        <v>0.20507320000000009</v>
      </c>
      <c r="M89" s="10">
        <v>0.18948060000000008</v>
      </c>
      <c r="N89" s="10">
        <v>0.19374870000000011</v>
      </c>
      <c r="O89" s="10">
        <v>0.19672370000000003</v>
      </c>
      <c r="P89" s="10">
        <v>0.19952990000000007</v>
      </c>
      <c r="Q89" s="10">
        <v>0.16792980000000013</v>
      </c>
      <c r="R89" s="10">
        <v>0.17066100000000006</v>
      </c>
      <c r="S89" s="10">
        <v>0.17305760000000009</v>
      </c>
      <c r="T89" s="10">
        <v>0.17519590000000007</v>
      </c>
      <c r="U89" s="10">
        <v>0.17718020000000009</v>
      </c>
      <c r="V89" s="10">
        <v>0.17913450000000009</v>
      </c>
      <c r="W89" s="10">
        <v>0.18133450000000007</v>
      </c>
      <c r="X89" s="10">
        <v>0.18358990000000006</v>
      </c>
      <c r="Y89" s="10">
        <v>0.18583770000000013</v>
      </c>
      <c r="Z89" s="10">
        <v>0.18815410000000013</v>
      </c>
      <c r="AA89" s="10">
        <v>0.19044860000000011</v>
      </c>
      <c r="AB89" s="10">
        <v>0.19168320000000014</v>
      </c>
      <c r="AC89" s="10">
        <v>0.19330970000000008</v>
      </c>
      <c r="AD89" s="10">
        <v>0.19502620000000004</v>
      </c>
      <c r="AE89" s="10">
        <v>0.19706220000000008</v>
      </c>
      <c r="AF89" s="10">
        <v>0.19842740000000011</v>
      </c>
      <c r="AG89" s="10">
        <v>0.19969760000000009</v>
      </c>
      <c r="AH89" s="10">
        <v>0.20174270000000011</v>
      </c>
      <c r="AI89" s="10">
        <v>0.20359630000000012</v>
      </c>
      <c r="AJ89" s="10">
        <v>0.1554850000000001</v>
      </c>
    </row>
    <row r="90" spans="3:36" ht="13.9" x14ac:dyDescent="0.4">
      <c r="C90" s="29" t="s">
        <v>175</v>
      </c>
      <c r="D90" s="29" t="s" vm="80">
        <v>176</v>
      </c>
      <c r="E90" s="29" t="s">
        <v>13</v>
      </c>
      <c r="F90" s="29" t="s">
        <v>14</v>
      </c>
      <c r="G90" s="30">
        <v>3.2105381000000017</v>
      </c>
      <c r="H90" s="30">
        <v>4.6845372000000038</v>
      </c>
      <c r="I90" s="30">
        <v>4.4577214000000023</v>
      </c>
      <c r="J90" s="30">
        <v>5.4580953000000019</v>
      </c>
      <c r="K90" s="30">
        <v>4.8589269000000019</v>
      </c>
      <c r="L90" s="30">
        <v>4.3635661000000034</v>
      </c>
      <c r="M90" s="30">
        <v>5.0686983000000048</v>
      </c>
      <c r="N90" s="30">
        <v>4.3347699000000031</v>
      </c>
      <c r="O90" s="30">
        <v>5.3863686000000026</v>
      </c>
      <c r="P90" s="30">
        <v>4.8349821000000048</v>
      </c>
      <c r="Q90" s="30">
        <v>4.2362756000000017</v>
      </c>
      <c r="R90" s="30">
        <v>4.4099618000000023</v>
      </c>
      <c r="S90" s="30">
        <v>4.3085927000000019</v>
      </c>
      <c r="T90" s="30">
        <v>4.1460534000000022</v>
      </c>
      <c r="U90" s="30">
        <v>5.1365257000000026</v>
      </c>
      <c r="V90" s="30">
        <v>5.2306795000000035</v>
      </c>
      <c r="W90" s="30">
        <v>5.927900100000004</v>
      </c>
      <c r="X90" s="30">
        <v>5.1744961000000016</v>
      </c>
      <c r="Y90" s="30">
        <v>4.9801188000000014</v>
      </c>
      <c r="Z90" s="30">
        <v>4.6305399000000032</v>
      </c>
      <c r="AA90" s="30">
        <v>5.0104749000000028</v>
      </c>
      <c r="AB90" s="30">
        <v>5.5685626000000008</v>
      </c>
      <c r="AC90" s="30">
        <v>4.8210928000000024</v>
      </c>
      <c r="AD90" s="30">
        <v>4.6357948000000029</v>
      </c>
      <c r="AE90" s="30">
        <v>4.8044339000000003</v>
      </c>
      <c r="AF90" s="30">
        <v>4.8871176000000025</v>
      </c>
      <c r="AG90" s="30">
        <v>4.392648600000002</v>
      </c>
      <c r="AH90" s="30">
        <v>4.0462159000000018</v>
      </c>
      <c r="AI90" s="30">
        <v>4.0380896000000019</v>
      </c>
      <c r="AJ90" s="30">
        <v>3.5622235000000027</v>
      </c>
    </row>
    <row r="91" spans="3:36" ht="13.9" x14ac:dyDescent="0.4">
      <c r="C91" s="29" t="s">
        <v>177</v>
      </c>
      <c r="D91" s="29" t="s" vm="81">
        <v>178</v>
      </c>
      <c r="E91" s="29" t="s">
        <v>13</v>
      </c>
      <c r="F91" s="29" t="s">
        <v>14</v>
      </c>
      <c r="G91" s="30">
        <v>0.55398450000000066</v>
      </c>
      <c r="H91" s="30">
        <v>-1.3177831000000009</v>
      </c>
      <c r="I91" s="30">
        <v>-1.324313400000001</v>
      </c>
      <c r="J91" s="30">
        <v>-2.465245700000001</v>
      </c>
      <c r="K91" s="30">
        <v>-1.9014713000000012</v>
      </c>
      <c r="L91" s="30">
        <v>-1.4680873000000008</v>
      </c>
      <c r="M91" s="30">
        <v>-2.3334230000000007</v>
      </c>
      <c r="N91" s="30">
        <v>-1.6184601000000005</v>
      </c>
      <c r="O91" s="30">
        <v>-2.6420665000000021</v>
      </c>
      <c r="P91" s="30">
        <v>-2.2824847000000021</v>
      </c>
      <c r="Q91" s="30">
        <v>-1.6824328000000006</v>
      </c>
      <c r="R91" s="30">
        <v>-1.7429660000000013</v>
      </c>
      <c r="S91" s="30">
        <v>-1.5828431000000009</v>
      </c>
      <c r="T91" s="30">
        <v>-1.3401774000000011</v>
      </c>
      <c r="U91" s="30">
        <v>-2.187118400000001</v>
      </c>
      <c r="V91" s="30">
        <v>-2.3169182000000017</v>
      </c>
      <c r="W91" s="30">
        <v>-2.7886743000000012</v>
      </c>
      <c r="X91" s="30">
        <v>-1.5246318000000008</v>
      </c>
      <c r="Y91" s="30">
        <v>-0.97802010000000039</v>
      </c>
      <c r="Z91" s="30">
        <v>-0.27170490000000019</v>
      </c>
      <c r="AA91" s="30">
        <v>-0.12365970000000012</v>
      </c>
      <c r="AB91" s="30">
        <v>-0.32874570000000014</v>
      </c>
      <c r="AC91" s="30">
        <v>1.4709053000000007</v>
      </c>
      <c r="AD91" s="30">
        <v>2.9635488000000008</v>
      </c>
      <c r="AE91" s="30">
        <v>4.0907100000000032</v>
      </c>
      <c r="AF91" s="30">
        <v>5.7144630000000012</v>
      </c>
      <c r="AG91" s="30">
        <v>8.2273846000000024</v>
      </c>
      <c r="AH91" s="30">
        <v>11.099349500000004</v>
      </c>
      <c r="AI91" s="30">
        <v>14.129005400000008</v>
      </c>
      <c r="AJ91" s="30">
        <v>18.243251700000016</v>
      </c>
    </row>
    <row r="92" spans="3:36" ht="13.9" x14ac:dyDescent="0.4">
      <c r="C92" s="29" t="s">
        <v>179</v>
      </c>
      <c r="D92" s="29" t="s" vm="82">
        <v>180</v>
      </c>
      <c r="E92" s="29" t="s">
        <v>13</v>
      </c>
      <c r="F92" s="29" t="s">
        <v>14</v>
      </c>
      <c r="G92" s="30">
        <v>72.451874300000043</v>
      </c>
      <c r="H92" s="30">
        <v>75.644401500000058</v>
      </c>
      <c r="I92" s="30">
        <v>80.275234900000058</v>
      </c>
      <c r="J92" s="30">
        <v>83.574893600000024</v>
      </c>
      <c r="K92" s="30">
        <v>88.222700800000069</v>
      </c>
      <c r="L92" s="30">
        <v>92.171249800000027</v>
      </c>
      <c r="M92" s="30">
        <v>94.606195400000075</v>
      </c>
      <c r="N92" s="30">
        <v>98.096776900000037</v>
      </c>
      <c r="O92" s="30">
        <v>99.674293700000064</v>
      </c>
      <c r="P92" s="30">
        <v>102.37108970000008</v>
      </c>
      <c r="Q92" s="30">
        <v>104.45300020000005</v>
      </c>
      <c r="R92" s="30">
        <v>105.76836090000006</v>
      </c>
      <c r="S92" s="30">
        <v>107.3285473000001</v>
      </c>
      <c r="T92" s="30">
        <v>108.99203750000008</v>
      </c>
      <c r="U92" s="30">
        <v>109.54379240000004</v>
      </c>
      <c r="V92" s="30">
        <v>110.86667780000005</v>
      </c>
      <c r="W92" s="30">
        <v>111.80832180000007</v>
      </c>
      <c r="X92" s="30">
        <v>114.49962860000004</v>
      </c>
      <c r="Y92" s="30">
        <v>116.53650200000006</v>
      </c>
      <c r="Z92" s="30">
        <v>118.7854049000001</v>
      </c>
      <c r="AA92" s="30">
        <v>120.49804910000007</v>
      </c>
      <c r="AB92" s="30">
        <v>121.81041320000008</v>
      </c>
      <c r="AC92" s="30">
        <v>125.18246000000011</v>
      </c>
      <c r="AD92" s="30">
        <v>128.28587640000009</v>
      </c>
      <c r="AE92" s="30">
        <v>130.80989510000006</v>
      </c>
      <c r="AF92" s="30">
        <v>133.66401950000005</v>
      </c>
      <c r="AG92" s="30">
        <v>137.45164280000006</v>
      </c>
      <c r="AH92" s="30">
        <v>141.6360882000001</v>
      </c>
      <c r="AI92" s="30">
        <v>146.03906920000009</v>
      </c>
      <c r="AJ92" s="30">
        <v>150.85418310000011</v>
      </c>
    </row>
    <row r="93" spans="3:36" x14ac:dyDescent="0.35">
      <c r="C93" s="1" t="s">
        <v>181</v>
      </c>
      <c r="D93" s="1" t="s" vm="83">
        <v>182</v>
      </c>
      <c r="E93" s="1" t="s">
        <v>13</v>
      </c>
      <c r="F93" s="1" t="s">
        <v>14</v>
      </c>
      <c r="G93" s="10">
        <v>35.011606800000031</v>
      </c>
      <c r="H93" s="10">
        <v>36.158847700000024</v>
      </c>
      <c r="I93" s="10">
        <v>38.61402080000002</v>
      </c>
      <c r="J93" s="10">
        <v>39.675703700000028</v>
      </c>
      <c r="K93" s="10">
        <v>42.156536600000017</v>
      </c>
      <c r="L93" s="10">
        <v>44.231764200000029</v>
      </c>
      <c r="M93" s="10">
        <v>44.772678000000035</v>
      </c>
      <c r="N93" s="10">
        <v>46.458561800000012</v>
      </c>
      <c r="O93" s="10">
        <v>46.131670400000033</v>
      </c>
      <c r="P93" s="10">
        <v>46.92540590000003</v>
      </c>
      <c r="Q93" s="10">
        <v>47.15137680000003</v>
      </c>
      <c r="R93" s="10">
        <v>46.548373800000007</v>
      </c>
      <c r="S93" s="10">
        <v>46.096795800000038</v>
      </c>
      <c r="T93" s="10">
        <v>45.588638100000033</v>
      </c>
      <c r="U93" s="10">
        <v>43.856221600000033</v>
      </c>
      <c r="V93" s="10">
        <v>42.727324900000013</v>
      </c>
      <c r="W93" s="10">
        <v>41.029233800000021</v>
      </c>
      <c r="X93" s="10">
        <v>40.896019700000018</v>
      </c>
      <c r="Y93" s="10">
        <v>39.972460400000024</v>
      </c>
      <c r="Z93" s="10">
        <v>39.061960200000023</v>
      </c>
      <c r="AA93" s="10">
        <v>37.39293480000002</v>
      </c>
      <c r="AB93" s="10">
        <v>35.042597300000011</v>
      </c>
      <c r="AC93" s="10">
        <v>34.565883100000029</v>
      </c>
      <c r="AD93" s="10">
        <v>33.631101700000031</v>
      </c>
      <c r="AE93" s="10">
        <v>31.849298000000029</v>
      </c>
      <c r="AF93" s="10">
        <v>30.026574300000014</v>
      </c>
      <c r="AG93" s="10">
        <v>28.836064300000015</v>
      </c>
      <c r="AH93" s="10">
        <v>27.719133400000015</v>
      </c>
      <c r="AI93" s="10">
        <v>26.484186600000019</v>
      </c>
      <c r="AJ93" s="10">
        <v>25.214597200000014</v>
      </c>
    </row>
    <row r="94" spans="3:36" x14ac:dyDescent="0.35">
      <c r="C94" s="1" t="s">
        <v>183</v>
      </c>
      <c r="D94" s="1" t="s" vm="84">
        <v>184</v>
      </c>
      <c r="E94" s="1" t="s">
        <v>13</v>
      </c>
      <c r="F94" s="1" t="s">
        <v>14</v>
      </c>
      <c r="G94" s="10">
        <v>7.7289800000000047E-2</v>
      </c>
      <c r="H94" s="10">
        <v>7.5802200000000042E-2</v>
      </c>
      <c r="I94" s="10">
        <v>7.415030000000003E-2</v>
      </c>
      <c r="J94" s="10">
        <v>7.2320500000000038E-2</v>
      </c>
      <c r="K94" s="10">
        <v>7.0332600000000051E-2</v>
      </c>
      <c r="L94" s="10">
        <v>7.0113900000000035E-2</v>
      </c>
      <c r="M94" s="10">
        <v>7.0133000000000043E-2</v>
      </c>
      <c r="N94" s="10">
        <v>7.0051400000000041E-2</v>
      </c>
      <c r="O94" s="10">
        <v>6.985880000000004E-2</v>
      </c>
      <c r="P94" s="10">
        <v>6.9556800000000044E-2</v>
      </c>
      <c r="Q94" s="10">
        <v>6.9544400000000048E-2</v>
      </c>
      <c r="R94" s="10">
        <v>6.9201900000000038E-2</v>
      </c>
      <c r="S94" s="10">
        <v>6.8990900000000049E-2</v>
      </c>
      <c r="T94" s="10">
        <v>6.8639000000000047E-2</v>
      </c>
      <c r="U94" s="10">
        <v>6.8134300000000023E-2</v>
      </c>
      <c r="V94" s="10">
        <v>6.7463800000000046E-2</v>
      </c>
      <c r="W94" s="10">
        <v>6.6711000000000034E-2</v>
      </c>
      <c r="X94" s="10">
        <v>6.5801700000000032E-2</v>
      </c>
      <c r="Y94" s="10">
        <v>6.4689000000000038E-2</v>
      </c>
      <c r="Z94" s="10">
        <v>6.3356300000000046E-2</v>
      </c>
      <c r="AA94" s="10">
        <v>6.1786100000000038E-2</v>
      </c>
      <c r="AB94" s="10">
        <v>5.9959600000000036E-2</v>
      </c>
      <c r="AC94" s="10">
        <v>5.7856800000000035E-2</v>
      </c>
      <c r="AD94" s="10">
        <v>5.5456300000000035E-2</v>
      </c>
      <c r="AE94" s="10">
        <v>5.2735300000000034E-2</v>
      </c>
      <c r="AF94" s="10">
        <v>4.9669700000000025E-2</v>
      </c>
      <c r="AG94" s="10">
        <v>4.6233500000000025E-2</v>
      </c>
      <c r="AH94" s="10">
        <v>4.2399200000000019E-2</v>
      </c>
      <c r="AI94" s="10">
        <v>3.8137400000000023E-2</v>
      </c>
      <c r="AJ94" s="10">
        <v>3.341690000000002E-2</v>
      </c>
    </row>
    <row r="95" spans="3:36" x14ac:dyDescent="0.35">
      <c r="C95" s="1" t="s">
        <v>185</v>
      </c>
      <c r="D95" s="1" t="s" vm="85">
        <v>186</v>
      </c>
      <c r="E95" s="1" t="s">
        <v>13</v>
      </c>
      <c r="F95" s="1" t="s">
        <v>14</v>
      </c>
      <c r="G95" s="10">
        <v>6.011790000000005E-2</v>
      </c>
      <c r="H95" s="10">
        <v>5.3010100000000039E-2</v>
      </c>
      <c r="I95" s="10">
        <v>4.7374400000000032E-2</v>
      </c>
      <c r="J95" s="10">
        <v>4.1465700000000022E-2</v>
      </c>
      <c r="K95" s="10">
        <v>3.6425800000000022E-2</v>
      </c>
      <c r="L95" s="10">
        <v>3.043920000000002E-2</v>
      </c>
      <c r="M95" s="10">
        <v>2.5260800000000014E-2</v>
      </c>
      <c r="N95" s="10">
        <v>2.0245800000000015E-2</v>
      </c>
      <c r="O95" s="10">
        <v>1.5233300000000009E-2</v>
      </c>
      <c r="P95" s="10">
        <v>1.1127000000000007E-2</v>
      </c>
      <c r="Q95" s="10">
        <v>8.046800000000005E-3</v>
      </c>
      <c r="R95" s="10">
        <v>5.3845000000000021E-3</v>
      </c>
      <c r="S95" s="10">
        <v>2.4967000000000014E-3</v>
      </c>
      <c r="T95" s="10">
        <v>1.4074000000000003E-3</v>
      </c>
      <c r="U95" s="10">
        <v>3.4469999999999987E-4</v>
      </c>
      <c r="V95" s="10">
        <v>-7.4030000000000081E-4</v>
      </c>
      <c r="W95" s="10">
        <v>-1.8442000000000016E-3</v>
      </c>
      <c r="X95" s="10">
        <v>-3.0341000000000022E-3</v>
      </c>
      <c r="Y95" s="10">
        <v>-4.2402000000000021E-3</v>
      </c>
      <c r="Z95" s="10">
        <v>-5.4691000000000036E-3</v>
      </c>
      <c r="AA95" s="10">
        <v>-5.5213000000000033E-3</v>
      </c>
      <c r="AB95" s="10">
        <v>-5.5183000000000038E-3</v>
      </c>
      <c r="AC95" s="10">
        <v>-5.5333000000000031E-3</v>
      </c>
      <c r="AD95" s="10">
        <v>-5.5333000000000031E-3</v>
      </c>
      <c r="AE95" s="10">
        <v>-5.5333000000000031E-3</v>
      </c>
      <c r="AF95" s="10">
        <v>-5.5333000000000031E-3</v>
      </c>
      <c r="AG95" s="10">
        <v>-5.5333000000000031E-3</v>
      </c>
      <c r="AH95" s="10">
        <v>-5.5333000000000031E-3</v>
      </c>
      <c r="AI95" s="10">
        <v>-5.5333000000000031E-3</v>
      </c>
      <c r="AJ95" s="10">
        <v>-5.5333000000000031E-3</v>
      </c>
    </row>
    <row r="96" spans="3:36" x14ac:dyDescent="0.35">
      <c r="C96" s="1" t="s">
        <v>187</v>
      </c>
      <c r="D96" s="1" t="s" vm="86">
        <v>188</v>
      </c>
      <c r="E96" s="1" t="s">
        <v>13</v>
      </c>
      <c r="F96" s="1" t="s">
        <v>14</v>
      </c>
      <c r="G96" s="10">
        <v>0.60462160000000031</v>
      </c>
      <c r="H96" s="10">
        <v>0.58458300000000041</v>
      </c>
      <c r="I96" s="10">
        <v>0.57398210000000027</v>
      </c>
      <c r="J96" s="10">
        <v>0.5645796000000004</v>
      </c>
      <c r="K96" s="10">
        <v>0.55525220000000031</v>
      </c>
      <c r="L96" s="10">
        <v>0.54636450000000059</v>
      </c>
      <c r="M96" s="10">
        <v>0.53448640000000036</v>
      </c>
      <c r="N96" s="10">
        <v>0.52411430000000037</v>
      </c>
      <c r="O96" s="10">
        <v>0.51524710000000018</v>
      </c>
      <c r="P96" s="10">
        <v>0.5077472000000004</v>
      </c>
      <c r="Q96" s="10">
        <v>0.49701580000000023</v>
      </c>
      <c r="R96" s="10">
        <v>0.48538180000000042</v>
      </c>
      <c r="S96" s="10">
        <v>0.4747213000000004</v>
      </c>
      <c r="T96" s="10">
        <v>0.46362460000000033</v>
      </c>
      <c r="U96" s="10">
        <v>0.45170170000000043</v>
      </c>
      <c r="V96" s="10">
        <v>0.4406803000000003</v>
      </c>
      <c r="W96" s="10">
        <v>0.43478970000000033</v>
      </c>
      <c r="X96" s="10">
        <v>0.43548690000000029</v>
      </c>
      <c r="Y96" s="10">
        <v>0.43987070000000039</v>
      </c>
      <c r="Z96" s="10">
        <v>0.44542640000000028</v>
      </c>
      <c r="AA96" s="10">
        <v>0.45157100000000039</v>
      </c>
      <c r="AB96" s="10">
        <v>0.45870530000000043</v>
      </c>
      <c r="AC96" s="10">
        <v>0.46637200000000034</v>
      </c>
      <c r="AD96" s="10">
        <v>0.47441710000000042</v>
      </c>
      <c r="AE96" s="10">
        <v>0.48276190000000041</v>
      </c>
      <c r="AF96" s="10">
        <v>0.49200780000000027</v>
      </c>
      <c r="AG96" s="10">
        <v>0.50083960000000038</v>
      </c>
      <c r="AH96" s="10">
        <v>0.50910600000000039</v>
      </c>
      <c r="AI96" s="10">
        <v>0.51835230000000032</v>
      </c>
      <c r="AJ96" s="10">
        <v>0.52867900000000034</v>
      </c>
    </row>
    <row r="97" spans="3:36" x14ac:dyDescent="0.35">
      <c r="C97" s="1" t="s">
        <v>189</v>
      </c>
      <c r="D97" s="1" t="s" vm="87">
        <v>190</v>
      </c>
      <c r="E97" s="1" t="s">
        <v>13</v>
      </c>
      <c r="F97" s="1" t="s">
        <v>14</v>
      </c>
      <c r="G97" s="10">
        <v>14.04167650000001</v>
      </c>
      <c r="H97" s="10">
        <v>15.099113200000014</v>
      </c>
      <c r="I97" s="10">
        <v>16.188489100000009</v>
      </c>
      <c r="J97" s="10">
        <v>17.237751600000003</v>
      </c>
      <c r="K97" s="10">
        <v>18.145202400000013</v>
      </c>
      <c r="L97" s="10">
        <v>18.710180800000007</v>
      </c>
      <c r="M97" s="10">
        <v>19.204391400000009</v>
      </c>
      <c r="N97" s="10">
        <v>19.576847000000015</v>
      </c>
      <c r="O97" s="10">
        <v>19.886266900000017</v>
      </c>
      <c r="P97" s="10">
        <v>20.08890550000001</v>
      </c>
      <c r="Q97" s="10">
        <v>20.173693500000013</v>
      </c>
      <c r="R97" s="10">
        <v>20.229546300000006</v>
      </c>
      <c r="S97" s="10">
        <v>20.265907000000013</v>
      </c>
      <c r="T97" s="10">
        <v>20.314898000000003</v>
      </c>
      <c r="U97" s="10">
        <v>20.362663000000005</v>
      </c>
      <c r="V97" s="10">
        <v>20.414185700000012</v>
      </c>
      <c r="W97" s="10">
        <v>20.467219200000013</v>
      </c>
      <c r="X97" s="10">
        <v>20.523577100000018</v>
      </c>
      <c r="Y97" s="10">
        <v>20.589024600000005</v>
      </c>
      <c r="Z97" s="10">
        <v>20.658767800000025</v>
      </c>
      <c r="AA97" s="10">
        <v>20.733312500000007</v>
      </c>
      <c r="AB97" s="10">
        <v>20.812837600000016</v>
      </c>
      <c r="AC97" s="10">
        <v>20.897397900000016</v>
      </c>
      <c r="AD97" s="10">
        <v>20.948062900000011</v>
      </c>
      <c r="AE97" s="10">
        <v>20.976232900000007</v>
      </c>
      <c r="AF97" s="10">
        <v>21.007619900000012</v>
      </c>
      <c r="AG97" s="10">
        <v>21.043432000000017</v>
      </c>
      <c r="AH97" s="10">
        <v>21.078562100000003</v>
      </c>
      <c r="AI97" s="10">
        <v>21.119693500000007</v>
      </c>
      <c r="AJ97" s="10">
        <v>21.206591900000014</v>
      </c>
    </row>
    <row r="98" spans="3:36" x14ac:dyDescent="0.35">
      <c r="C98" s="1" t="s">
        <v>191</v>
      </c>
      <c r="D98" s="1" t="s" vm="88">
        <v>192</v>
      </c>
      <c r="E98" s="1" t="s">
        <v>13</v>
      </c>
      <c r="F98" s="1" t="s">
        <v>14</v>
      </c>
      <c r="G98" s="10">
        <v>6.1179700000000031E-2</v>
      </c>
      <c r="H98" s="10">
        <v>5.858840000000004E-2</v>
      </c>
      <c r="I98" s="10">
        <v>5.6150500000000027E-2</v>
      </c>
      <c r="J98" s="10">
        <v>5.3854300000000029E-2</v>
      </c>
      <c r="K98" s="10">
        <v>5.1688600000000029E-2</v>
      </c>
      <c r="L98" s="10">
        <v>4.9643400000000032E-2</v>
      </c>
      <c r="M98" s="10">
        <v>4.7709500000000023E-2</v>
      </c>
      <c r="N98" s="10">
        <v>4.5878100000000033E-2</v>
      </c>
      <c r="O98" s="10">
        <v>4.4141600000000031E-2</v>
      </c>
      <c r="P98" s="10">
        <v>4.2492500000000023E-2</v>
      </c>
      <c r="Q98" s="10">
        <v>4.0924000000000023E-2</v>
      </c>
      <c r="R98" s="10">
        <v>3.9430100000000023E-2</v>
      </c>
      <c r="S98" s="10">
        <v>3.8004700000000016E-2</v>
      </c>
      <c r="T98" s="10">
        <v>3.664290000000002E-2</v>
      </c>
      <c r="U98" s="10">
        <v>3.5339700000000016E-2</v>
      </c>
      <c r="V98" s="10">
        <v>3.4090500000000024E-2</v>
      </c>
      <c r="W98" s="10">
        <v>3.289110000000002E-2</v>
      </c>
      <c r="X98" s="10">
        <v>3.173790000000002E-2</v>
      </c>
      <c r="Y98" s="10">
        <v>3.0627000000000019E-2</v>
      </c>
      <c r="Z98" s="10">
        <v>2.9555500000000012E-2</v>
      </c>
      <c r="AA98" s="10">
        <v>2.8520300000000016E-2</v>
      </c>
      <c r="AB98" s="10">
        <v>2.7518700000000017E-2</v>
      </c>
      <c r="AC98" s="10">
        <v>2.6548200000000015E-2</v>
      </c>
      <c r="AD98" s="10">
        <v>2.5607000000000015E-2</v>
      </c>
      <c r="AE98" s="10">
        <v>2.4693700000000013E-2</v>
      </c>
      <c r="AF98" s="10">
        <v>2.3810300000000013E-2</v>
      </c>
      <c r="AG98" s="10">
        <v>2.2888600000000009E-2</v>
      </c>
      <c r="AH98" s="10">
        <v>2.264190000000001E-2</v>
      </c>
      <c r="AI98" s="10">
        <v>2.2414300000000012E-2</v>
      </c>
      <c r="AJ98" s="10">
        <v>2.2204200000000011E-2</v>
      </c>
    </row>
    <row r="99" spans="3:36" ht="13.9" x14ac:dyDescent="0.4">
      <c r="C99" s="29" t="s">
        <v>193</v>
      </c>
      <c r="D99" s="29" t="s" vm="89">
        <v>194</v>
      </c>
      <c r="E99" s="29" t="s">
        <v>13</v>
      </c>
      <c r="F99" s="29" t="s">
        <v>14</v>
      </c>
      <c r="G99" s="30">
        <v>49.856492300000042</v>
      </c>
      <c r="H99" s="30">
        <v>52.029944600000022</v>
      </c>
      <c r="I99" s="30">
        <v>55.554167200000023</v>
      </c>
      <c r="J99" s="30">
        <v>57.645675400000037</v>
      </c>
      <c r="K99" s="30">
        <v>61.015438200000048</v>
      </c>
      <c r="L99" s="30">
        <v>63.638506000000035</v>
      </c>
      <c r="M99" s="30">
        <v>64.654659100000046</v>
      </c>
      <c r="N99" s="30">
        <v>66.69569840000004</v>
      </c>
      <c r="O99" s="30">
        <v>66.662418100000039</v>
      </c>
      <c r="P99" s="30">
        <v>67.645234900000034</v>
      </c>
      <c r="Q99" s="30">
        <v>67.940601300000054</v>
      </c>
      <c r="R99" s="30">
        <v>67.377318400000021</v>
      </c>
      <c r="S99" s="30">
        <v>66.946916400000035</v>
      </c>
      <c r="T99" s="30">
        <v>66.473850000000041</v>
      </c>
      <c r="U99" s="30">
        <v>64.77440500000003</v>
      </c>
      <c r="V99" s="30">
        <v>63.683004900000029</v>
      </c>
      <c r="W99" s="30">
        <v>62.02900060000006</v>
      </c>
      <c r="X99" s="30">
        <v>61.949589200000055</v>
      </c>
      <c r="Y99" s="30">
        <v>61.092431500000039</v>
      </c>
      <c r="Z99" s="30">
        <v>60.253597100000015</v>
      </c>
      <c r="AA99" s="30">
        <v>58.66260340000003</v>
      </c>
      <c r="AB99" s="30">
        <v>56.396100200000028</v>
      </c>
      <c r="AC99" s="30">
        <v>56.008524700000024</v>
      </c>
      <c r="AD99" s="30">
        <v>55.129111700000031</v>
      </c>
      <c r="AE99" s="30">
        <v>53.380188500000038</v>
      </c>
      <c r="AF99" s="30">
        <v>51.594148700000005</v>
      </c>
      <c r="AG99" s="30">
        <v>50.443924700000032</v>
      </c>
      <c r="AH99" s="30">
        <v>49.366309300000019</v>
      </c>
      <c r="AI99" s="30">
        <v>48.177250800000024</v>
      </c>
      <c r="AJ99" s="30">
        <v>46.999955900000018</v>
      </c>
    </row>
    <row r="100" spans="3:36" x14ac:dyDescent="0.35">
      <c r="C100" s="1" t="s">
        <v>195</v>
      </c>
      <c r="D100" s="1" t="s" vm="90">
        <v>196</v>
      </c>
      <c r="E100" s="1" t="s">
        <v>13</v>
      </c>
      <c r="F100" s="1" t="s">
        <v>14</v>
      </c>
      <c r="G100" s="10">
        <v>9.089730000000007E-2</v>
      </c>
      <c r="H100" s="10">
        <v>5.8724500000000034E-2</v>
      </c>
      <c r="I100" s="10">
        <v>5.0436200000000035E-2</v>
      </c>
      <c r="J100" s="10">
        <v>4.9306400000000028E-2</v>
      </c>
      <c r="K100" s="10">
        <v>4.9376600000000034E-2</v>
      </c>
      <c r="L100" s="10">
        <v>4.9416600000000033E-2</v>
      </c>
      <c r="M100" s="10">
        <v>4.9456600000000038E-2</v>
      </c>
      <c r="N100" s="10">
        <v>4.9496600000000036E-2</v>
      </c>
      <c r="O100" s="10">
        <v>4.9536600000000035E-2</v>
      </c>
      <c r="P100" s="10">
        <v>4.9576600000000033E-2</v>
      </c>
      <c r="Q100" s="10">
        <v>4.9616600000000038E-2</v>
      </c>
      <c r="R100" s="10">
        <v>4.9656600000000037E-2</v>
      </c>
      <c r="S100" s="10">
        <v>4.9696600000000035E-2</v>
      </c>
      <c r="T100" s="10">
        <v>4.9736600000000034E-2</v>
      </c>
      <c r="U100" s="10">
        <v>4.9776600000000032E-2</v>
      </c>
      <c r="V100" s="10">
        <v>4.9816600000000037E-2</v>
      </c>
      <c r="W100" s="10">
        <v>4.9856600000000036E-2</v>
      </c>
      <c r="X100" s="10">
        <v>4.9896600000000034E-2</v>
      </c>
      <c r="Y100" s="10">
        <v>4.9936600000000032E-2</v>
      </c>
      <c r="Z100" s="10">
        <v>4.9976600000000038E-2</v>
      </c>
      <c r="AA100" s="10">
        <v>5.0016600000000036E-2</v>
      </c>
      <c r="AB100" s="10">
        <v>5.0056600000000034E-2</v>
      </c>
      <c r="AC100" s="10">
        <v>5.0096600000000033E-2</v>
      </c>
      <c r="AD100" s="10">
        <v>5.0136600000000038E-2</v>
      </c>
      <c r="AE100" s="10">
        <v>5.0176600000000036E-2</v>
      </c>
      <c r="AF100" s="10">
        <v>5.0216600000000035E-2</v>
      </c>
      <c r="AG100" s="10">
        <v>5.0256600000000033E-2</v>
      </c>
      <c r="AH100" s="10">
        <v>5.0296600000000038E-2</v>
      </c>
      <c r="AI100" s="10">
        <v>5.0336600000000037E-2</v>
      </c>
      <c r="AJ100" s="10">
        <v>5.0376800000000034E-2</v>
      </c>
    </row>
    <row r="101" spans="3:36" x14ac:dyDescent="0.35">
      <c r="C101" s="1" t="s">
        <v>197</v>
      </c>
      <c r="D101" s="1" t="s" vm="91">
        <v>198</v>
      </c>
      <c r="E101" s="1" t="s">
        <v>13</v>
      </c>
      <c r="F101" s="1" t="s">
        <v>14</v>
      </c>
      <c r="G101" s="10">
        <v>0.12004270000000009</v>
      </c>
      <c r="H101" s="10">
        <v>0.10495440000000006</v>
      </c>
      <c r="I101" s="10">
        <v>0.10350230000000006</v>
      </c>
      <c r="J101" s="10">
        <v>0.10309160000000006</v>
      </c>
      <c r="K101" s="10">
        <v>0.10293400000000007</v>
      </c>
      <c r="L101" s="10">
        <v>0.10278910000000005</v>
      </c>
      <c r="M101" s="10">
        <v>0.10265670000000006</v>
      </c>
      <c r="N101" s="10">
        <v>0.10253660000000005</v>
      </c>
      <c r="O101" s="10">
        <v>0.10077940000000005</v>
      </c>
      <c r="P101" s="10">
        <v>9.9268100000000054E-2</v>
      </c>
      <c r="Q101" s="10">
        <v>9.7955200000000062E-2</v>
      </c>
      <c r="R101" s="10">
        <v>9.6802700000000061E-2</v>
      </c>
      <c r="S101" s="10">
        <v>9.5781200000000052E-2</v>
      </c>
      <c r="T101" s="10">
        <v>9.4866600000000051E-2</v>
      </c>
      <c r="U101" s="10">
        <v>9.4039600000000043E-2</v>
      </c>
      <c r="V101" s="10">
        <v>9.3284000000000061E-2</v>
      </c>
      <c r="W101" s="10">
        <v>9.2533600000000049E-2</v>
      </c>
      <c r="X101" s="10">
        <v>9.1793300000000064E-2</v>
      </c>
      <c r="Y101" s="10">
        <v>9.1062700000000052E-2</v>
      </c>
      <c r="Z101" s="10">
        <v>9.0360800000000061E-2</v>
      </c>
      <c r="AA101" s="10">
        <v>8.9899300000000057E-2</v>
      </c>
      <c r="AB101" s="10">
        <v>8.9447000000000054E-2</v>
      </c>
      <c r="AC101" s="10">
        <v>8.900380000000005E-2</v>
      </c>
      <c r="AD101" s="10">
        <v>8.8569400000000048E-2</v>
      </c>
      <c r="AE101" s="10">
        <v>8.8143700000000047E-2</v>
      </c>
      <c r="AF101" s="10">
        <v>8.7726500000000054E-2</v>
      </c>
      <c r="AG101" s="10">
        <v>8.7317700000000054E-2</v>
      </c>
      <c r="AH101" s="10">
        <v>8.691700000000005E-2</v>
      </c>
      <c r="AI101" s="10">
        <v>8.6524400000000043E-2</v>
      </c>
      <c r="AJ101" s="10">
        <v>8.6139600000000038E-2</v>
      </c>
    </row>
    <row r="102" spans="3:36" x14ac:dyDescent="0.35">
      <c r="C102" s="1" t="s">
        <v>199</v>
      </c>
      <c r="D102" s="1" t="s" vm="92">
        <v>200</v>
      </c>
      <c r="E102" s="1" t="s">
        <v>13</v>
      </c>
      <c r="F102" s="1" t="s">
        <v>14</v>
      </c>
      <c r="G102" s="10">
        <v>22.384442000000014</v>
      </c>
      <c r="H102" s="10">
        <v>23.450778000000014</v>
      </c>
      <c r="I102" s="10">
        <v>24.567129200000018</v>
      </c>
      <c r="J102" s="10">
        <v>25.776820200000014</v>
      </c>
      <c r="K102" s="10">
        <v>27.054952000000004</v>
      </c>
      <c r="L102" s="10">
        <v>28.380538100000013</v>
      </c>
      <c r="M102" s="10">
        <v>29.799423000000015</v>
      </c>
      <c r="N102" s="10">
        <v>31.24904530000002</v>
      </c>
      <c r="O102" s="10">
        <v>32.861559600000014</v>
      </c>
      <c r="P102" s="10">
        <v>34.577010100000024</v>
      </c>
      <c r="Q102" s="10">
        <v>36.364827100000007</v>
      </c>
      <c r="R102" s="10">
        <v>38.244583200000001</v>
      </c>
      <c r="S102" s="10">
        <v>40.236153100000031</v>
      </c>
      <c r="T102" s="10">
        <v>42.373584300000019</v>
      </c>
      <c r="U102" s="10">
        <v>44.625571200000024</v>
      </c>
      <c r="V102" s="10">
        <v>47.040572300000022</v>
      </c>
      <c r="W102" s="10">
        <v>49.636931000000033</v>
      </c>
      <c r="X102" s="10">
        <v>52.408349500000043</v>
      </c>
      <c r="Y102" s="10">
        <v>55.303071200000012</v>
      </c>
      <c r="Z102" s="10">
        <v>58.391470400000024</v>
      </c>
      <c r="AA102" s="10">
        <v>61.695529800000031</v>
      </c>
      <c r="AB102" s="10">
        <v>65.274809400000024</v>
      </c>
      <c r="AC102" s="10">
        <v>69.034834900000035</v>
      </c>
      <c r="AD102" s="10">
        <v>73.01805870000004</v>
      </c>
      <c r="AE102" s="10">
        <v>77.291386300000013</v>
      </c>
      <c r="AF102" s="10">
        <v>81.931927700000003</v>
      </c>
      <c r="AG102" s="10">
        <v>86.870143800000051</v>
      </c>
      <c r="AH102" s="10">
        <v>92.132565300000081</v>
      </c>
      <c r="AI102" s="10">
        <v>97.724957400000051</v>
      </c>
      <c r="AJ102" s="10">
        <v>103.71771080000002</v>
      </c>
    </row>
    <row r="103" spans="3:36" x14ac:dyDescent="0.35">
      <c r="C103" s="1" t="s">
        <v>201</v>
      </c>
      <c r="D103" s="1" t="s" vm="93">
        <v>202</v>
      </c>
      <c r="E103" s="1" t="s">
        <v>13</v>
      </c>
      <c r="F103" s="1" t="s">
        <v>14</v>
      </c>
      <c r="G103" s="10">
        <v>18.727889900000005</v>
      </c>
      <c r="H103" s="10">
        <v>19.769518100000013</v>
      </c>
      <c r="I103" s="10">
        <v>20.880334200000011</v>
      </c>
      <c r="J103" s="10">
        <v>22.077453700000014</v>
      </c>
      <c r="K103" s="10">
        <v>23.350353300000023</v>
      </c>
      <c r="L103" s="10">
        <v>24.663967499999998</v>
      </c>
      <c r="M103" s="10">
        <v>26.051499100000012</v>
      </c>
      <c r="N103" s="10">
        <v>27.467329700000015</v>
      </c>
      <c r="O103" s="10">
        <v>29.030462000000011</v>
      </c>
      <c r="P103" s="10">
        <v>30.747523000000019</v>
      </c>
      <c r="Q103" s="10">
        <v>32.459374700000026</v>
      </c>
      <c r="R103" s="10">
        <v>34.261547700000008</v>
      </c>
      <c r="S103" s="10">
        <v>36.187907000000038</v>
      </c>
      <c r="T103" s="10">
        <v>38.24526300000003</v>
      </c>
      <c r="U103" s="10">
        <v>40.41557820000002</v>
      </c>
      <c r="V103" s="10">
        <v>42.744103800000026</v>
      </c>
      <c r="W103" s="10">
        <v>45.252369800000018</v>
      </c>
      <c r="X103" s="10">
        <v>47.936102000000034</v>
      </c>
      <c r="Y103" s="10">
        <v>50.741454700000034</v>
      </c>
      <c r="Z103" s="10">
        <v>53.739085000000031</v>
      </c>
      <c r="AA103" s="10">
        <v>56.950623600000036</v>
      </c>
      <c r="AB103" s="10">
        <v>60.441004900000038</v>
      </c>
      <c r="AC103" s="10">
        <v>64.110308400000036</v>
      </c>
      <c r="AD103" s="10">
        <v>68.000951100000051</v>
      </c>
      <c r="AE103" s="10">
        <v>72.179802200000012</v>
      </c>
      <c r="AF103" s="10">
        <v>76.723930700000039</v>
      </c>
      <c r="AG103" s="10">
        <v>81.56376090000002</v>
      </c>
      <c r="AH103" s="10">
        <v>86.72578350000002</v>
      </c>
      <c r="AI103" s="10">
        <v>92.216981000000075</v>
      </c>
      <c r="AJ103" s="10">
        <v>98.106440000000035</v>
      </c>
    </row>
    <row r="104" spans="3:36" x14ac:dyDescent="0.35">
      <c r="C104" s="1" t="s">
        <v>203</v>
      </c>
      <c r="D104" s="1" t="s" vm="94">
        <v>204</v>
      </c>
      <c r="E104" s="1" t="s">
        <v>13</v>
      </c>
      <c r="F104" s="1" t="s">
        <v>14</v>
      </c>
      <c r="G104" s="10">
        <v>3.423196600000002</v>
      </c>
      <c r="H104" s="10">
        <v>3.4476239000000017</v>
      </c>
      <c r="I104" s="10">
        <v>3.4536226000000019</v>
      </c>
      <c r="J104" s="10">
        <v>3.4653154000000024</v>
      </c>
      <c r="K104" s="10">
        <v>3.4696406000000026</v>
      </c>
      <c r="L104" s="10">
        <v>3.4804004000000019</v>
      </c>
      <c r="M104" s="10">
        <v>3.5114278000000021</v>
      </c>
      <c r="N104" s="10">
        <v>3.5439965000000022</v>
      </c>
      <c r="O104" s="10">
        <v>3.592366800000002</v>
      </c>
      <c r="P104" s="10">
        <v>3.5903656000000019</v>
      </c>
      <c r="Q104" s="10">
        <v>3.6660811000000018</v>
      </c>
      <c r="R104" s="10">
        <v>3.743407900000002</v>
      </c>
      <c r="S104" s="10">
        <v>3.8067452000000022</v>
      </c>
      <c r="T104" s="10">
        <v>3.8868006000000017</v>
      </c>
      <c r="U104" s="10">
        <v>3.9684527000000021</v>
      </c>
      <c r="V104" s="10">
        <v>4.0549071000000021</v>
      </c>
      <c r="W104" s="10">
        <v>4.1429790000000022</v>
      </c>
      <c r="X104" s="10">
        <v>4.2306408000000015</v>
      </c>
      <c r="Y104" s="10">
        <v>4.3199856000000025</v>
      </c>
      <c r="Z104" s="10">
        <v>4.4107285000000029</v>
      </c>
      <c r="AA104" s="10">
        <v>4.5032226000000026</v>
      </c>
      <c r="AB104" s="10">
        <v>4.592093000000002</v>
      </c>
      <c r="AC104" s="10">
        <v>4.6827848000000021</v>
      </c>
      <c r="AD104" s="10">
        <v>4.7753349000000025</v>
      </c>
      <c r="AE104" s="10">
        <v>4.8697803000000022</v>
      </c>
      <c r="AF104" s="10">
        <v>4.966159000000002</v>
      </c>
      <c r="AG104" s="10">
        <v>5.0645096000000018</v>
      </c>
      <c r="AH104" s="10">
        <v>5.1648714000000018</v>
      </c>
      <c r="AI104" s="10">
        <v>5.2660282000000018</v>
      </c>
      <c r="AJ104" s="10">
        <v>5.3692775000000017</v>
      </c>
    </row>
    <row r="105" spans="3:36" x14ac:dyDescent="0.35">
      <c r="C105" s="1" t="s">
        <v>205</v>
      </c>
      <c r="D105" s="1" t="s" vm="95">
        <v>206</v>
      </c>
      <c r="E105" s="1" t="s">
        <v>13</v>
      </c>
      <c r="F105" s="1" t="s">
        <v>14</v>
      </c>
      <c r="G105" s="10">
        <v>0.23335510000000015</v>
      </c>
      <c r="H105" s="10">
        <v>0.23363650000000016</v>
      </c>
      <c r="I105" s="10">
        <v>0.23317190000000015</v>
      </c>
      <c r="J105" s="10">
        <v>0.23404980000000011</v>
      </c>
      <c r="K105" s="10">
        <v>0.23495680000000013</v>
      </c>
      <c r="L105" s="10">
        <v>0.23617010000000013</v>
      </c>
      <c r="M105" s="10">
        <v>0.23649560000000011</v>
      </c>
      <c r="N105" s="10">
        <v>0.23771960000000011</v>
      </c>
      <c r="O105" s="10">
        <v>0.23873070000000013</v>
      </c>
      <c r="P105" s="10">
        <v>0.23912230000000012</v>
      </c>
      <c r="Q105" s="10">
        <v>0.23936980000000016</v>
      </c>
      <c r="R105" s="10">
        <v>0.23962660000000013</v>
      </c>
      <c r="S105" s="10">
        <v>0.24149980000000013</v>
      </c>
      <c r="T105" s="10">
        <v>0.24151940000000013</v>
      </c>
      <c r="U105" s="10">
        <v>0.24153990000000014</v>
      </c>
      <c r="V105" s="10">
        <v>0.24156150000000015</v>
      </c>
      <c r="W105" s="10">
        <v>0.24158290000000013</v>
      </c>
      <c r="X105" s="10">
        <v>0.24160640000000014</v>
      </c>
      <c r="Y105" s="10">
        <v>0.24163090000000015</v>
      </c>
      <c r="Z105" s="10">
        <v>0.24165660000000014</v>
      </c>
      <c r="AA105" s="10">
        <v>0.24168340000000013</v>
      </c>
      <c r="AB105" s="10">
        <v>0.24171140000000013</v>
      </c>
      <c r="AC105" s="10">
        <v>0.24174070000000011</v>
      </c>
      <c r="AD105" s="10">
        <v>0.24177130000000013</v>
      </c>
      <c r="AE105" s="10">
        <v>0.24180350000000012</v>
      </c>
      <c r="AF105" s="10">
        <v>0.24183700000000011</v>
      </c>
      <c r="AG105" s="10">
        <v>0.24187200000000011</v>
      </c>
      <c r="AH105" s="10">
        <v>0.24190890000000012</v>
      </c>
      <c r="AI105" s="10">
        <v>0.24194770000000013</v>
      </c>
      <c r="AJ105" s="10">
        <v>0.24199240000000011</v>
      </c>
    </row>
    <row r="106" spans="3:36" ht="13.9" x14ac:dyDescent="0.4">
      <c r="C106" s="29" t="s">
        <v>207</v>
      </c>
      <c r="D106" s="29" t="s" vm="96">
        <v>208</v>
      </c>
      <c r="E106" s="29" t="s">
        <v>13</v>
      </c>
      <c r="F106" s="29" t="s">
        <v>14</v>
      </c>
      <c r="G106" s="30">
        <v>22.384441600000002</v>
      </c>
      <c r="H106" s="30">
        <v>23.450778500000016</v>
      </c>
      <c r="I106" s="30">
        <v>24.567128700000019</v>
      </c>
      <c r="J106" s="30">
        <v>25.776818900000016</v>
      </c>
      <c r="K106" s="30">
        <v>27.05495070000002</v>
      </c>
      <c r="L106" s="30">
        <v>28.380538000000008</v>
      </c>
      <c r="M106" s="30">
        <v>29.799422500000016</v>
      </c>
      <c r="N106" s="30">
        <v>31.249045800000019</v>
      </c>
      <c r="O106" s="30">
        <v>32.861559500000013</v>
      </c>
      <c r="P106" s="30">
        <v>34.577010900000012</v>
      </c>
      <c r="Q106" s="30">
        <v>36.364825600000025</v>
      </c>
      <c r="R106" s="30">
        <v>38.244582200000018</v>
      </c>
      <c r="S106" s="30">
        <v>40.236152000000033</v>
      </c>
      <c r="T106" s="30">
        <v>42.373583000000018</v>
      </c>
      <c r="U106" s="30">
        <v>44.625570800000027</v>
      </c>
      <c r="V106" s="30">
        <v>47.04057240000003</v>
      </c>
      <c r="W106" s="30">
        <v>49.636931700000012</v>
      </c>
      <c r="X106" s="30">
        <v>52.408349200000039</v>
      </c>
      <c r="Y106" s="30">
        <v>55.303071200000026</v>
      </c>
      <c r="Z106" s="30">
        <v>58.391470100000021</v>
      </c>
      <c r="AA106" s="30">
        <v>61.695529600000029</v>
      </c>
      <c r="AB106" s="30">
        <v>65.27480930000003</v>
      </c>
      <c r="AC106" s="30">
        <v>69.034833900000038</v>
      </c>
      <c r="AD106" s="30">
        <v>73.018057300000052</v>
      </c>
      <c r="AE106" s="30">
        <v>77.291386000000031</v>
      </c>
      <c r="AF106" s="30">
        <v>81.93192670000002</v>
      </c>
      <c r="AG106" s="30">
        <v>86.870142500000043</v>
      </c>
      <c r="AH106" s="30">
        <v>92.132563800000085</v>
      </c>
      <c r="AI106" s="30">
        <v>97.724956900000052</v>
      </c>
      <c r="AJ106" s="30">
        <v>103.71770990000003</v>
      </c>
    </row>
    <row r="107" spans="3:36" x14ac:dyDescent="0.35">
      <c r="G107" s="10" t="s">
        <v>121</v>
      </c>
      <c r="H107" s="10" t="s">
        <v>121</v>
      </c>
      <c r="I107" s="10" t="s">
        <v>121</v>
      </c>
      <c r="J107" s="10" t="s">
        <v>121</v>
      </c>
      <c r="K107" s="10" t="s">
        <v>121</v>
      </c>
      <c r="L107" s="10" t="s">
        <v>121</v>
      </c>
      <c r="M107" s="10" t="s">
        <v>121</v>
      </c>
      <c r="N107" s="10" t="s">
        <v>121</v>
      </c>
      <c r="O107" s="10" t="s">
        <v>121</v>
      </c>
      <c r="P107" s="10" t="s">
        <v>121</v>
      </c>
      <c r="Q107" s="10" t="s">
        <v>121</v>
      </c>
      <c r="R107" s="10" t="s">
        <v>121</v>
      </c>
      <c r="S107" s="10" t="s">
        <v>121</v>
      </c>
      <c r="T107" s="10" t="s">
        <v>121</v>
      </c>
      <c r="U107" s="10" t="s">
        <v>121</v>
      </c>
      <c r="V107" s="10" t="s">
        <v>121</v>
      </c>
      <c r="W107" s="10" t="s">
        <v>121</v>
      </c>
      <c r="X107" s="10" t="s">
        <v>121</v>
      </c>
      <c r="Y107" s="10" t="s">
        <v>121</v>
      </c>
      <c r="Z107" s="10" t="s">
        <v>121</v>
      </c>
      <c r="AA107" s="10" t="s">
        <v>121</v>
      </c>
      <c r="AB107" s="10" t="s">
        <v>121</v>
      </c>
      <c r="AC107" s="10" t="s">
        <v>121</v>
      </c>
      <c r="AD107" s="10" t="s">
        <v>121</v>
      </c>
      <c r="AE107" s="10" t="s">
        <v>121</v>
      </c>
      <c r="AF107" s="10" t="s">
        <v>121</v>
      </c>
      <c r="AG107" s="10" t="s">
        <v>121</v>
      </c>
      <c r="AH107" s="10" t="s">
        <v>121</v>
      </c>
      <c r="AI107" s="10" t="s">
        <v>121</v>
      </c>
      <c r="AJ107" s="10" t="s">
        <v>121</v>
      </c>
    </row>
    <row r="108" spans="3:36" x14ac:dyDescent="0.35">
      <c r="C108" s="1" t="s">
        <v>209</v>
      </c>
      <c r="D108" s="1" t="s" vm="97">
        <v>210</v>
      </c>
      <c r="E108" s="1" t="s">
        <v>13</v>
      </c>
      <c r="F108" s="1" t="s">
        <v>14</v>
      </c>
      <c r="G108" s="10">
        <v>0.86226230000000059</v>
      </c>
      <c r="H108" s="10">
        <v>2.5016749000000025</v>
      </c>
      <c r="I108" s="10">
        <v>2.2354650000000014</v>
      </c>
      <c r="J108" s="10">
        <v>3.3470214000000023</v>
      </c>
      <c r="K108" s="10">
        <v>3.305117200000002</v>
      </c>
      <c r="L108" s="10">
        <v>2.2418185000000013</v>
      </c>
      <c r="M108" s="10">
        <v>3.3683637000000028</v>
      </c>
      <c r="N108" s="10">
        <v>2.7607310000000025</v>
      </c>
      <c r="O108" s="10">
        <v>3.416855100000002</v>
      </c>
      <c r="P108" s="10">
        <v>3.680037200000001</v>
      </c>
      <c r="Q108" s="10">
        <v>2.6983737000000017</v>
      </c>
      <c r="R108" s="10">
        <v>2.8763359000000026</v>
      </c>
      <c r="S108" s="10">
        <v>2.5967819000000016</v>
      </c>
      <c r="T108" s="10">
        <v>2.3674041000000017</v>
      </c>
      <c r="U108" s="10">
        <v>3.386169200000003</v>
      </c>
      <c r="V108" s="10">
        <v>3.124551600000002</v>
      </c>
      <c r="W108" s="10">
        <v>3.835995100000003</v>
      </c>
      <c r="X108" s="10">
        <v>3.4948495000000022</v>
      </c>
      <c r="Y108" s="10">
        <v>3.3577667000000013</v>
      </c>
      <c r="Z108" s="10">
        <v>2.4881883000000014</v>
      </c>
      <c r="AA108" s="10">
        <v>2.6379015000000017</v>
      </c>
      <c r="AB108" s="10">
        <v>2.9859171000000018</v>
      </c>
      <c r="AC108" s="10">
        <v>2.2639835000000015</v>
      </c>
      <c r="AD108" s="10">
        <v>1.8862029000000013</v>
      </c>
      <c r="AE108" s="10">
        <v>1.9969374000000011</v>
      </c>
      <c r="AF108" s="10">
        <v>2.4994987000000015</v>
      </c>
      <c r="AG108" s="10">
        <v>1.1171551000000006</v>
      </c>
      <c r="AH108" s="10">
        <v>1.0389018000000008</v>
      </c>
      <c r="AI108" s="10">
        <v>0.95850410000000053</v>
      </c>
      <c r="AJ108" s="10">
        <v>0.50696680000000027</v>
      </c>
    </row>
    <row r="109" spans="3:36" x14ac:dyDescent="0.35">
      <c r="C109" s="1" t="s">
        <v>211</v>
      </c>
      <c r="D109" s="1" t="s" vm="98">
        <v>212</v>
      </c>
      <c r="E109" s="1" t="s">
        <v>13</v>
      </c>
      <c r="F109" s="1" t="s">
        <v>14</v>
      </c>
      <c r="G109" s="10">
        <v>35.042796100000032</v>
      </c>
      <c r="H109" s="10">
        <v>36.016558500000023</v>
      </c>
      <c r="I109" s="10">
        <v>38.476219200000024</v>
      </c>
      <c r="J109" s="10">
        <v>39.362007800000029</v>
      </c>
      <c r="K109" s="10">
        <v>41.241163600000021</v>
      </c>
      <c r="L109" s="10">
        <v>43.846744000000037</v>
      </c>
      <c r="M109" s="10">
        <v>43.943882500000036</v>
      </c>
      <c r="N109" s="10">
        <v>45.462250600000012</v>
      </c>
      <c r="O109" s="10">
        <v>45.492929300000043</v>
      </c>
      <c r="P109" s="10">
        <v>45.419976400000024</v>
      </c>
      <c r="Q109" s="10">
        <v>46.026401200000038</v>
      </c>
      <c r="R109" s="10">
        <v>45.366005000000023</v>
      </c>
      <c r="S109" s="10">
        <v>45.050975800000039</v>
      </c>
      <c r="T109" s="10">
        <v>44.576198800000029</v>
      </c>
      <c r="U109" s="10">
        <v>42.7818489</v>
      </c>
      <c r="V109" s="10">
        <v>41.978356500000025</v>
      </c>
      <c r="W109" s="10">
        <v>40.24918390000002</v>
      </c>
      <c r="X109" s="10">
        <v>39.676537800000013</v>
      </c>
      <c r="Y109" s="10">
        <v>38.680452500000015</v>
      </c>
      <c r="Z109" s="10">
        <v>38.255838900000029</v>
      </c>
      <c r="AA109" s="10">
        <v>36.782497500000012</v>
      </c>
      <c r="AB109" s="10">
        <v>34.608857900000018</v>
      </c>
      <c r="AC109" s="10">
        <v>34.077466900000019</v>
      </c>
      <c r="AD109" s="10">
        <v>33.302258900000012</v>
      </c>
      <c r="AE109" s="10">
        <v>31.560410200000025</v>
      </c>
      <c r="AF109" s="10">
        <v>29.298685800000019</v>
      </c>
      <c r="AG109" s="10">
        <v>28.977762900000016</v>
      </c>
      <c r="AH109" s="10">
        <v>27.570287900000022</v>
      </c>
      <c r="AI109" s="10">
        <v>26.396657200000018</v>
      </c>
      <c r="AJ109" s="10">
        <v>25.105982200000021</v>
      </c>
    </row>
    <row r="110" spans="3:36" x14ac:dyDescent="0.35">
      <c r="G110" s="10" t="s">
        <v>121</v>
      </c>
      <c r="H110" s="10" t="s">
        <v>121</v>
      </c>
      <c r="I110" s="10" t="s">
        <v>121</v>
      </c>
      <c r="J110" s="10" t="s">
        <v>121</v>
      </c>
      <c r="K110" s="10" t="s">
        <v>121</v>
      </c>
      <c r="L110" s="10" t="s">
        <v>121</v>
      </c>
      <c r="M110" s="10" t="s">
        <v>121</v>
      </c>
      <c r="N110" s="10" t="s">
        <v>121</v>
      </c>
      <c r="O110" s="10" t="s">
        <v>121</v>
      </c>
      <c r="P110" s="10" t="s">
        <v>121</v>
      </c>
      <c r="Q110" s="10" t="s">
        <v>121</v>
      </c>
      <c r="R110" s="10" t="s">
        <v>121</v>
      </c>
      <c r="S110" s="10" t="s">
        <v>121</v>
      </c>
      <c r="T110" s="10" t="s">
        <v>121</v>
      </c>
      <c r="U110" s="10" t="s">
        <v>121</v>
      </c>
      <c r="V110" s="10" t="s">
        <v>121</v>
      </c>
      <c r="W110" s="10" t="s">
        <v>121</v>
      </c>
      <c r="X110" s="10" t="s">
        <v>121</v>
      </c>
      <c r="Y110" s="10" t="s">
        <v>121</v>
      </c>
      <c r="Z110" s="10" t="s">
        <v>121</v>
      </c>
      <c r="AA110" s="10" t="s">
        <v>121</v>
      </c>
      <c r="AB110" s="10" t="s">
        <v>121</v>
      </c>
      <c r="AC110" s="10" t="s">
        <v>121</v>
      </c>
      <c r="AD110" s="10" t="s">
        <v>121</v>
      </c>
      <c r="AE110" s="10" t="s">
        <v>121</v>
      </c>
      <c r="AF110" s="10" t="s">
        <v>121</v>
      </c>
      <c r="AG110" s="10" t="s">
        <v>121</v>
      </c>
      <c r="AH110" s="10" t="s">
        <v>121</v>
      </c>
      <c r="AI110" s="10" t="s">
        <v>121</v>
      </c>
      <c r="AJ110" s="10" t="s">
        <v>121</v>
      </c>
    </row>
    <row r="111" spans="3:36" ht="13.9" x14ac:dyDescent="0.4">
      <c r="C111" s="29" t="s">
        <v>213</v>
      </c>
      <c r="D111" s="29" t="s" vm="99">
        <v>214</v>
      </c>
      <c r="E111" s="29" t="s">
        <v>13</v>
      </c>
      <c r="F111" s="29" t="s">
        <v>14</v>
      </c>
      <c r="G111" s="30">
        <v>41.774631600000035</v>
      </c>
      <c r="H111" s="30">
        <v>39.646918000000028</v>
      </c>
      <c r="I111" s="30">
        <v>36.17247100000003</v>
      </c>
      <c r="J111" s="30">
        <v>33.942503300000034</v>
      </c>
      <c r="K111" s="30">
        <v>29.613302200000021</v>
      </c>
      <c r="L111" s="30">
        <v>27.843644700000016</v>
      </c>
      <c r="M111" s="30">
        <v>26.255328100000007</v>
      </c>
      <c r="N111" s="30">
        <v>24.290923200000012</v>
      </c>
      <c r="O111" s="30">
        <v>22.694523900000004</v>
      </c>
      <c r="P111" s="30">
        <v>20.49954240000001</v>
      </c>
      <c r="Q111" s="30">
        <v>19.274085500000012</v>
      </c>
      <c r="R111" s="30">
        <v>18.670458400000008</v>
      </c>
      <c r="S111" s="30">
        <v>17.877754700000011</v>
      </c>
      <c r="T111" s="30">
        <v>17.232176900000017</v>
      </c>
      <c r="U111" s="30">
        <v>16.57595520000001</v>
      </c>
      <c r="V111" s="30">
        <v>15.521311600000004</v>
      </c>
      <c r="W111" s="30">
        <v>14.065321400000007</v>
      </c>
      <c r="X111" s="30">
        <v>12.023545600000007</v>
      </c>
      <c r="Y111" s="30">
        <v>10.266602900000006</v>
      </c>
      <c r="Z111" s="30">
        <v>9.3058973000000069</v>
      </c>
      <c r="AA111" s="30">
        <v>8.8074181000000067</v>
      </c>
      <c r="AB111" s="30">
        <v>8.1532804000000052</v>
      </c>
      <c r="AC111" s="30">
        <v>6.3971215000000043</v>
      </c>
      <c r="AD111" s="30">
        <v>5.5704264000000032</v>
      </c>
      <c r="AE111" s="30">
        <v>5.0669398000000028</v>
      </c>
      <c r="AF111" s="30">
        <v>4.2154908000000022</v>
      </c>
      <c r="AG111" s="30">
        <v>3.2340463000000019</v>
      </c>
      <c r="AH111" s="30">
        <v>2.9803324000000022</v>
      </c>
      <c r="AI111" s="30">
        <v>2.7624055000000016</v>
      </c>
      <c r="AJ111" s="30">
        <v>2.4397878000000013</v>
      </c>
    </row>
    <row r="112" spans="3:36" x14ac:dyDescent="0.35">
      <c r="C112" s="1" t="s">
        <v>215</v>
      </c>
      <c r="D112" s="1" t="s" vm="100">
        <v>216</v>
      </c>
      <c r="E112" s="1" t="s">
        <v>13</v>
      </c>
      <c r="F112" s="1" t="s">
        <v>14</v>
      </c>
      <c r="G112" s="10">
        <v>2.7871372000000019</v>
      </c>
      <c r="H112" s="10">
        <v>4.6535160000000015</v>
      </c>
      <c r="I112" s="10">
        <v>8.9064098000000058</v>
      </c>
      <c r="J112" s="10">
        <v>12.775357200000009</v>
      </c>
      <c r="K112" s="10">
        <v>18.639686100000006</v>
      </c>
      <c r="L112" s="10">
        <v>22.856377800000004</v>
      </c>
      <c r="M112" s="10">
        <v>26.085069800000017</v>
      </c>
      <c r="N112" s="10">
        <v>28.971315400000016</v>
      </c>
      <c r="O112" s="10">
        <v>32.892220200000018</v>
      </c>
      <c r="P112" s="10">
        <v>35.578210500000019</v>
      </c>
      <c r="Q112" s="10">
        <v>37.533941900000023</v>
      </c>
      <c r="R112" s="10">
        <v>38.61615640000003</v>
      </c>
      <c r="S112" s="10">
        <v>39.958883100000023</v>
      </c>
      <c r="T112" s="10">
        <v>42.712154200000029</v>
      </c>
      <c r="U112" s="10">
        <v>43.919208100000027</v>
      </c>
      <c r="V112" s="10">
        <v>45.340914000000019</v>
      </c>
      <c r="W112" s="10">
        <v>47.039155300000026</v>
      </c>
      <c r="X112" s="10">
        <v>49.709017600000031</v>
      </c>
      <c r="Y112" s="10">
        <v>54.116943600000035</v>
      </c>
      <c r="Z112" s="10">
        <v>55.393102700000021</v>
      </c>
      <c r="AA112" s="10">
        <v>56.428175800000041</v>
      </c>
      <c r="AB112" s="10">
        <v>57.066441100000027</v>
      </c>
      <c r="AC112" s="10">
        <v>58.304144000000036</v>
      </c>
      <c r="AD112" s="10">
        <v>61.825861900000035</v>
      </c>
      <c r="AE112" s="10">
        <v>62.350290900000026</v>
      </c>
      <c r="AF112" s="10">
        <v>63.107762500000035</v>
      </c>
      <c r="AG112" s="10">
        <v>64.229396700000052</v>
      </c>
      <c r="AH112" s="10">
        <v>64.782043900000048</v>
      </c>
      <c r="AI112" s="10">
        <v>66.759408500000035</v>
      </c>
      <c r="AJ112" s="10">
        <v>67.012082100000029</v>
      </c>
    </row>
    <row r="113" spans="1:36" x14ac:dyDescent="0.35">
      <c r="C113" s="1" t="s">
        <v>217</v>
      </c>
      <c r="D113" s="1" t="s" vm="101">
        <v>218</v>
      </c>
      <c r="E113" s="1" t="s">
        <v>13</v>
      </c>
      <c r="F113" s="1" t="s">
        <v>14</v>
      </c>
      <c r="G113" s="10">
        <v>-5.277000000000003E-4</v>
      </c>
      <c r="H113" s="10">
        <v>-6.7888000000000046E-3</v>
      </c>
      <c r="I113" s="10">
        <v>-6.3784000000000049E-2</v>
      </c>
      <c r="J113" s="10">
        <v>-0.19489050000000008</v>
      </c>
      <c r="K113" s="10">
        <v>-0.44224320000000028</v>
      </c>
      <c r="L113" s="10">
        <v>-1.4447957000000007</v>
      </c>
      <c r="M113" s="10">
        <v>-1.9979544000000014</v>
      </c>
      <c r="N113" s="10">
        <v>-2.9100039000000013</v>
      </c>
      <c r="O113" s="10">
        <v>-3.4562049000000008</v>
      </c>
      <c r="P113" s="10">
        <v>-4.2684907000000019</v>
      </c>
      <c r="Q113" s="10">
        <v>-5.6207240000000027</v>
      </c>
      <c r="R113" s="10">
        <v>-6.7864386000000039</v>
      </c>
      <c r="S113" s="10">
        <v>-7.8711508000000041</v>
      </c>
      <c r="T113" s="10">
        <v>-9.0775138000000055</v>
      </c>
      <c r="U113" s="10">
        <v>-10.774658600000008</v>
      </c>
      <c r="V113" s="10">
        <v>-12.785848400000008</v>
      </c>
      <c r="W113" s="10">
        <v>-14.512477800000006</v>
      </c>
      <c r="X113" s="10">
        <v>-16.014001600000007</v>
      </c>
      <c r="Y113" s="10">
        <v>-18.131317800000012</v>
      </c>
      <c r="Z113" s="10">
        <v>-20.071700900000014</v>
      </c>
      <c r="AA113" s="10">
        <v>-21.776167400000013</v>
      </c>
      <c r="AB113" s="10">
        <v>-23.92253100000001</v>
      </c>
      <c r="AC113" s="10">
        <v>-25.505987000000012</v>
      </c>
      <c r="AD113" s="10">
        <v>-28.205460300000013</v>
      </c>
      <c r="AE113" s="10">
        <v>-30.128413000000027</v>
      </c>
      <c r="AF113" s="10">
        <v>-31.839302700000015</v>
      </c>
      <c r="AG113" s="10">
        <v>-33.48859460000002</v>
      </c>
      <c r="AH113" s="10">
        <v>-34.942497100000026</v>
      </c>
      <c r="AI113" s="10">
        <v>-38.219331600000025</v>
      </c>
      <c r="AJ113" s="10">
        <v>-39.652748100000018</v>
      </c>
    </row>
    <row r="114" spans="1:36" ht="13.9" x14ac:dyDescent="0.4">
      <c r="C114" s="29" t="s">
        <v>219</v>
      </c>
      <c r="D114" s="29" t="s" vm="102">
        <v>220</v>
      </c>
      <c r="E114" s="29" t="s">
        <v>13</v>
      </c>
      <c r="F114" s="29" t="s">
        <v>14</v>
      </c>
      <c r="G114" s="30">
        <v>2.7866095000000017</v>
      </c>
      <c r="H114" s="30">
        <v>4.6467272000000026</v>
      </c>
      <c r="I114" s="30">
        <v>8.842625800000004</v>
      </c>
      <c r="J114" s="30">
        <v>12.580466700000008</v>
      </c>
      <c r="K114" s="30">
        <v>18.197442900000009</v>
      </c>
      <c r="L114" s="30">
        <v>21.411582100000015</v>
      </c>
      <c r="M114" s="30">
        <v>24.08711540000002</v>
      </c>
      <c r="N114" s="30">
        <v>26.06131150000002</v>
      </c>
      <c r="O114" s="30">
        <v>29.436015300000012</v>
      </c>
      <c r="P114" s="30">
        <v>31.309719800000018</v>
      </c>
      <c r="Q114" s="30">
        <v>31.913217900000024</v>
      </c>
      <c r="R114" s="30">
        <v>31.829717800000019</v>
      </c>
      <c r="S114" s="30">
        <v>32.08773230000002</v>
      </c>
      <c r="T114" s="30">
        <v>33.634640400000023</v>
      </c>
      <c r="U114" s="30">
        <v>33.144549500000025</v>
      </c>
      <c r="V114" s="30">
        <v>32.55506560000002</v>
      </c>
      <c r="W114" s="30">
        <v>32.526677500000019</v>
      </c>
      <c r="X114" s="30">
        <v>33.695016000000017</v>
      </c>
      <c r="Y114" s="30">
        <v>35.985625800000037</v>
      </c>
      <c r="Z114" s="30">
        <v>35.321401800000032</v>
      </c>
      <c r="AA114" s="30">
        <v>34.652008400000028</v>
      </c>
      <c r="AB114" s="30">
        <v>33.143910100000006</v>
      </c>
      <c r="AC114" s="30">
        <v>32.798157000000018</v>
      </c>
      <c r="AD114" s="30">
        <v>33.620401600000015</v>
      </c>
      <c r="AE114" s="30">
        <v>32.221877900000024</v>
      </c>
      <c r="AF114" s="30">
        <v>31.26845980000002</v>
      </c>
      <c r="AG114" s="30">
        <v>30.740802100000021</v>
      </c>
      <c r="AH114" s="30">
        <v>29.839546800000015</v>
      </c>
      <c r="AI114" s="30">
        <v>28.540076900000017</v>
      </c>
      <c r="AJ114" s="30">
        <v>27.359334000000011</v>
      </c>
    </row>
    <row r="115" spans="1:36" x14ac:dyDescent="0.35">
      <c r="G115" s="10" t="s">
        <v>121</v>
      </c>
      <c r="H115" s="10" t="s">
        <v>121</v>
      </c>
      <c r="I115" s="10" t="s">
        <v>121</v>
      </c>
      <c r="J115" s="10" t="s">
        <v>121</v>
      </c>
      <c r="K115" s="10" t="s">
        <v>121</v>
      </c>
      <c r="L115" s="10" t="s">
        <v>121</v>
      </c>
      <c r="M115" s="10" t="s">
        <v>121</v>
      </c>
      <c r="N115" s="10" t="s">
        <v>121</v>
      </c>
      <c r="O115" s="10" t="s">
        <v>121</v>
      </c>
      <c r="P115" s="10" t="s">
        <v>121</v>
      </c>
      <c r="Q115" s="10" t="s">
        <v>121</v>
      </c>
      <c r="R115" s="10" t="s">
        <v>121</v>
      </c>
      <c r="S115" s="10" t="s">
        <v>121</v>
      </c>
      <c r="T115" s="10" t="s">
        <v>121</v>
      </c>
      <c r="U115" s="10" t="s">
        <v>121</v>
      </c>
      <c r="V115" s="10" t="s">
        <v>121</v>
      </c>
      <c r="W115" s="10" t="s">
        <v>121</v>
      </c>
      <c r="X115" s="10" t="s">
        <v>121</v>
      </c>
      <c r="Y115" s="10" t="s">
        <v>121</v>
      </c>
      <c r="Z115" s="10" t="s">
        <v>121</v>
      </c>
      <c r="AA115" s="10" t="s">
        <v>121</v>
      </c>
      <c r="AB115" s="10" t="s">
        <v>121</v>
      </c>
      <c r="AC115" s="10" t="s">
        <v>121</v>
      </c>
      <c r="AD115" s="10" t="s">
        <v>121</v>
      </c>
      <c r="AE115" s="10" t="s">
        <v>121</v>
      </c>
      <c r="AF115" s="10" t="s">
        <v>121</v>
      </c>
      <c r="AG115" s="10" t="s">
        <v>121</v>
      </c>
      <c r="AH115" s="10" t="s">
        <v>121</v>
      </c>
      <c r="AI115" s="10" t="s">
        <v>121</v>
      </c>
      <c r="AJ115" s="10" t="s">
        <v>121</v>
      </c>
    </row>
    <row r="116" spans="1:36" s="9" customFormat="1" ht="20.25" x14ac:dyDescent="0.55000000000000004">
      <c r="A116" s="33"/>
      <c r="B116" s="33" t="s">
        <v>221</v>
      </c>
      <c r="C116" s="26"/>
      <c r="D116" s="26"/>
      <c r="E116" s="26"/>
      <c r="F116" s="26"/>
      <c r="G116" s="27" t="s">
        <v>121</v>
      </c>
      <c r="H116" s="27" t="s">
        <v>121</v>
      </c>
      <c r="I116" s="27" t="s">
        <v>121</v>
      </c>
      <c r="J116" s="27" t="s">
        <v>121</v>
      </c>
      <c r="K116" s="27" t="s">
        <v>121</v>
      </c>
      <c r="L116" s="27" t="s">
        <v>121</v>
      </c>
      <c r="M116" s="27" t="s">
        <v>121</v>
      </c>
      <c r="N116" s="27" t="s">
        <v>121</v>
      </c>
      <c r="O116" s="27" t="s">
        <v>121</v>
      </c>
      <c r="P116" s="27" t="s">
        <v>121</v>
      </c>
      <c r="Q116" s="27" t="s">
        <v>121</v>
      </c>
      <c r="R116" s="27" t="s">
        <v>121</v>
      </c>
      <c r="S116" s="27" t="s">
        <v>121</v>
      </c>
      <c r="T116" s="27" t="s">
        <v>121</v>
      </c>
      <c r="U116" s="27" t="s">
        <v>121</v>
      </c>
      <c r="V116" s="27" t="s">
        <v>121</v>
      </c>
      <c r="W116" s="27" t="s">
        <v>121</v>
      </c>
      <c r="X116" s="27" t="s">
        <v>121</v>
      </c>
      <c r="Y116" s="27" t="s">
        <v>121</v>
      </c>
      <c r="Z116" s="27" t="s">
        <v>121</v>
      </c>
      <c r="AA116" s="27" t="s">
        <v>121</v>
      </c>
      <c r="AB116" s="27" t="s">
        <v>121</v>
      </c>
      <c r="AC116" s="27" t="s">
        <v>121</v>
      </c>
      <c r="AD116" s="27" t="s">
        <v>121</v>
      </c>
      <c r="AE116" s="27" t="s">
        <v>121</v>
      </c>
      <c r="AF116" s="27" t="s">
        <v>121</v>
      </c>
      <c r="AG116" s="27" t="s">
        <v>121</v>
      </c>
      <c r="AH116" s="27" t="s">
        <v>121</v>
      </c>
      <c r="AI116" s="27" t="s">
        <v>121</v>
      </c>
      <c r="AJ116" s="27" t="s">
        <v>121</v>
      </c>
    </row>
    <row r="117" spans="1:36" ht="13.9" x14ac:dyDescent="0.4">
      <c r="C117" s="29" t="s">
        <v>222</v>
      </c>
      <c r="D117" s="29" t="s" vm="103">
        <v>223</v>
      </c>
      <c r="E117" s="29" t="s">
        <v>13</v>
      </c>
      <c r="F117" s="29" t="s">
        <v>14</v>
      </c>
      <c r="G117" s="30">
        <v>1.9216363000000014</v>
      </c>
      <c r="H117" s="30">
        <v>2.2242930000000012</v>
      </c>
      <c r="I117" s="30">
        <v>2.4493122000000018</v>
      </c>
      <c r="J117" s="30">
        <v>2.6691552000000009</v>
      </c>
      <c r="K117" s="30">
        <v>2.8882089000000022</v>
      </c>
      <c r="L117" s="30">
        <v>3.0573826000000013</v>
      </c>
      <c r="M117" s="30">
        <v>3.2218957000000015</v>
      </c>
      <c r="N117" s="30">
        <v>3.4088878000000018</v>
      </c>
      <c r="O117" s="30">
        <v>3.6078897000000012</v>
      </c>
      <c r="P117" s="30">
        <v>3.833078200000001</v>
      </c>
      <c r="Q117" s="30">
        <v>3.9022005000000024</v>
      </c>
      <c r="R117" s="30">
        <v>3.9660948000000027</v>
      </c>
      <c r="S117" s="30">
        <v>4.0431867000000032</v>
      </c>
      <c r="T117" s="30">
        <v>4.1587087000000018</v>
      </c>
      <c r="U117" s="30">
        <v>4.2225607000000034</v>
      </c>
      <c r="V117" s="30">
        <v>4.3304704000000029</v>
      </c>
      <c r="W117" s="30">
        <v>4.4461156000000033</v>
      </c>
      <c r="X117" s="30">
        <v>4.5809048000000034</v>
      </c>
      <c r="Y117" s="30">
        <v>4.6640887000000042</v>
      </c>
      <c r="Z117" s="30">
        <v>4.7902752000000026</v>
      </c>
      <c r="AA117" s="30">
        <v>4.9151237000000032</v>
      </c>
      <c r="AB117" s="30">
        <v>5.0911836000000035</v>
      </c>
      <c r="AC117" s="30">
        <v>5.1801237000000038</v>
      </c>
      <c r="AD117" s="30">
        <v>5.3271842000000023</v>
      </c>
      <c r="AE117" s="30">
        <v>5.537212400000004</v>
      </c>
      <c r="AF117" s="30">
        <v>5.7716393000000012</v>
      </c>
      <c r="AG117" s="30">
        <v>5.9278839000000003</v>
      </c>
      <c r="AH117" s="30">
        <v>6.113311600000003</v>
      </c>
      <c r="AI117" s="30">
        <v>6.3066213000000024</v>
      </c>
      <c r="AJ117" s="30">
        <v>6.5500202000000032</v>
      </c>
    </row>
    <row r="118" spans="1:36" x14ac:dyDescent="0.35">
      <c r="C118" s="1" t="s">
        <v>224</v>
      </c>
      <c r="D118" s="1" t="s" vm="104">
        <v>225</v>
      </c>
      <c r="E118" s="1" t="s">
        <v>13</v>
      </c>
      <c r="F118" s="1" t="s">
        <v>14</v>
      </c>
      <c r="G118" s="10">
        <v>1.3018439000000008</v>
      </c>
      <c r="H118" s="10">
        <v>1.4162071000000007</v>
      </c>
      <c r="I118" s="10">
        <v>1.5327034000000013</v>
      </c>
      <c r="J118" s="10">
        <v>1.6560234000000007</v>
      </c>
      <c r="K118" s="10">
        <v>1.7512518000000008</v>
      </c>
      <c r="L118" s="10">
        <v>1.8480092000000008</v>
      </c>
      <c r="M118" s="10">
        <v>1.9415687000000015</v>
      </c>
      <c r="N118" s="10">
        <v>2.0306018000000012</v>
      </c>
      <c r="O118" s="10">
        <v>2.1105128000000009</v>
      </c>
      <c r="P118" s="10">
        <v>2.1951128000000009</v>
      </c>
      <c r="Q118" s="10">
        <v>2.2819157000000017</v>
      </c>
      <c r="R118" s="10">
        <v>2.3663926000000015</v>
      </c>
      <c r="S118" s="10">
        <v>2.4497570000000013</v>
      </c>
      <c r="T118" s="10">
        <v>2.5323919000000017</v>
      </c>
      <c r="U118" s="10">
        <v>2.6208724000000001</v>
      </c>
      <c r="V118" s="10">
        <v>2.7083494000000008</v>
      </c>
      <c r="W118" s="10">
        <v>2.8024890000000027</v>
      </c>
      <c r="X118" s="10">
        <v>2.8881756000000007</v>
      </c>
      <c r="Y118" s="10">
        <v>2.9722640000000018</v>
      </c>
      <c r="Z118" s="10">
        <v>3.0601477000000021</v>
      </c>
      <c r="AA118" s="10">
        <v>3.1520391000000005</v>
      </c>
      <c r="AB118" s="10">
        <v>3.2380808000000028</v>
      </c>
      <c r="AC118" s="10">
        <v>3.3388790000000008</v>
      </c>
      <c r="AD118" s="10">
        <v>3.4224289000000008</v>
      </c>
      <c r="AE118" s="10">
        <v>3.5031456000000034</v>
      </c>
      <c r="AF118" s="10">
        <v>3.5884571000000021</v>
      </c>
      <c r="AG118" s="10">
        <v>3.671175300000002</v>
      </c>
      <c r="AH118" s="10">
        <v>3.7461077000000018</v>
      </c>
      <c r="AI118" s="10">
        <v>3.8232884000000027</v>
      </c>
      <c r="AJ118" s="10">
        <v>3.8219332000000019</v>
      </c>
    </row>
    <row r="119" spans="1:36" x14ac:dyDescent="0.35">
      <c r="C119" s="1" t="s">
        <v>226</v>
      </c>
      <c r="D119" s="1" t="s" vm="105">
        <v>227</v>
      </c>
      <c r="E119" s="1" t="s">
        <v>13</v>
      </c>
      <c r="F119" s="1" t="s">
        <v>14</v>
      </c>
      <c r="G119" s="10">
        <v>-1.6936489000000006</v>
      </c>
      <c r="H119" s="10">
        <v>-1.7993633000000013</v>
      </c>
      <c r="I119" s="10">
        <v>-1.8950727000000014</v>
      </c>
      <c r="J119" s="10">
        <v>-1.9478525000000015</v>
      </c>
      <c r="K119" s="10">
        <v>-1.9855638000000013</v>
      </c>
      <c r="L119" s="10">
        <v>-2.0036333000000015</v>
      </c>
      <c r="M119" s="10">
        <v>-2.0577070000000011</v>
      </c>
      <c r="N119" s="10">
        <v>-2.078194400000001</v>
      </c>
      <c r="O119" s="10">
        <v>-2.1701569000000007</v>
      </c>
      <c r="P119" s="10">
        <v>-2.2907974000000015</v>
      </c>
      <c r="Q119" s="10">
        <v>-2.3382720000000008</v>
      </c>
      <c r="R119" s="10">
        <v>-2.3949492000000019</v>
      </c>
      <c r="S119" s="10">
        <v>-2.500621600000001</v>
      </c>
      <c r="T119" s="10">
        <v>-2.5814503000000024</v>
      </c>
      <c r="U119" s="10">
        <v>-2.6235762000000022</v>
      </c>
      <c r="V119" s="10">
        <v>-2.7265922000000011</v>
      </c>
      <c r="W119" s="10">
        <v>-2.7479071000000008</v>
      </c>
      <c r="X119" s="10">
        <v>-2.8059767000000018</v>
      </c>
      <c r="Y119" s="10">
        <v>-2.9228022000000009</v>
      </c>
      <c r="Z119" s="10">
        <v>-3.0069871000000017</v>
      </c>
      <c r="AA119" s="10">
        <v>-3.0734903000000031</v>
      </c>
      <c r="AB119" s="10">
        <v>-3.0766900000000019</v>
      </c>
      <c r="AC119" s="10">
        <v>-3.1760943000000021</v>
      </c>
      <c r="AD119" s="10">
        <v>-3.2498684000000027</v>
      </c>
      <c r="AE119" s="10">
        <v>-3.0601249000000026</v>
      </c>
      <c r="AF119" s="10">
        <v>-2.9211932000000016</v>
      </c>
      <c r="AG119" s="10">
        <v>-2.992745600000001</v>
      </c>
      <c r="AH119" s="10">
        <v>-3.0456591000000008</v>
      </c>
      <c r="AI119" s="10">
        <v>-3.1598659000000029</v>
      </c>
      <c r="AJ119" s="10">
        <v>-3.2166357000000021</v>
      </c>
    </row>
    <row r="120" spans="1:36" x14ac:dyDescent="0.35">
      <c r="C120" s="1" t="s">
        <v>228</v>
      </c>
      <c r="D120" s="1" t="s" vm="106">
        <v>229</v>
      </c>
      <c r="E120" s="1" t="s">
        <v>13</v>
      </c>
      <c r="F120" s="1" t="s">
        <v>14</v>
      </c>
      <c r="G120" s="10">
        <v>9.247490000000004E-2</v>
      </c>
      <c r="H120" s="10">
        <v>0.11269830000000004</v>
      </c>
      <c r="I120" s="10">
        <v>5.862520000000003E-2</v>
      </c>
      <c r="J120" s="10">
        <v>6.1076200000000039E-2</v>
      </c>
      <c r="K120" s="10">
        <v>5.732530000000003E-2</v>
      </c>
      <c r="L120" s="10">
        <v>5.0804800000000025E-2</v>
      </c>
      <c r="M120" s="10">
        <v>5.1722300000000034E-2</v>
      </c>
      <c r="N120" s="10">
        <v>5.0152300000000032E-2</v>
      </c>
      <c r="O120" s="10">
        <v>5.9595200000000036E-2</v>
      </c>
      <c r="P120" s="10">
        <v>6.2885300000000019E-2</v>
      </c>
      <c r="Q120" s="10">
        <v>7.3112100000000041E-2</v>
      </c>
      <c r="R120" s="10">
        <v>7.5749100000000041E-2</v>
      </c>
      <c r="S120" s="10">
        <v>7.4343600000000037E-2</v>
      </c>
      <c r="T120" s="10">
        <v>8.2329900000000039E-2</v>
      </c>
      <c r="U120" s="10">
        <v>8.2505600000000054E-2</v>
      </c>
      <c r="V120" s="10">
        <v>8.2965700000000045E-2</v>
      </c>
      <c r="W120" s="10">
        <v>8.4060300000000032E-2</v>
      </c>
      <c r="X120" s="10">
        <v>8.6213400000000051E-2</v>
      </c>
      <c r="Y120" s="10">
        <v>9.4188000000000049E-2</v>
      </c>
      <c r="Z120" s="10">
        <v>9.538740000000008E-2</v>
      </c>
      <c r="AA120" s="10">
        <v>9.7244300000000061E-2</v>
      </c>
      <c r="AB120" s="10">
        <v>9.9584500000000062E-2</v>
      </c>
      <c r="AC120" s="10">
        <v>0.10069050000000007</v>
      </c>
      <c r="AD120" s="10">
        <v>6.0014700000000032E-2</v>
      </c>
      <c r="AE120" s="10">
        <v>9.2071000000000063E-3</v>
      </c>
      <c r="AF120" s="10">
        <v>3.735700000000002E-3</v>
      </c>
      <c r="AG120" s="10">
        <v>3.7833000000000025E-3</v>
      </c>
      <c r="AH120" s="10">
        <v>3.8590000000000022E-3</v>
      </c>
      <c r="AI120" s="10">
        <v>3.9362000000000025E-3</v>
      </c>
      <c r="AJ120" s="10">
        <v>6.8717000000000049E-3</v>
      </c>
    </row>
    <row r="121" spans="1:36" x14ac:dyDescent="0.35">
      <c r="C121" s="1" t="s">
        <v>230</v>
      </c>
      <c r="D121" s="1" t="s" vm="107">
        <v>231</v>
      </c>
      <c r="E121" s="1" t="s">
        <v>13</v>
      </c>
      <c r="F121" s="1" t="s">
        <v>14</v>
      </c>
      <c r="G121" s="10">
        <v>-0.17870000000000014</v>
      </c>
      <c r="H121" s="10">
        <v>3.600490000000002E-2</v>
      </c>
      <c r="I121" s="10">
        <v>1.3545800000000007E-2</v>
      </c>
      <c r="J121" s="10">
        <v>8.1078000000000018E-3</v>
      </c>
      <c r="K121" s="10">
        <v>1.5132300000000008E-2</v>
      </c>
      <c r="L121" s="10">
        <v>2.8443000000000027E-3</v>
      </c>
      <c r="M121" s="10">
        <v>1.0011000000000006E-2</v>
      </c>
      <c r="N121" s="10">
        <v>1.605510000000001E-2</v>
      </c>
      <c r="O121" s="10">
        <v>2.9997200000000022E-2</v>
      </c>
      <c r="P121" s="10">
        <v>1.749920000000001E-2</v>
      </c>
      <c r="Q121" s="10">
        <v>1.0675200000000006E-2</v>
      </c>
      <c r="R121" s="10">
        <v>2.0445700000000008E-2</v>
      </c>
      <c r="S121" s="10">
        <v>3.4917100000000013E-2</v>
      </c>
      <c r="T121" s="10">
        <v>1.3573700000000008E-2</v>
      </c>
      <c r="U121" s="10">
        <v>1.509310000000001E-2</v>
      </c>
      <c r="V121" s="10">
        <v>3.6694000000000032E-2</v>
      </c>
      <c r="W121" s="10">
        <v>1.3419100000000007E-2</v>
      </c>
      <c r="X121" s="10">
        <v>1.7646700000000008E-2</v>
      </c>
      <c r="Y121" s="10">
        <v>1.2777900000000009E-2</v>
      </c>
      <c r="Z121" s="10">
        <v>1.5436700000000006E-2</v>
      </c>
      <c r="AA121" s="10">
        <v>1.1430800000000008E-2</v>
      </c>
      <c r="AB121" s="10">
        <v>1.1745800000000004E-2</v>
      </c>
      <c r="AC121" s="10">
        <v>1.0650400000000004E-2</v>
      </c>
      <c r="AD121" s="10">
        <v>1.9441700000000013E-2</v>
      </c>
      <c r="AE121" s="10">
        <v>1.0157400000000006E-2</v>
      </c>
      <c r="AF121" s="10">
        <v>1.3395400000000009E-2</v>
      </c>
      <c r="AG121" s="10">
        <v>1.465770000000001E-2</v>
      </c>
      <c r="AH121" s="10">
        <v>1.7403100000000008E-2</v>
      </c>
      <c r="AI121" s="10">
        <v>1.4819200000000008E-2</v>
      </c>
      <c r="AJ121" s="10">
        <v>6.4817400000000053E-2</v>
      </c>
    </row>
    <row r="122" spans="1:36" x14ac:dyDescent="0.35">
      <c r="C122" s="1" t="s">
        <v>232</v>
      </c>
      <c r="D122" s="1" t="s" vm="108">
        <v>233</v>
      </c>
      <c r="E122" s="1" t="s">
        <v>13</v>
      </c>
      <c r="F122" s="1" t="s">
        <v>14</v>
      </c>
      <c r="G122" s="10">
        <v>-6.0568400000000043E-2</v>
      </c>
      <c r="H122" s="10">
        <v>-6.2656400000000043E-2</v>
      </c>
      <c r="I122" s="10">
        <v>-2.3635300000000012E-2</v>
      </c>
      <c r="J122" s="10">
        <v>-1.1482700000000002E-2</v>
      </c>
      <c r="K122" s="10">
        <v>7.4139999999999991E-4</v>
      </c>
      <c r="L122" s="10">
        <v>3.7170000000000069E-4</v>
      </c>
      <c r="M122" s="10">
        <v>-7.8583000000000073E-3</v>
      </c>
      <c r="N122" s="10">
        <v>-1.1388400000000005E-2</v>
      </c>
      <c r="O122" s="10">
        <v>-1.0099400000000005E-2</v>
      </c>
      <c r="P122" s="10">
        <v>-1.2707300000000006E-2</v>
      </c>
      <c r="Q122" s="10">
        <v>-1.4112400000000008E-2</v>
      </c>
      <c r="R122" s="10">
        <v>-1.4505600000000009E-2</v>
      </c>
      <c r="S122" s="10">
        <v>-1.4840700000000009E-2</v>
      </c>
      <c r="T122" s="10">
        <v>-1.5119600000000007E-2</v>
      </c>
      <c r="U122" s="10">
        <v>-1.5428900000000011E-2</v>
      </c>
      <c r="V122" s="10">
        <v>-1.584360000000001E-2</v>
      </c>
      <c r="W122" s="10">
        <v>-1.5930400000000011E-2</v>
      </c>
      <c r="X122" s="10">
        <v>-1.629170000000001E-2</v>
      </c>
      <c r="Y122" s="10">
        <v>-1.9874500000000014E-2</v>
      </c>
      <c r="Z122" s="10">
        <v>-2.3319000000000017E-2</v>
      </c>
      <c r="AA122" s="10">
        <v>-2.6968500000000017E-2</v>
      </c>
      <c r="AB122" s="10">
        <v>-2.7478400000000017E-2</v>
      </c>
      <c r="AC122" s="10">
        <v>-2.8015700000000015E-2</v>
      </c>
      <c r="AD122" s="10">
        <v>-2.8576700000000017E-2</v>
      </c>
      <c r="AE122" s="10">
        <v>-2.9148400000000015E-2</v>
      </c>
      <c r="AF122" s="10">
        <v>-2.9723500000000017E-2</v>
      </c>
      <c r="AG122" s="10">
        <v>-3.0462400000000014E-2</v>
      </c>
      <c r="AH122" s="10">
        <v>-3.1488100000000019E-2</v>
      </c>
      <c r="AI122" s="10">
        <v>-3.1611500000000022E-2</v>
      </c>
      <c r="AJ122" s="10">
        <v>-3.0922800000000025E-2</v>
      </c>
    </row>
    <row r="123" spans="1:36" x14ac:dyDescent="0.35">
      <c r="C123" s="1" t="s">
        <v>234</v>
      </c>
      <c r="D123" s="1" t="s" vm="109">
        <v>235</v>
      </c>
      <c r="E123" s="1" t="s">
        <v>13</v>
      </c>
      <c r="F123" s="1" t="s">
        <v>14</v>
      </c>
      <c r="G123" s="10">
        <v>-0.1862807000000001</v>
      </c>
      <c r="H123" s="10">
        <v>-0.22450410000000018</v>
      </c>
      <c r="I123" s="10">
        <v>-0.23228210000000013</v>
      </c>
      <c r="J123" s="10">
        <v>-0.24748020000000018</v>
      </c>
      <c r="K123" s="10">
        <v>-0.26105100000000014</v>
      </c>
      <c r="L123" s="10">
        <v>-0.27323270000000016</v>
      </c>
      <c r="M123" s="10">
        <v>-0.27169870000000018</v>
      </c>
      <c r="N123" s="10">
        <v>-0.28530190000000022</v>
      </c>
      <c r="O123" s="10">
        <v>-0.2916948000000002</v>
      </c>
      <c r="P123" s="10">
        <v>-0.29884880000000019</v>
      </c>
      <c r="Q123" s="10">
        <v>-0.30866160000000009</v>
      </c>
      <c r="R123" s="10">
        <v>-0.27907970000000021</v>
      </c>
      <c r="S123" s="10">
        <v>-0.28333380000000019</v>
      </c>
      <c r="T123" s="10">
        <v>-0.28091180000000016</v>
      </c>
      <c r="U123" s="10">
        <v>-0.28445280000000017</v>
      </c>
      <c r="V123" s="10">
        <v>-0.28785930000000021</v>
      </c>
      <c r="W123" s="10">
        <v>-0.29128710000000019</v>
      </c>
      <c r="X123" s="10">
        <v>-0.29500460000000023</v>
      </c>
      <c r="Y123" s="10">
        <v>-0.29872740000000014</v>
      </c>
      <c r="Z123" s="10">
        <v>-0.30241120000000021</v>
      </c>
      <c r="AA123" s="10">
        <v>-0.30607710000000021</v>
      </c>
      <c r="AB123" s="10">
        <v>-0.30996630000000031</v>
      </c>
      <c r="AC123" s="10">
        <v>-0.31287500000000013</v>
      </c>
      <c r="AD123" s="10">
        <v>-0.31520480000000023</v>
      </c>
      <c r="AE123" s="10">
        <v>-0.31536060000000016</v>
      </c>
      <c r="AF123" s="10">
        <v>-0.3182402000000002</v>
      </c>
      <c r="AG123" s="10">
        <v>-0.3212479000000002</v>
      </c>
      <c r="AH123" s="10">
        <v>-0.32408730000000024</v>
      </c>
      <c r="AI123" s="10">
        <v>-0.32769070000000022</v>
      </c>
      <c r="AJ123" s="10">
        <v>-0.32873890000000006</v>
      </c>
    </row>
    <row r="124" spans="1:36" x14ac:dyDescent="0.35">
      <c r="C124" s="1" t="s">
        <v>236</v>
      </c>
      <c r="D124" s="1" t="s" vm="110">
        <v>237</v>
      </c>
      <c r="E124" s="1" t="s">
        <v>13</v>
      </c>
      <c r="F124" s="1" t="s">
        <v>14</v>
      </c>
      <c r="G124" s="10">
        <v>0.68493970000000071</v>
      </c>
      <c r="H124" s="10">
        <v>0.73022910000000041</v>
      </c>
      <c r="I124" s="10">
        <v>0.75040010000000024</v>
      </c>
      <c r="J124" s="10">
        <v>0.7529674000000004</v>
      </c>
      <c r="K124" s="10">
        <v>0.74363210000000035</v>
      </c>
      <c r="L124" s="10">
        <v>0.61955390000000043</v>
      </c>
      <c r="M124" s="10">
        <v>0.60126630000000025</v>
      </c>
      <c r="N124" s="10">
        <v>0.5803206000000003</v>
      </c>
      <c r="O124" s="10">
        <v>0.53783460000000038</v>
      </c>
      <c r="P124" s="10">
        <v>0.55879140000000027</v>
      </c>
      <c r="Q124" s="10">
        <v>0.37781820000000021</v>
      </c>
      <c r="R124" s="10">
        <v>0.37040790000000023</v>
      </c>
      <c r="S124" s="10">
        <v>0.35842680000000027</v>
      </c>
      <c r="T124" s="10">
        <v>0.36729370000000017</v>
      </c>
      <c r="U124" s="10">
        <v>0.37745140000000021</v>
      </c>
      <c r="V124" s="10">
        <v>0.38760770000000022</v>
      </c>
      <c r="W124" s="10">
        <v>0.39830840000000034</v>
      </c>
      <c r="X124" s="10">
        <v>0.40939270000000028</v>
      </c>
      <c r="Y124" s="10">
        <v>0.42090190000000022</v>
      </c>
      <c r="Z124" s="10">
        <v>0.4327094000000003</v>
      </c>
      <c r="AA124" s="10">
        <v>0.44487180000000021</v>
      </c>
      <c r="AB124" s="10">
        <v>0.45740610000000026</v>
      </c>
      <c r="AC124" s="10">
        <v>0.47031280000000031</v>
      </c>
      <c r="AD124" s="10">
        <v>0.48360840000000033</v>
      </c>
      <c r="AE124" s="10">
        <v>0.49730570000000029</v>
      </c>
      <c r="AF124" s="10">
        <v>0.5113542000000002</v>
      </c>
      <c r="AG124" s="10">
        <v>0.52595650000000027</v>
      </c>
      <c r="AH124" s="10">
        <v>0.54087540000000045</v>
      </c>
      <c r="AI124" s="10">
        <v>0.55702560000000045</v>
      </c>
      <c r="AJ124" s="10">
        <v>0.14779010000000009</v>
      </c>
    </row>
    <row r="125" spans="1:36" x14ac:dyDescent="0.35">
      <c r="C125" s="1" t="s">
        <v>238</v>
      </c>
      <c r="D125" s="1" t="s" vm="111">
        <v>239</v>
      </c>
      <c r="E125" s="1" t="s">
        <v>13</v>
      </c>
      <c r="F125" s="1" t="s">
        <v>14</v>
      </c>
      <c r="G125" s="10">
        <v>-0.77126090000000047</v>
      </c>
      <c r="H125" s="10">
        <v>-0.81558760000000075</v>
      </c>
      <c r="I125" s="10">
        <v>-0.83215050000000024</v>
      </c>
      <c r="J125" s="10">
        <v>-0.85826780000000047</v>
      </c>
      <c r="K125" s="10">
        <v>-0.84418220000000055</v>
      </c>
      <c r="L125" s="10">
        <v>-0.70093210000000061</v>
      </c>
      <c r="M125" s="10">
        <v>-0.67829790000000045</v>
      </c>
      <c r="N125" s="10">
        <v>-0.6505336000000006</v>
      </c>
      <c r="O125" s="10">
        <v>-0.60787310000000039</v>
      </c>
      <c r="P125" s="10">
        <v>-0.63473250000000037</v>
      </c>
      <c r="Q125" s="10">
        <v>-0.43455730000000026</v>
      </c>
      <c r="R125" s="10">
        <v>-0.42314710000000022</v>
      </c>
      <c r="S125" s="10">
        <v>-0.41185210000000028</v>
      </c>
      <c r="T125" s="10">
        <v>-0.42136890000000027</v>
      </c>
      <c r="U125" s="10">
        <v>-0.43271370000000031</v>
      </c>
      <c r="V125" s="10">
        <v>-0.4439003000000003</v>
      </c>
      <c r="W125" s="10">
        <v>-0.45575630000000023</v>
      </c>
      <c r="X125" s="10">
        <v>-0.46809720000000016</v>
      </c>
      <c r="Y125" s="10">
        <v>-0.48090540000000026</v>
      </c>
      <c r="Z125" s="10">
        <v>-0.49402150000000022</v>
      </c>
      <c r="AA125" s="10">
        <v>-0.50751300000000032</v>
      </c>
      <c r="AB125" s="10">
        <v>-0.52139700000000044</v>
      </c>
      <c r="AC125" s="10">
        <v>-0.53567210000000043</v>
      </c>
      <c r="AD125" s="10">
        <v>-0.55035600000000029</v>
      </c>
      <c r="AE125" s="10">
        <v>-0.56546110000000027</v>
      </c>
      <c r="AF125" s="10">
        <v>-0.58092000000000033</v>
      </c>
      <c r="AG125" s="10">
        <v>-0.59698140000000022</v>
      </c>
      <c r="AH125" s="10">
        <v>-0.61334730000000026</v>
      </c>
      <c r="AI125" s="10">
        <v>-0.63035190000000041</v>
      </c>
      <c r="AJ125" s="10">
        <v>-0.17382790000000012</v>
      </c>
    </row>
    <row r="126" spans="1:36" ht="13.9" x14ac:dyDescent="0.4">
      <c r="C126" s="29" t="s">
        <v>240</v>
      </c>
      <c r="D126" s="29" t="s" vm="112">
        <v>241</v>
      </c>
      <c r="E126" s="29" t="s">
        <v>13</v>
      </c>
      <c r="F126" s="29" t="s">
        <v>14</v>
      </c>
      <c r="G126" s="30">
        <v>1.1104359000000006</v>
      </c>
      <c r="H126" s="30">
        <v>1.6173210000000005</v>
      </c>
      <c r="I126" s="30">
        <v>1.8214461000000015</v>
      </c>
      <c r="J126" s="30">
        <v>2.082246800000001</v>
      </c>
      <c r="K126" s="30">
        <v>2.3654948000000005</v>
      </c>
      <c r="L126" s="30">
        <v>2.6011684000000006</v>
      </c>
      <c r="M126" s="30">
        <v>2.8109021000000012</v>
      </c>
      <c r="N126" s="30">
        <v>3.0605993000000016</v>
      </c>
      <c r="O126" s="30">
        <v>3.2660053000000029</v>
      </c>
      <c r="P126" s="30">
        <v>3.4302809000000014</v>
      </c>
      <c r="Q126" s="30">
        <v>3.5501184000000023</v>
      </c>
      <c r="R126" s="30">
        <v>3.6874085000000019</v>
      </c>
      <c r="S126" s="30">
        <v>3.7499830000000021</v>
      </c>
      <c r="T126" s="30">
        <v>3.8554473000000025</v>
      </c>
      <c r="U126" s="30">
        <v>3.9623116000000023</v>
      </c>
      <c r="V126" s="30">
        <v>4.0718918000000013</v>
      </c>
      <c r="W126" s="30">
        <v>4.2335115000000023</v>
      </c>
      <c r="X126" s="30">
        <v>4.3969630000000013</v>
      </c>
      <c r="Y126" s="30">
        <v>4.4419110000000037</v>
      </c>
      <c r="Z126" s="30">
        <v>4.5672176000000029</v>
      </c>
      <c r="AA126" s="30">
        <v>4.7066608000000043</v>
      </c>
      <c r="AB126" s="30">
        <v>4.9624691000000025</v>
      </c>
      <c r="AC126" s="30">
        <v>5.0479993000000016</v>
      </c>
      <c r="AD126" s="30">
        <v>5.1686720000000035</v>
      </c>
      <c r="AE126" s="30">
        <v>5.5869332000000034</v>
      </c>
      <c r="AF126" s="30">
        <v>6.0385048000000028</v>
      </c>
      <c r="AG126" s="30">
        <v>6.2020194000000037</v>
      </c>
      <c r="AH126" s="30">
        <v>6.4069750000000054</v>
      </c>
      <c r="AI126" s="30">
        <v>6.5561707000000045</v>
      </c>
      <c r="AJ126" s="30">
        <v>6.841307300000004</v>
      </c>
    </row>
    <row r="127" spans="1:36" x14ac:dyDescent="0.35">
      <c r="C127" s="1" t="s">
        <v>242</v>
      </c>
      <c r="D127" s="1" t="s" vm="113">
        <v>243</v>
      </c>
      <c r="E127" s="1" t="s">
        <v>13</v>
      </c>
      <c r="F127" s="1" t="s">
        <v>14</v>
      </c>
      <c r="G127" s="10">
        <v>5.6130600000000017E-2</v>
      </c>
      <c r="H127" s="10">
        <v>4.9846100000000032E-2</v>
      </c>
      <c r="I127" s="10">
        <v>4.4077300000000028E-2</v>
      </c>
      <c r="J127" s="10">
        <v>3.8835800000000024E-2</v>
      </c>
      <c r="K127" s="10">
        <v>3.9084400000000033E-2</v>
      </c>
      <c r="L127" s="10">
        <v>3.9622100000000028E-2</v>
      </c>
      <c r="M127" s="10">
        <v>3.7662500000000015E-2</v>
      </c>
      <c r="N127" s="10">
        <v>3.7836600000000019E-2</v>
      </c>
      <c r="O127" s="10">
        <v>3.7263000000000011E-2</v>
      </c>
      <c r="P127" s="10">
        <v>3.5401100000000019E-2</v>
      </c>
      <c r="Q127" s="10">
        <v>3.3173600000000018E-2</v>
      </c>
      <c r="R127" s="10">
        <v>3.5535600000000035E-2</v>
      </c>
      <c r="S127" s="10">
        <v>3.8042000000000027E-2</v>
      </c>
      <c r="T127" s="10">
        <v>3.8240700000000016E-2</v>
      </c>
      <c r="U127" s="10">
        <v>4.092270000000002E-2</v>
      </c>
      <c r="V127" s="10">
        <v>4.0580900000000017E-2</v>
      </c>
      <c r="W127" s="10">
        <v>4.3238800000000029E-2</v>
      </c>
      <c r="X127" s="10">
        <v>5.0509200000000032E-2</v>
      </c>
      <c r="Y127" s="10">
        <v>6.2110700000000039E-2</v>
      </c>
      <c r="Z127" s="10">
        <v>7.1328500000000059E-2</v>
      </c>
      <c r="AA127" s="10">
        <v>8.3446100000000037E-2</v>
      </c>
      <c r="AB127" s="10">
        <v>9.4468400000000077E-2</v>
      </c>
      <c r="AC127" s="10">
        <v>0.10979240000000005</v>
      </c>
      <c r="AD127" s="10">
        <v>0.13686710000000005</v>
      </c>
      <c r="AE127" s="10">
        <v>0.16556490000000013</v>
      </c>
      <c r="AF127" s="10">
        <v>0.20045740000000015</v>
      </c>
      <c r="AG127" s="10">
        <v>0.23791040000000016</v>
      </c>
      <c r="AH127" s="10">
        <v>0.28692240000000019</v>
      </c>
      <c r="AI127" s="10">
        <v>0.34491680000000013</v>
      </c>
      <c r="AJ127" s="10">
        <v>0.40887170000000023</v>
      </c>
    </row>
    <row r="128" spans="1:36" x14ac:dyDescent="0.35">
      <c r="C128" s="1" t="s">
        <v>244</v>
      </c>
      <c r="D128" s="1" t="s" vm="114">
        <v>245</v>
      </c>
      <c r="E128" s="1" t="s">
        <v>13</v>
      </c>
      <c r="F128" s="1" t="s">
        <v>14</v>
      </c>
      <c r="G128" s="10">
        <v>-1.5703886000000007</v>
      </c>
      <c r="H128" s="10">
        <v>-1.7003635000000012</v>
      </c>
      <c r="I128" s="10">
        <v>-1.8336493000000007</v>
      </c>
      <c r="J128" s="10">
        <v>-1.9753497000000013</v>
      </c>
      <c r="K128" s="10">
        <v>-2.1043158000000002</v>
      </c>
      <c r="L128" s="10">
        <v>-2.2192055000000015</v>
      </c>
      <c r="M128" s="10">
        <v>-2.3158447000000004</v>
      </c>
      <c r="N128" s="10">
        <v>-2.3965991000000009</v>
      </c>
      <c r="O128" s="10">
        <v>-2.4425435000000011</v>
      </c>
      <c r="P128" s="10">
        <v>-2.4918867000000002</v>
      </c>
      <c r="Q128" s="10">
        <v>-2.5158473000000017</v>
      </c>
      <c r="R128" s="10">
        <v>-2.4953386000000024</v>
      </c>
      <c r="S128" s="10">
        <v>-2.4791827000000022</v>
      </c>
      <c r="T128" s="10">
        <v>-2.448635700000001</v>
      </c>
      <c r="U128" s="10">
        <v>-2.4175007000000011</v>
      </c>
      <c r="V128" s="10">
        <v>-2.3674105000000001</v>
      </c>
      <c r="W128" s="10">
        <v>-2.3214457000000013</v>
      </c>
      <c r="X128" s="10">
        <v>-2.2851959000000011</v>
      </c>
      <c r="Y128" s="10">
        <v>-2.2686075000000017</v>
      </c>
      <c r="Z128" s="10">
        <v>-2.2134562000000013</v>
      </c>
      <c r="AA128" s="10">
        <v>-2.1359000000000012</v>
      </c>
      <c r="AB128" s="10">
        <v>-2.0555873000000009</v>
      </c>
      <c r="AC128" s="10">
        <v>-1.9880166000000015</v>
      </c>
      <c r="AD128" s="10">
        <v>-1.944540600000001</v>
      </c>
      <c r="AE128" s="10">
        <v>-1.8910159000000013</v>
      </c>
      <c r="AF128" s="10">
        <v>-1.8070701000000011</v>
      </c>
      <c r="AG128" s="10">
        <v>-1.7188465000000011</v>
      </c>
      <c r="AH128" s="10">
        <v>-1.6413879000000011</v>
      </c>
      <c r="AI128" s="10">
        <v>-1.577166100000001</v>
      </c>
      <c r="AJ128" s="10">
        <v>-1.4935056000000015</v>
      </c>
    </row>
    <row r="129" spans="3:36" x14ac:dyDescent="0.35">
      <c r="C129" s="1" t="s">
        <v>246</v>
      </c>
      <c r="D129" s="1" t="s" vm="115">
        <v>247</v>
      </c>
      <c r="E129" s="1" t="s">
        <v>13</v>
      </c>
      <c r="F129" s="1" t="s">
        <v>14</v>
      </c>
      <c r="G129" s="10">
        <v>-3.1971000000000022E-3</v>
      </c>
      <c r="H129" s="10">
        <v>-4.3654000000000011E-3</v>
      </c>
      <c r="I129" s="10">
        <v>-4.4815000000000028E-3</v>
      </c>
      <c r="J129" s="10">
        <v>-4.4080000000000022E-3</v>
      </c>
      <c r="K129" s="10">
        <v>-4.2615000000000014E-3</v>
      </c>
      <c r="L129" s="10">
        <v>-4.2029000000000033E-3</v>
      </c>
      <c r="M129" s="10">
        <v>-4.3850000000000017E-3</v>
      </c>
      <c r="N129" s="10">
        <v>-4.6665000000000031E-3</v>
      </c>
      <c r="O129" s="10">
        <v>-4.7132000000000025E-3</v>
      </c>
      <c r="P129" s="10">
        <v>-5.2913000000000014E-3</v>
      </c>
      <c r="Q129" s="10">
        <v>-4.8741000000000027E-3</v>
      </c>
      <c r="R129" s="10">
        <v>-3.3888000000000026E-3</v>
      </c>
      <c r="S129" s="10">
        <v>-3.4948000000000023E-3</v>
      </c>
      <c r="T129" s="10">
        <v>-3.5641000000000023E-3</v>
      </c>
      <c r="U129" s="10">
        <v>-3.6435000000000022E-3</v>
      </c>
      <c r="V129" s="10">
        <v>-3.7103000000000019E-3</v>
      </c>
      <c r="W129" s="10">
        <v>-3.766200000000003E-3</v>
      </c>
      <c r="X129" s="10">
        <v>-3.8252000000000021E-3</v>
      </c>
      <c r="Y129" s="10">
        <v>-3.9120000000000023E-3</v>
      </c>
      <c r="Z129" s="10">
        <v>-3.9933000000000026E-3</v>
      </c>
      <c r="AA129" s="10">
        <v>-4.0858000000000023E-3</v>
      </c>
      <c r="AB129" s="10">
        <v>-4.1772000000000024E-3</v>
      </c>
      <c r="AC129" s="10">
        <v>-4.2673000000000016E-3</v>
      </c>
      <c r="AD129" s="10">
        <v>-4.3634000000000025E-3</v>
      </c>
      <c r="AE129" s="10">
        <v>-4.4486000000000022E-3</v>
      </c>
      <c r="AF129" s="10">
        <v>-4.6278000000000022E-3</v>
      </c>
      <c r="AG129" s="10">
        <v>-4.8107000000000028E-3</v>
      </c>
      <c r="AH129" s="10">
        <v>-4.9122000000000028E-3</v>
      </c>
      <c r="AI129" s="10">
        <v>-5.0289000000000019E-3</v>
      </c>
      <c r="AJ129" s="10">
        <v>-5.1503000000000026E-3</v>
      </c>
    </row>
    <row r="130" spans="3:36" x14ac:dyDescent="0.35">
      <c r="C130" s="1" t="s">
        <v>248</v>
      </c>
      <c r="D130" s="1" t="s" vm="116">
        <v>249</v>
      </c>
      <c r="E130" s="1" t="s">
        <v>13</v>
      </c>
      <c r="F130" s="1" t="s">
        <v>14</v>
      </c>
      <c r="G130" s="10">
        <v>-5.440884600000004</v>
      </c>
      <c r="H130" s="10">
        <v>-5.2860042000000016</v>
      </c>
      <c r="I130" s="10">
        <v>-5.1143588000000051</v>
      </c>
      <c r="J130" s="10">
        <v>-4.9777514000000034</v>
      </c>
      <c r="K130" s="10">
        <v>-4.6295598000000036</v>
      </c>
      <c r="L130" s="10">
        <v>-4.0599627000000016</v>
      </c>
      <c r="M130" s="10">
        <v>-3.7040039000000022</v>
      </c>
      <c r="N130" s="10">
        <v>-3.3131328000000018</v>
      </c>
      <c r="O130" s="10">
        <v>-3.0914726000000012</v>
      </c>
      <c r="P130" s="10">
        <v>-2.8250249000000016</v>
      </c>
      <c r="Q130" s="10">
        <v>-1.7809069000000004</v>
      </c>
      <c r="R130" s="10">
        <v>-1.6983499000000009</v>
      </c>
      <c r="S130" s="10">
        <v>-1.7351961000000011</v>
      </c>
      <c r="T130" s="10">
        <v>-1.7235784000000007</v>
      </c>
      <c r="U130" s="10">
        <v>-1.7603659000000011</v>
      </c>
      <c r="V130" s="10">
        <v>-1.7946922000000012</v>
      </c>
      <c r="W130" s="10">
        <v>-1.8353161000000013</v>
      </c>
      <c r="X130" s="10">
        <v>-1.8806129000000009</v>
      </c>
      <c r="Y130" s="10">
        <v>-1.927168200000001</v>
      </c>
      <c r="Z130" s="10">
        <v>-1.9750163000000009</v>
      </c>
      <c r="AA130" s="10">
        <v>-2.0241943000000009</v>
      </c>
      <c r="AB130" s="10">
        <v>-2.0747419000000016</v>
      </c>
      <c r="AC130" s="10">
        <v>-2.1266970000000014</v>
      </c>
      <c r="AD130" s="10">
        <v>-2.1801032000000014</v>
      </c>
      <c r="AE130" s="10">
        <v>-2.2349972000000009</v>
      </c>
      <c r="AF130" s="10">
        <v>-2.2914252000000013</v>
      </c>
      <c r="AG130" s="10">
        <v>-2.3494327000000017</v>
      </c>
      <c r="AH130" s="10">
        <v>-2.4046698000000011</v>
      </c>
      <c r="AI130" s="10">
        <v>-2.4495760000000018</v>
      </c>
      <c r="AJ130" s="10">
        <v>-1.2688769000000006</v>
      </c>
    </row>
    <row r="131" spans="3:36" x14ac:dyDescent="0.35">
      <c r="C131" s="1" t="s">
        <v>250</v>
      </c>
      <c r="D131" s="1" t="s" vm="117">
        <v>251</v>
      </c>
      <c r="E131" s="1" t="s">
        <v>13</v>
      </c>
      <c r="F131" s="1" t="s">
        <v>14</v>
      </c>
      <c r="G131" s="10">
        <v>0.77267560000000046</v>
      </c>
      <c r="H131" s="10">
        <v>0.81484150000000055</v>
      </c>
      <c r="I131" s="10">
        <v>0.8321512000000002</v>
      </c>
      <c r="J131" s="10">
        <v>0.85826860000000049</v>
      </c>
      <c r="K131" s="10">
        <v>0.84418300000000057</v>
      </c>
      <c r="L131" s="10">
        <v>0.70093270000000063</v>
      </c>
      <c r="M131" s="10">
        <v>0.67829850000000036</v>
      </c>
      <c r="N131" s="10">
        <v>0.65053440000000051</v>
      </c>
      <c r="O131" s="10">
        <v>0.60787400000000036</v>
      </c>
      <c r="P131" s="10">
        <v>0.63473330000000039</v>
      </c>
      <c r="Q131" s="10">
        <v>0.43455810000000028</v>
      </c>
      <c r="R131" s="10">
        <v>0.42314800000000019</v>
      </c>
      <c r="S131" s="10">
        <v>0.41185310000000031</v>
      </c>
      <c r="T131" s="10">
        <v>0.42136960000000029</v>
      </c>
      <c r="U131" s="10">
        <v>0.43271450000000033</v>
      </c>
      <c r="V131" s="10">
        <v>0.44390130000000033</v>
      </c>
      <c r="W131" s="10">
        <v>0.45575710000000019</v>
      </c>
      <c r="X131" s="10">
        <v>0.46809830000000024</v>
      </c>
      <c r="Y131" s="10">
        <v>0.48090600000000028</v>
      </c>
      <c r="Z131" s="10">
        <v>0.49402250000000025</v>
      </c>
      <c r="AA131" s="10">
        <v>0.50751400000000035</v>
      </c>
      <c r="AB131" s="10">
        <v>0.52139790000000041</v>
      </c>
      <c r="AC131" s="10">
        <v>0.53567310000000046</v>
      </c>
      <c r="AD131" s="10">
        <v>0.55035700000000043</v>
      </c>
      <c r="AE131" s="10">
        <v>0.56546170000000029</v>
      </c>
      <c r="AF131" s="10">
        <v>0.5809209000000003</v>
      </c>
      <c r="AG131" s="10">
        <v>0.5969823000000003</v>
      </c>
      <c r="AH131" s="10">
        <v>0.61334820000000034</v>
      </c>
      <c r="AI131" s="10">
        <v>0.63035290000000044</v>
      </c>
      <c r="AJ131" s="10">
        <v>0.17382880000000012</v>
      </c>
    </row>
    <row r="132" spans="3:36" x14ac:dyDescent="0.35">
      <c r="C132" s="1" t="s">
        <v>252</v>
      </c>
      <c r="D132" s="1" t="s" vm="118">
        <v>253</v>
      </c>
      <c r="E132" s="1" t="s">
        <v>13</v>
      </c>
      <c r="F132" s="1" t="s">
        <v>14</v>
      </c>
      <c r="G132" s="10">
        <v>0.52980370000000043</v>
      </c>
      <c r="H132" s="10">
        <v>0.51254940000000027</v>
      </c>
      <c r="I132" s="10">
        <v>0.56551590000000029</v>
      </c>
      <c r="J132" s="10">
        <v>0.58015870000000036</v>
      </c>
      <c r="K132" s="10">
        <v>0.58121380000000022</v>
      </c>
      <c r="L132" s="10">
        <v>0.58095050000000026</v>
      </c>
      <c r="M132" s="10">
        <v>0.57976180000000044</v>
      </c>
      <c r="N132" s="10">
        <v>0.49321910000000019</v>
      </c>
      <c r="O132" s="10">
        <v>0.48925720000000034</v>
      </c>
      <c r="P132" s="10">
        <v>0.47756850000000034</v>
      </c>
      <c r="Q132" s="10">
        <v>0.42784660000000041</v>
      </c>
      <c r="R132" s="10">
        <v>0.43338060000000028</v>
      </c>
      <c r="S132" s="10">
        <v>0.44159870000000023</v>
      </c>
      <c r="T132" s="10">
        <v>0.45034740000000023</v>
      </c>
      <c r="U132" s="10">
        <v>0.45749480000000026</v>
      </c>
      <c r="V132" s="10">
        <v>0.45711540000000028</v>
      </c>
      <c r="W132" s="10">
        <v>0.46489070000000027</v>
      </c>
      <c r="X132" s="10">
        <v>0.47603070000000036</v>
      </c>
      <c r="Y132" s="10">
        <v>0.4835692000000002</v>
      </c>
      <c r="Z132" s="10">
        <v>0.48811560000000037</v>
      </c>
      <c r="AA132" s="10">
        <v>0.48932950000000036</v>
      </c>
      <c r="AB132" s="10">
        <v>0.49720090000000039</v>
      </c>
      <c r="AC132" s="10">
        <v>0.49929790000000024</v>
      </c>
      <c r="AD132" s="10">
        <v>0.5044080000000003</v>
      </c>
      <c r="AE132" s="10">
        <v>0.48981760000000024</v>
      </c>
      <c r="AF132" s="10">
        <v>0.49824150000000028</v>
      </c>
      <c r="AG132" s="10">
        <v>0.50579620000000036</v>
      </c>
      <c r="AH132" s="10">
        <v>0.51556830000000042</v>
      </c>
      <c r="AI132" s="10">
        <v>0.52653940000000043</v>
      </c>
      <c r="AJ132" s="10">
        <v>0.5377837000000002</v>
      </c>
    </row>
    <row r="133" spans="3:36" x14ac:dyDescent="0.35">
      <c r="C133" s="1" t="s">
        <v>254</v>
      </c>
      <c r="D133" s="1" t="s" vm="119">
        <v>255</v>
      </c>
      <c r="E133" s="1" t="s">
        <v>13</v>
      </c>
      <c r="F133" s="1" t="s">
        <v>14</v>
      </c>
      <c r="G133" s="10">
        <v>0.22849790000000014</v>
      </c>
      <c r="H133" s="10">
        <v>3.635670000000002E-2</v>
      </c>
      <c r="I133" s="10">
        <v>6.6838500000000051E-2</v>
      </c>
      <c r="J133" s="10">
        <v>0.10204630000000006</v>
      </c>
      <c r="K133" s="10">
        <v>7.0090100000000044E-2</v>
      </c>
      <c r="L133" s="10">
        <v>5.5551800000000033E-2</v>
      </c>
      <c r="M133" s="10">
        <v>4.8006100000000024E-2</v>
      </c>
      <c r="N133" s="10">
        <v>4.4831700000000023E-2</v>
      </c>
      <c r="O133" s="10">
        <v>4.5233600000000027E-2</v>
      </c>
      <c r="P133" s="10">
        <v>2.1954200000000014E-2</v>
      </c>
      <c r="Q133" s="10">
        <v>1.2629300000000006E-2</v>
      </c>
      <c r="R133" s="10">
        <v>1.2673000000000007E-2</v>
      </c>
      <c r="S133" s="10">
        <v>4.5365600000000034E-2</v>
      </c>
      <c r="T133" s="10">
        <v>5.4926000000000037E-3</v>
      </c>
      <c r="U133" s="10">
        <v>6.6701000000000043E-3</v>
      </c>
      <c r="V133" s="10">
        <v>5.2762000000000026E-3</v>
      </c>
      <c r="W133" s="10">
        <v>5.4282000000000028E-3</v>
      </c>
      <c r="X133" s="10">
        <v>5.5864000000000035E-3</v>
      </c>
      <c r="Y133" s="10">
        <v>5.7509000000000041E-3</v>
      </c>
      <c r="Z133" s="10">
        <v>5.9219000000000042E-3</v>
      </c>
      <c r="AA133" s="10">
        <v>6.0998000000000042E-3</v>
      </c>
      <c r="AB133" s="10">
        <v>6.2849000000000039E-3</v>
      </c>
      <c r="AC133" s="10">
        <v>6.4773000000000044E-3</v>
      </c>
      <c r="AD133" s="10">
        <v>6.6774000000000043E-3</v>
      </c>
      <c r="AE133" s="10">
        <v>6.8855000000000045E-3</v>
      </c>
      <c r="AF133" s="10">
        <v>7.1020000000000041E-3</v>
      </c>
      <c r="AG133" s="10">
        <v>7.3271000000000048E-3</v>
      </c>
      <c r="AH133" s="10">
        <v>7.561200000000004E-3</v>
      </c>
      <c r="AI133" s="10">
        <v>7.8047000000000047E-3</v>
      </c>
      <c r="AJ133" s="10">
        <v>8.057900000000005E-3</v>
      </c>
    </row>
    <row r="134" spans="3:36" x14ac:dyDescent="0.35">
      <c r="C134" s="1" t="s">
        <v>256</v>
      </c>
      <c r="D134" s="1" t="s" vm="120">
        <v>257</v>
      </c>
      <c r="E134" s="1" t="s">
        <v>13</v>
      </c>
      <c r="F134" s="1" t="s">
        <v>14</v>
      </c>
      <c r="G134" s="10">
        <v>1.1979159000000006</v>
      </c>
      <c r="H134" s="10">
        <v>1.1568886000000007</v>
      </c>
      <c r="I134" s="10">
        <v>1.2880902000000007</v>
      </c>
      <c r="J134" s="10">
        <v>1.2768153000000009</v>
      </c>
      <c r="K134" s="10">
        <v>1.144252100000001</v>
      </c>
      <c r="L134" s="10">
        <v>0.81218280000000054</v>
      </c>
      <c r="M134" s="10">
        <v>0.7258273000000004</v>
      </c>
      <c r="N134" s="10">
        <v>0.64132360000000033</v>
      </c>
      <c r="O134" s="10">
        <v>0.57556520000000033</v>
      </c>
      <c r="P134" s="10">
        <v>0.47674070000000018</v>
      </c>
      <c r="Q134" s="10">
        <v>0.33278810000000031</v>
      </c>
      <c r="R134" s="10">
        <v>0.3065784000000002</v>
      </c>
      <c r="S134" s="10">
        <v>0.29289500000000018</v>
      </c>
      <c r="T134" s="10">
        <v>0.28317390000000014</v>
      </c>
      <c r="U134" s="10">
        <v>0.2851121000000002</v>
      </c>
      <c r="V134" s="10">
        <v>0.29063310000000014</v>
      </c>
      <c r="W134" s="10">
        <v>0.29511500000000018</v>
      </c>
      <c r="X134" s="10">
        <v>0.30088480000000023</v>
      </c>
      <c r="Y134" s="10">
        <v>0.30679540000000016</v>
      </c>
      <c r="Z134" s="10">
        <v>0.3128505000000002</v>
      </c>
      <c r="AA134" s="10">
        <v>0.31905400000000017</v>
      </c>
      <c r="AB134" s="10">
        <v>0.32540910000000017</v>
      </c>
      <c r="AC134" s="10">
        <v>0.33192020000000022</v>
      </c>
      <c r="AD134" s="10">
        <v>0.33887110000000026</v>
      </c>
      <c r="AE134" s="10">
        <v>0.34542590000000017</v>
      </c>
      <c r="AF134" s="10">
        <v>0.35242860000000026</v>
      </c>
      <c r="AG134" s="10">
        <v>0.35960380000000025</v>
      </c>
      <c r="AH134" s="10">
        <v>0.36283670000000029</v>
      </c>
      <c r="AI134" s="10">
        <v>0.37240980000000029</v>
      </c>
      <c r="AJ134" s="10">
        <v>0.37356540000000027</v>
      </c>
    </row>
    <row r="135" spans="3:36" x14ac:dyDescent="0.35">
      <c r="C135" s="1" t="s">
        <v>258</v>
      </c>
      <c r="D135" s="1" t="s" vm="121">
        <v>259</v>
      </c>
      <c r="E135" s="1" t="s">
        <v>13</v>
      </c>
      <c r="F135" s="1" t="s">
        <v>14</v>
      </c>
      <c r="G135" s="10">
        <v>-5.5921000000000035E-3</v>
      </c>
      <c r="H135" s="10">
        <v>-2.0680000000000013E-3</v>
      </c>
      <c r="I135" s="10">
        <v>-6.4707000000000028E-3</v>
      </c>
      <c r="J135" s="10">
        <v>-5.6464000000000028E-3</v>
      </c>
      <c r="K135" s="10">
        <v>-5.8070000000000031E-3</v>
      </c>
      <c r="L135" s="10">
        <v>-6.2084000000000037E-3</v>
      </c>
      <c r="M135" s="10">
        <v>-5.6104000000000032E-3</v>
      </c>
      <c r="N135" s="10">
        <v>-5.290000000000003E-3</v>
      </c>
      <c r="O135" s="10">
        <v>-5.3286000000000028E-3</v>
      </c>
      <c r="P135" s="10">
        <v>-4.4020000000000023E-3</v>
      </c>
      <c r="Q135" s="10">
        <v>-4.6548000000000032E-3</v>
      </c>
      <c r="R135" s="10">
        <v>-4.9487000000000029E-3</v>
      </c>
      <c r="S135" s="10">
        <v>-4.5998000000000028E-3</v>
      </c>
      <c r="T135" s="10">
        <v>-4.3402000000000024E-3</v>
      </c>
      <c r="U135" s="10">
        <v>-4.4196000000000018E-3</v>
      </c>
      <c r="V135" s="10">
        <v>-3.9192000000000029E-3</v>
      </c>
      <c r="W135" s="10">
        <v>-3.8967000000000025E-3</v>
      </c>
      <c r="X135" s="10">
        <v>-3.5601000000000018E-3</v>
      </c>
      <c r="Y135" s="10">
        <v>-3.355600000000002E-3</v>
      </c>
      <c r="Z135" s="10">
        <v>-3.215900000000002E-3</v>
      </c>
      <c r="AA135" s="10">
        <v>-3.1093000000000019E-3</v>
      </c>
      <c r="AB135" s="10">
        <v>-2.7925000000000016E-3</v>
      </c>
      <c r="AC135" s="10">
        <v>-2.7251000000000016E-3</v>
      </c>
      <c r="AD135" s="10">
        <v>-2.6819000000000018E-3</v>
      </c>
      <c r="AE135" s="10">
        <v>-2.3075000000000014E-3</v>
      </c>
      <c r="AF135" s="10">
        <v>-2.1592000000000009E-3</v>
      </c>
      <c r="AG135" s="10">
        <v>-2.0730000000000011E-3</v>
      </c>
      <c r="AH135" s="10">
        <v>-1.8493000000000012E-3</v>
      </c>
      <c r="AI135" s="10">
        <v>-2.5535000000000015E-3</v>
      </c>
      <c r="AJ135" s="10">
        <v>-2.5989000000000016E-3</v>
      </c>
    </row>
    <row r="136" spans="3:36" x14ac:dyDescent="0.35">
      <c r="C136" s="1" t="s">
        <v>260</v>
      </c>
      <c r="D136" s="1" t="s" vm="122">
        <v>261</v>
      </c>
      <c r="E136" s="1" t="s">
        <v>13</v>
      </c>
      <c r="F136" s="1" t="s">
        <v>14</v>
      </c>
      <c r="G136" s="10">
        <v>-4.6193700000000018E-2</v>
      </c>
      <c r="H136" s="10">
        <v>4.1848900000000022E-2</v>
      </c>
      <c r="I136" s="10">
        <v>4.1788100000000029E-2</v>
      </c>
      <c r="J136" s="10">
        <v>1.3160200000000007E-2</v>
      </c>
      <c r="K136" s="10">
        <v>1.1650900000000006E-2</v>
      </c>
      <c r="L136" s="10">
        <v>3.1852000000000017E-3</v>
      </c>
      <c r="M136" s="10">
        <v>1.8634000000000012E-3</v>
      </c>
      <c r="N136" s="10">
        <v>3.9790000000000025E-3</v>
      </c>
      <c r="O136" s="10">
        <v>8.4550000000000055E-4</v>
      </c>
      <c r="P136" s="10">
        <v>2.9530000000000018E-4</v>
      </c>
      <c r="Q136" s="10">
        <v>2.6410000000000013E-4</v>
      </c>
      <c r="R136" s="10">
        <v>2.4020000000000012E-4</v>
      </c>
      <c r="S136" s="10">
        <v>4.4402000000000027E-3</v>
      </c>
      <c r="T136" s="10">
        <v>1.4020000000000007E-4</v>
      </c>
      <c r="U136" s="10">
        <v>1.4020000000000007E-4</v>
      </c>
      <c r="V136" s="10">
        <v>1.4020000000000007E-4</v>
      </c>
      <c r="W136" s="10">
        <v>1.4020000000000007E-4</v>
      </c>
      <c r="X136" s="10">
        <v>1.4020000000000007E-4</v>
      </c>
      <c r="Y136" s="10">
        <v>1.4020000000000007E-4</v>
      </c>
      <c r="Z136" s="10">
        <v>1.4020000000000007E-4</v>
      </c>
      <c r="AA136" s="10">
        <v>1.4020000000000007E-4</v>
      </c>
      <c r="AB136" s="10">
        <v>1.4020000000000007E-4</v>
      </c>
      <c r="AC136" s="10">
        <v>1.4020000000000007E-4</v>
      </c>
      <c r="AD136" s="10">
        <v>1.4020000000000007E-4</v>
      </c>
      <c r="AE136" s="10">
        <v>1.4020000000000007E-4</v>
      </c>
      <c r="AF136" s="10">
        <v>1.4020000000000007E-4</v>
      </c>
      <c r="AG136" s="10">
        <v>1.4020000000000007E-4</v>
      </c>
      <c r="AH136" s="10">
        <v>1.4020000000000007E-4</v>
      </c>
      <c r="AI136" s="10">
        <v>1.4020000000000007E-4</v>
      </c>
      <c r="AJ136" s="10">
        <v>1.8080000000000008E-4</v>
      </c>
    </row>
    <row r="137" spans="3:36" x14ac:dyDescent="0.35">
      <c r="C137" s="1" t="s">
        <v>262</v>
      </c>
      <c r="D137" s="1" t="s" vm="123">
        <v>263</v>
      </c>
      <c r="E137" s="1" t="s">
        <v>13</v>
      </c>
      <c r="F137" s="1" t="s">
        <v>14</v>
      </c>
      <c r="G137" s="10">
        <v>0</v>
      </c>
      <c r="H137" s="10">
        <v>3.8956000000000021E-3</v>
      </c>
      <c r="I137" s="10">
        <v>0</v>
      </c>
      <c r="J137" s="10">
        <v>0</v>
      </c>
      <c r="K137" s="10">
        <v>0</v>
      </c>
      <c r="L137" s="10">
        <v>0</v>
      </c>
      <c r="M137" s="10">
        <v>0</v>
      </c>
      <c r="N137" s="10">
        <v>0</v>
      </c>
      <c r="O137" s="10">
        <v>0</v>
      </c>
      <c r="P137" s="10">
        <v>0</v>
      </c>
      <c r="Q137" s="10">
        <v>0</v>
      </c>
      <c r="R137" s="10">
        <v>0</v>
      </c>
      <c r="S137" s="10">
        <v>0</v>
      </c>
      <c r="T137" s="10">
        <v>0</v>
      </c>
      <c r="U137" s="10">
        <v>0</v>
      </c>
      <c r="V137" s="10">
        <v>0</v>
      </c>
      <c r="W137" s="10">
        <v>0</v>
      </c>
      <c r="X137" s="10">
        <v>0</v>
      </c>
      <c r="Y137" s="10">
        <v>0</v>
      </c>
      <c r="Z137" s="10">
        <v>0</v>
      </c>
      <c r="AA137" s="10">
        <v>0</v>
      </c>
      <c r="AB137" s="10">
        <v>0</v>
      </c>
      <c r="AC137" s="10">
        <v>0</v>
      </c>
      <c r="AD137" s="10">
        <v>0</v>
      </c>
      <c r="AE137" s="10">
        <v>0</v>
      </c>
      <c r="AF137" s="10">
        <v>0</v>
      </c>
      <c r="AG137" s="10">
        <v>0</v>
      </c>
      <c r="AH137" s="10">
        <v>0</v>
      </c>
      <c r="AI137" s="10">
        <v>0</v>
      </c>
      <c r="AJ137" s="10">
        <v>0</v>
      </c>
    </row>
    <row r="138" spans="3:36" x14ac:dyDescent="0.35">
      <c r="C138" s="1" t="s">
        <v>264</v>
      </c>
      <c r="D138" s="1" t="s" vm="124">
        <v>265</v>
      </c>
      <c r="E138" s="1" t="s">
        <v>13</v>
      </c>
      <c r="F138" s="1" t="s">
        <v>14</v>
      </c>
      <c r="G138" s="10">
        <v>-0.17543570000000008</v>
      </c>
      <c r="H138" s="10">
        <v>-0.10662900000000004</v>
      </c>
      <c r="I138" s="10">
        <v>-0.10040930000000006</v>
      </c>
      <c r="J138" s="10">
        <v>-9.0085200000000018E-2</v>
      </c>
      <c r="K138" s="10">
        <v>-8.3288300000000093E-2</v>
      </c>
      <c r="L138" s="10">
        <v>-7.7305300000000035E-2</v>
      </c>
      <c r="M138" s="10">
        <v>-7.9066900000000037E-2</v>
      </c>
      <c r="N138" s="10">
        <v>-8.5108900000000071E-2</v>
      </c>
      <c r="O138" s="10">
        <v>-8.1181600000000062E-2</v>
      </c>
      <c r="P138" s="10">
        <v>-8.2020200000000057E-2</v>
      </c>
      <c r="Q138" s="10">
        <v>-8.6140400000000061E-2</v>
      </c>
      <c r="R138" s="10">
        <v>-8.9158900000000083E-2</v>
      </c>
      <c r="S138" s="10">
        <v>-9.8304800000000081E-2</v>
      </c>
      <c r="T138" s="10">
        <v>-9.4793500000000072E-2</v>
      </c>
      <c r="U138" s="10">
        <v>-9.6939200000000059E-2</v>
      </c>
      <c r="V138" s="10">
        <v>-9.6982100000000029E-2</v>
      </c>
      <c r="W138" s="10">
        <v>-9.8179400000000069E-2</v>
      </c>
      <c r="X138" s="10">
        <v>-0.10537720000000003</v>
      </c>
      <c r="Y138" s="10">
        <v>-9.887170000000009E-2</v>
      </c>
      <c r="Z138" s="10">
        <v>-0.10487190000000007</v>
      </c>
      <c r="AA138" s="10">
        <v>-0.10526840000000007</v>
      </c>
      <c r="AB138" s="10">
        <v>-0.10438430000000007</v>
      </c>
      <c r="AC138" s="10">
        <v>-0.11563960000000005</v>
      </c>
      <c r="AD138" s="10">
        <v>-0.1154564000000001</v>
      </c>
      <c r="AE138" s="10">
        <v>-0.11189750000000005</v>
      </c>
      <c r="AF138" s="10">
        <v>-0.11805200000000006</v>
      </c>
      <c r="AG138" s="10">
        <v>-0.12461350000000009</v>
      </c>
      <c r="AH138" s="10">
        <v>-0.13721740000000004</v>
      </c>
      <c r="AI138" s="10">
        <v>-0.12788290000000008</v>
      </c>
      <c r="AJ138" s="10">
        <v>-0.13027380000000011</v>
      </c>
    </row>
    <row r="139" spans="3:36" x14ac:dyDescent="0.35">
      <c r="C139" s="1" t="s">
        <v>266</v>
      </c>
      <c r="D139" s="1" t="s" vm="125">
        <v>267</v>
      </c>
      <c r="E139" s="1" t="s">
        <v>13</v>
      </c>
      <c r="F139" s="1" t="s">
        <v>14</v>
      </c>
      <c r="G139" s="10">
        <v>1.8749000000000012E-3</v>
      </c>
      <c r="H139" s="10">
        <v>3.9758000000000024E-3</v>
      </c>
      <c r="I139" s="10">
        <v>3.8159000000000023E-3</v>
      </c>
      <c r="J139" s="10">
        <v>3.6801000000000021E-3</v>
      </c>
      <c r="K139" s="10">
        <v>3.5151000000000019E-3</v>
      </c>
      <c r="L139" s="10">
        <v>3.357500000000002E-3</v>
      </c>
      <c r="M139" s="10">
        <v>3.2070000000000019E-3</v>
      </c>
      <c r="N139" s="10">
        <v>3.0632000000000016E-3</v>
      </c>
      <c r="O139" s="10">
        <v>2.9259000000000017E-3</v>
      </c>
      <c r="P139" s="10">
        <v>2.7947000000000015E-3</v>
      </c>
      <c r="Q139" s="10">
        <v>2.6695000000000017E-3</v>
      </c>
      <c r="R139" s="10">
        <v>2.5498000000000018E-3</v>
      </c>
      <c r="S139" s="10">
        <v>2.4355000000000015E-3</v>
      </c>
      <c r="T139" s="10">
        <v>2.3263000000000016E-3</v>
      </c>
      <c r="U139" s="10">
        <v>2.2220000000000013E-3</v>
      </c>
      <c r="V139" s="10">
        <v>2.1224000000000013E-3</v>
      </c>
      <c r="W139" s="10">
        <v>2.0272000000000011E-3</v>
      </c>
      <c r="X139" s="10">
        <v>1.9364000000000013E-3</v>
      </c>
      <c r="Y139" s="10">
        <v>1.8495000000000011E-3</v>
      </c>
      <c r="Z139" s="10">
        <v>1.766600000000001E-3</v>
      </c>
      <c r="AA139" s="10">
        <v>1.687400000000001E-3</v>
      </c>
      <c r="AB139" s="10">
        <v>1.6118000000000009E-3</v>
      </c>
      <c r="AC139" s="10">
        <v>1.5395000000000009E-3</v>
      </c>
      <c r="AD139" s="10">
        <v>1.4705000000000009E-3</v>
      </c>
      <c r="AE139" s="10">
        <v>1.4046000000000006E-3</v>
      </c>
      <c r="AF139" s="10">
        <v>1.3416000000000007E-3</v>
      </c>
      <c r="AG139" s="10">
        <v>1.2815000000000007E-3</v>
      </c>
      <c r="AH139" s="10">
        <v>1.2240000000000007E-3</v>
      </c>
      <c r="AI139" s="10">
        <v>1.1691000000000006E-3</v>
      </c>
      <c r="AJ139" s="10">
        <v>1.1167000000000006E-3</v>
      </c>
    </row>
    <row r="140" spans="3:36" x14ac:dyDescent="0.35">
      <c r="C140" s="1" t="s">
        <v>268</v>
      </c>
      <c r="D140" s="1" t="s" vm="126">
        <v>269</v>
      </c>
      <c r="E140" s="1" t="s">
        <v>13</v>
      </c>
      <c r="F140" s="1" t="s">
        <v>14</v>
      </c>
      <c r="G140" s="10">
        <v>1.2121200000000007E-2</v>
      </c>
      <c r="H140" s="10">
        <v>2.1376100000000019E-2</v>
      </c>
      <c r="I140" s="10">
        <v>1.8654600000000011E-2</v>
      </c>
      <c r="J140" s="10">
        <v>1.5828100000000008E-2</v>
      </c>
      <c r="K140" s="10">
        <v>6.2151000000000055E-3</v>
      </c>
      <c r="L140" s="10">
        <v>1.4387600000000009E-2</v>
      </c>
      <c r="M140" s="10">
        <v>1.2582800000000009E-2</v>
      </c>
      <c r="N140" s="10">
        <v>1.2818200000000009E-2</v>
      </c>
      <c r="O140" s="10">
        <v>1.2594600000000008E-2</v>
      </c>
      <c r="P140" s="10">
        <v>1.8056600000000013E-2</v>
      </c>
      <c r="Q140" s="10">
        <v>9.7723000000000046E-3</v>
      </c>
      <c r="R140" s="10">
        <v>3.4573000000000021E-3</v>
      </c>
      <c r="S140" s="10">
        <v>9.8956000000000061E-3</v>
      </c>
      <c r="T140" s="10">
        <v>1.4380000000000009E-3</v>
      </c>
      <c r="U140" s="10">
        <v>9.3881000000000034E-3</v>
      </c>
      <c r="V140" s="10">
        <v>4.2804000000000019E-3</v>
      </c>
      <c r="W140" s="10">
        <v>3.3310000000000019E-3</v>
      </c>
      <c r="X140" s="10">
        <v>1.9120000000000004E-4</v>
      </c>
      <c r="Y140" s="10">
        <v>5.321700000000003E-3</v>
      </c>
      <c r="Z140" s="10">
        <v>4.8377000000000029E-3</v>
      </c>
      <c r="AA140" s="10">
        <v>1.0738000000000006E-3</v>
      </c>
      <c r="AB140" s="10">
        <v>2.5811000000000015E-3</v>
      </c>
      <c r="AC140" s="10">
        <v>1.0679000000000007E-3</v>
      </c>
      <c r="AD140" s="10">
        <v>1.1338000000000006E-3</v>
      </c>
      <c r="AE140" s="10">
        <v>1.2078000000000006E-3</v>
      </c>
      <c r="AF140" s="10">
        <v>5.7410000000000035E-4</v>
      </c>
      <c r="AG140" s="10">
        <v>9.1680000000000049E-4</v>
      </c>
      <c r="AH140" s="10">
        <v>2.5920000000000014E-3</v>
      </c>
      <c r="AI140" s="10">
        <v>2.5736000000000018E-3</v>
      </c>
      <c r="AJ140" s="10">
        <v>-4.7339200000000026E-2</v>
      </c>
    </row>
    <row r="141" spans="3:36" ht="13.9" x14ac:dyDescent="0.4">
      <c r="C141" s="29" t="s">
        <v>270</v>
      </c>
      <c r="D141" s="29" t="s" vm="127">
        <v>271</v>
      </c>
      <c r="E141" s="29" t="s">
        <v>13</v>
      </c>
      <c r="F141" s="29" t="s">
        <v>14</v>
      </c>
      <c r="G141" s="30">
        <v>-2.9252169000000015</v>
      </c>
      <c r="H141" s="30">
        <v>-2.8029686000000011</v>
      </c>
      <c r="I141" s="30">
        <v>-2.4043844000000014</v>
      </c>
      <c r="J141" s="30">
        <v>-2.2235257000000015</v>
      </c>
      <c r="K141" s="30">
        <v>-2.0575350000000019</v>
      </c>
      <c r="L141" s="30">
        <v>-1.9729283000000013</v>
      </c>
      <c r="M141" s="30">
        <v>-1.7391343000000008</v>
      </c>
      <c r="N141" s="30">
        <v>-1.553762500000001</v>
      </c>
      <c r="O141" s="30">
        <v>-1.4436868000000009</v>
      </c>
      <c r="P141" s="30">
        <v>-1.2793038000000014</v>
      </c>
      <c r="Q141" s="30">
        <v>-0.65117410000000064</v>
      </c>
      <c r="R141" s="30">
        <v>-0.61043020000000059</v>
      </c>
      <c r="S141" s="30">
        <v>-0.62961700000000054</v>
      </c>
      <c r="T141" s="30">
        <v>-0.6584241000000004</v>
      </c>
      <c r="U141" s="30">
        <v>-0.66798290000000038</v>
      </c>
      <c r="V141" s="30">
        <v>-0.69212450000000025</v>
      </c>
      <c r="W141" s="30">
        <v>-0.71070280000000041</v>
      </c>
      <c r="X141" s="30">
        <v>-0.73668220000000051</v>
      </c>
      <c r="Y141" s="30">
        <v>-0.74506260000000057</v>
      </c>
      <c r="Z141" s="30">
        <v>-0.77544910000000056</v>
      </c>
      <c r="AA141" s="30">
        <v>-0.80767330000000037</v>
      </c>
      <c r="AB141" s="30">
        <v>-0.82729280000000038</v>
      </c>
      <c r="AC141" s="30">
        <v>-0.86894560000000054</v>
      </c>
      <c r="AD141" s="30">
        <v>-0.89518350000000069</v>
      </c>
      <c r="AE141" s="30">
        <v>-0.93885890000000061</v>
      </c>
      <c r="AF141" s="30">
        <v>-0.97088750000000068</v>
      </c>
      <c r="AG141" s="30">
        <v>-1.0040713000000006</v>
      </c>
      <c r="AH141" s="30">
        <v>-1.0404659000000007</v>
      </c>
      <c r="AI141" s="30">
        <v>-1.0390227000000001</v>
      </c>
      <c r="AJ141" s="30">
        <v>-0.35455550000000025</v>
      </c>
    </row>
    <row r="142" spans="3:36" ht="13.9" x14ac:dyDescent="0.4">
      <c r="C142" s="29" t="s">
        <v>272</v>
      </c>
      <c r="D142" s="29" t="s" vm="128">
        <v>273</v>
      </c>
      <c r="E142" s="29" t="s">
        <v>13</v>
      </c>
      <c r="F142" s="29" t="s">
        <v>14</v>
      </c>
      <c r="G142" s="30">
        <v>-3.3322361000000025</v>
      </c>
      <c r="H142" s="30">
        <v>-2.8405304000000005</v>
      </c>
      <c r="I142" s="30">
        <v>-2.3769918000000012</v>
      </c>
      <c r="J142" s="30">
        <v>-2.0822008000000012</v>
      </c>
      <c r="K142" s="30">
        <v>-1.7615331000000007</v>
      </c>
      <c r="L142" s="30">
        <v>-1.5555462000000011</v>
      </c>
      <c r="M142" s="30">
        <v>-1.2107994000000011</v>
      </c>
      <c r="N142" s="30">
        <v>-0.85659220000000058</v>
      </c>
      <c r="O142" s="30">
        <v>-0.58767520000000018</v>
      </c>
      <c r="P142" s="30">
        <v>-0.31079980000000029</v>
      </c>
      <c r="Q142" s="30">
        <v>0.41139650000000016</v>
      </c>
      <c r="R142" s="30">
        <v>0.61378650000000046</v>
      </c>
      <c r="S142" s="30">
        <v>0.67573050000000034</v>
      </c>
      <c r="T142" s="30">
        <v>0.78306410000000037</v>
      </c>
      <c r="U142" s="30">
        <v>0.91410720000000045</v>
      </c>
      <c r="V142" s="30">
        <v>1.0492274000000008</v>
      </c>
      <c r="W142" s="30">
        <v>1.2408356000000011</v>
      </c>
      <c r="X142" s="30">
        <v>1.4217689000000009</v>
      </c>
      <c r="Y142" s="30">
        <v>1.4864396000000006</v>
      </c>
      <c r="Z142" s="30">
        <v>1.6456475000000013</v>
      </c>
      <c r="AA142" s="30">
        <v>1.8424478000000011</v>
      </c>
      <c r="AB142" s="30">
        <v>2.1698802000000015</v>
      </c>
      <c r="AC142" s="30">
        <v>2.2965622000000017</v>
      </c>
      <c r="AD142" s="30">
        <v>2.461451600000002</v>
      </c>
      <c r="AE142" s="30">
        <v>2.9181747000000029</v>
      </c>
      <c r="AF142" s="30">
        <v>3.456376800000001</v>
      </c>
      <c r="AG142" s="30">
        <v>3.712201300000002</v>
      </c>
      <c r="AH142" s="30">
        <v>4.0071314000000022</v>
      </c>
      <c r="AI142" s="30">
        <v>4.2798698000000011</v>
      </c>
      <c r="AJ142" s="30">
        <v>5.3969676000000062</v>
      </c>
    </row>
    <row r="143" spans="3:36" x14ac:dyDescent="0.35">
      <c r="C143" s="1" t="s">
        <v>274</v>
      </c>
      <c r="D143" s="1" t="s" vm="129">
        <v>275</v>
      </c>
      <c r="E143" s="1" t="s">
        <v>13</v>
      </c>
      <c r="F143" s="1" t="s">
        <v>14</v>
      </c>
      <c r="G143" s="10">
        <v>-1.2108446000000004</v>
      </c>
      <c r="H143" s="10">
        <v>-0.93393290000000062</v>
      </c>
      <c r="I143" s="10">
        <v>-2.652067800000002</v>
      </c>
      <c r="J143" s="10">
        <v>-2.6431612000000002</v>
      </c>
      <c r="K143" s="10">
        <v>-3.4536520000000017</v>
      </c>
      <c r="L143" s="10">
        <v>-2.5317547000000022</v>
      </c>
      <c r="M143" s="10">
        <v>-1.8495947000000013</v>
      </c>
      <c r="N143" s="10">
        <v>-2.3251537000000022</v>
      </c>
      <c r="O143" s="10">
        <v>-2.047296900000001</v>
      </c>
      <c r="P143" s="10">
        <v>-2.7571761000000019</v>
      </c>
      <c r="Q143" s="10">
        <v>-2.2750043000000018</v>
      </c>
      <c r="R143" s="10">
        <v>-1.5318933000000012</v>
      </c>
      <c r="S143" s="10">
        <v>-1.6683588000000014</v>
      </c>
      <c r="T143" s="10">
        <v>-1.6428557000000001</v>
      </c>
      <c r="U143" s="10">
        <v>-1.5281927000000011</v>
      </c>
      <c r="V143" s="10">
        <v>-2.6039247000000021</v>
      </c>
      <c r="W143" s="10">
        <v>-2.9985775000000023</v>
      </c>
      <c r="X143" s="10">
        <v>-3.7027722000000018</v>
      </c>
      <c r="Y143" s="10">
        <v>-2.8082061000000014</v>
      </c>
      <c r="Z143" s="10">
        <v>-2.1926269000000018</v>
      </c>
      <c r="AA143" s="10">
        <v>-1.870104600000001</v>
      </c>
      <c r="AB143" s="10">
        <v>-2.5428184000000011</v>
      </c>
      <c r="AC143" s="10">
        <v>-2.396986200000002</v>
      </c>
      <c r="AD143" s="10">
        <v>-2.591880600000001</v>
      </c>
      <c r="AE143" s="10">
        <v>-1.4616948000000007</v>
      </c>
      <c r="AF143" s="10">
        <v>-1.8207485000000012</v>
      </c>
      <c r="AG143" s="10">
        <v>-1.9375083000000013</v>
      </c>
      <c r="AH143" s="10">
        <v>-1.0915712000000009</v>
      </c>
      <c r="AI143" s="10">
        <v>-1.8192837000000011</v>
      </c>
      <c r="AJ143" s="10">
        <v>-0.89253320000000058</v>
      </c>
    </row>
    <row r="144" spans="3:36" x14ac:dyDescent="0.35">
      <c r="C144" s="1" t="s">
        <v>276</v>
      </c>
      <c r="D144" s="1" t="s" vm="130">
        <v>277</v>
      </c>
      <c r="E144" s="1" t="s">
        <v>13</v>
      </c>
      <c r="F144" s="1" t="s">
        <v>14</v>
      </c>
      <c r="G144" s="10">
        <v>-0.67999450000000039</v>
      </c>
      <c r="H144" s="10">
        <v>-0.23635940000000014</v>
      </c>
      <c r="I144" s="10">
        <v>-9.9519400000000049E-2</v>
      </c>
      <c r="J144" s="10">
        <v>-2.8769600000000017E-2</v>
      </c>
      <c r="K144" s="10">
        <v>-9.4906900000000058E-2</v>
      </c>
      <c r="L144" s="10">
        <v>-0.16132510000000014</v>
      </c>
      <c r="M144" s="10">
        <v>-0.12997520000000007</v>
      </c>
      <c r="N144" s="10">
        <v>-0.12955180000000008</v>
      </c>
      <c r="O144" s="10">
        <v>-0.7581304000000002</v>
      </c>
      <c r="P144" s="10">
        <v>-0.14776320000000009</v>
      </c>
      <c r="Q144" s="10">
        <v>-0.33668930000000019</v>
      </c>
      <c r="R144" s="10">
        <v>-0.29867570000000015</v>
      </c>
      <c r="S144" s="10">
        <v>-0.46297830000000034</v>
      </c>
      <c r="T144" s="10">
        <v>-0.95048540000000037</v>
      </c>
      <c r="U144" s="10">
        <v>-0.37496370000000023</v>
      </c>
      <c r="V144" s="10">
        <v>-0.36055310000000018</v>
      </c>
      <c r="W144" s="10">
        <v>-0.54225870000000032</v>
      </c>
      <c r="X144" s="10">
        <v>-0.61660930000000025</v>
      </c>
      <c r="Y144" s="10">
        <v>-2.2920468000000018</v>
      </c>
      <c r="Z144" s="10">
        <v>-0.45978240000000031</v>
      </c>
      <c r="AA144" s="10">
        <v>-0.52189760000000029</v>
      </c>
      <c r="AB144" s="10">
        <v>-0.61306110000000047</v>
      </c>
      <c r="AC144" s="10">
        <v>-0.59739870000000028</v>
      </c>
      <c r="AD144" s="10">
        <v>-2.0718829000000016</v>
      </c>
      <c r="AE144" s="10">
        <v>-0.81867510000000054</v>
      </c>
      <c r="AF144" s="10">
        <v>-0.93042290000000072</v>
      </c>
      <c r="AG144" s="10">
        <v>-0.68407620000000047</v>
      </c>
      <c r="AH144" s="10">
        <v>-0.83200920000000045</v>
      </c>
      <c r="AI144" s="10">
        <v>-1.4146554000000007</v>
      </c>
      <c r="AJ144" s="10">
        <v>-1.1064258000000007</v>
      </c>
    </row>
    <row r="145" spans="1:36" x14ac:dyDescent="0.35">
      <c r="C145" s="1" t="s">
        <v>278</v>
      </c>
      <c r="D145" s="1" t="s" vm="131">
        <v>279</v>
      </c>
      <c r="E145" s="1" t="s">
        <v>13</v>
      </c>
      <c r="F145" s="1" t="s">
        <v>14</v>
      </c>
      <c r="G145" s="10">
        <v>4.8981524000000025</v>
      </c>
      <c r="H145" s="10">
        <v>3.7788015000000028</v>
      </c>
      <c r="I145" s="10">
        <v>4.9428134000000012</v>
      </c>
      <c r="J145" s="10">
        <v>4.6669259000000043</v>
      </c>
      <c r="K145" s="10">
        <v>5.3833642000000035</v>
      </c>
      <c r="L145" s="10">
        <v>4.2347506000000017</v>
      </c>
      <c r="M145" s="10">
        <v>3.2029585000000025</v>
      </c>
      <c r="N145" s="10">
        <v>3.3651306000000019</v>
      </c>
      <c r="O145" s="10">
        <v>3.4919056000000022</v>
      </c>
      <c r="P145" s="10">
        <v>3.0948531000000021</v>
      </c>
      <c r="Q145" s="10">
        <v>2.2363428000000014</v>
      </c>
      <c r="R145" s="10">
        <v>1.348033100000001</v>
      </c>
      <c r="S145" s="10">
        <v>1.5366474000000003</v>
      </c>
      <c r="T145" s="10">
        <v>1.8890734000000013</v>
      </c>
      <c r="U145" s="10">
        <v>1.1274545000000007</v>
      </c>
      <c r="V145" s="10">
        <v>1.8992451000000008</v>
      </c>
      <c r="W145" s="10">
        <v>2.5230746000000019</v>
      </c>
      <c r="X145" s="10">
        <v>3.4055887000000018</v>
      </c>
      <c r="Y145" s="10">
        <v>3.9670841000000014</v>
      </c>
      <c r="Z145" s="10">
        <v>1.3582175000000005</v>
      </c>
      <c r="AA145" s="10">
        <v>1.0683736000000008</v>
      </c>
      <c r="AB145" s="10">
        <v>1.3302544000000007</v>
      </c>
      <c r="AC145" s="10">
        <v>1.7410605000000012</v>
      </c>
      <c r="AD145" s="10">
        <v>3.5107744000000021</v>
      </c>
      <c r="AE145" s="10">
        <v>0.64925560000000038</v>
      </c>
      <c r="AF145" s="10">
        <v>0.99200910000000064</v>
      </c>
      <c r="AG145" s="10">
        <v>0.91831700000000061</v>
      </c>
      <c r="AH145" s="10">
        <v>0.43785210000000024</v>
      </c>
      <c r="AI145" s="10">
        <v>1.9799107000000009</v>
      </c>
      <c r="AJ145" s="10">
        <v>0.25674670000000016</v>
      </c>
    </row>
    <row r="146" spans="1:36" x14ac:dyDescent="0.35">
      <c r="C146" s="1" t="s">
        <v>280</v>
      </c>
      <c r="D146" s="1" t="s" vm="132">
        <v>281</v>
      </c>
      <c r="E146" s="1" t="s">
        <v>13</v>
      </c>
      <c r="F146" s="1" t="s">
        <v>14</v>
      </c>
      <c r="G146" s="10">
        <v>-7.3901000000000045E-3</v>
      </c>
      <c r="H146" s="10">
        <v>-2.9954000000000022E-3</v>
      </c>
      <c r="I146" s="10">
        <v>-2.3541000000000018E-3</v>
      </c>
      <c r="J146" s="10">
        <v>-1.4755000000000009E-3</v>
      </c>
      <c r="K146" s="10">
        <v>-7.3700000000000046E-4</v>
      </c>
      <c r="L146" s="10">
        <v>-1.2073000000000006E-3</v>
      </c>
      <c r="M146" s="10">
        <v>-1.283800000000001E-3</v>
      </c>
      <c r="N146" s="10">
        <v>-5.5920000000000037E-4</v>
      </c>
      <c r="O146" s="10">
        <v>-3.8624000000000028E-3</v>
      </c>
      <c r="P146" s="10">
        <v>-7.6520000000000039E-4</v>
      </c>
      <c r="Q146" s="10">
        <v>-8.4270000000000048E-4</v>
      </c>
      <c r="R146" s="10">
        <v>-1.197300000000001E-3</v>
      </c>
      <c r="S146" s="10">
        <v>-1.0739000000000007E-3</v>
      </c>
      <c r="T146" s="10">
        <v>-4.9558000000000033E-3</v>
      </c>
      <c r="U146" s="10">
        <v>-1.352700000000001E-3</v>
      </c>
      <c r="V146" s="10">
        <v>-1.5267000000000008E-3</v>
      </c>
      <c r="W146" s="10">
        <v>-1.1491000000000008E-3</v>
      </c>
      <c r="X146" s="10">
        <v>-1.4202000000000008E-3</v>
      </c>
      <c r="Y146" s="10">
        <v>-1.2130000000000007E-2</v>
      </c>
      <c r="Z146" s="10">
        <v>-2.3643000000000015E-3</v>
      </c>
      <c r="AA146" s="10">
        <v>-2.6367000000000018E-3</v>
      </c>
      <c r="AB146" s="10">
        <v>4.6021000000000031E-3</v>
      </c>
      <c r="AC146" s="10">
        <v>-3.2202000000000021E-3</v>
      </c>
      <c r="AD146" s="10">
        <v>-1.3533000000000009E-2</v>
      </c>
      <c r="AE146" s="10">
        <v>-3.870200000000002E-3</v>
      </c>
      <c r="AF146" s="10">
        <v>-4.2308000000000024E-3</v>
      </c>
      <c r="AG146" s="10">
        <v>-4.5590000000000023E-3</v>
      </c>
      <c r="AH146" s="10">
        <v>-5.033100000000003E-3</v>
      </c>
      <c r="AI146" s="10">
        <v>-1.1092800000000005E-2</v>
      </c>
      <c r="AJ146" s="10">
        <v>-4.7513000000000026E-3</v>
      </c>
    </row>
    <row r="147" spans="1:36" ht="13.9" x14ac:dyDescent="0.4">
      <c r="C147" s="29" t="s">
        <v>282</v>
      </c>
      <c r="D147" s="29" t="s" vm="133">
        <v>283</v>
      </c>
      <c r="E147" s="29" t="s">
        <v>13</v>
      </c>
      <c r="F147" s="29" t="s">
        <v>14</v>
      </c>
      <c r="G147" s="30">
        <v>2.9999232000000018</v>
      </c>
      <c r="H147" s="30">
        <v>2.6055138000000015</v>
      </c>
      <c r="I147" s="30">
        <v>2.1888721000000015</v>
      </c>
      <c r="J147" s="30">
        <v>1.9935196000000006</v>
      </c>
      <c r="K147" s="30">
        <v>1.8340683000000011</v>
      </c>
      <c r="L147" s="30">
        <v>1.5404635000000007</v>
      </c>
      <c r="M147" s="30">
        <v>1.222104800000001</v>
      </c>
      <c r="N147" s="30">
        <v>0.90986590000000067</v>
      </c>
      <c r="O147" s="30">
        <v>0.68261590000000039</v>
      </c>
      <c r="P147" s="30">
        <v>0.18914860000000014</v>
      </c>
      <c r="Q147" s="30">
        <v>-0.37619350000000029</v>
      </c>
      <c r="R147" s="30">
        <v>-0.48373320000000042</v>
      </c>
      <c r="S147" s="30">
        <v>-0.59576360000000061</v>
      </c>
      <c r="T147" s="30">
        <v>-0.70922350000000045</v>
      </c>
      <c r="U147" s="30">
        <v>-0.77705460000000071</v>
      </c>
      <c r="V147" s="30">
        <v>-1.0667594000000007</v>
      </c>
      <c r="W147" s="30">
        <v>-1.0189107000000004</v>
      </c>
      <c r="X147" s="30">
        <v>-0.91521300000000039</v>
      </c>
      <c r="Y147" s="30">
        <v>-1.1452988000000004</v>
      </c>
      <c r="Z147" s="30">
        <v>-1.2965561000000014</v>
      </c>
      <c r="AA147" s="30">
        <v>-1.3262653000000011</v>
      </c>
      <c r="AB147" s="30">
        <v>-1.8210230000000014</v>
      </c>
      <c r="AC147" s="30">
        <v>-1.2565446000000005</v>
      </c>
      <c r="AD147" s="30">
        <v>-1.1665221000000006</v>
      </c>
      <c r="AE147" s="30">
        <v>-1.6349845000000007</v>
      </c>
      <c r="AF147" s="30">
        <v>-1.7633931000000014</v>
      </c>
      <c r="AG147" s="30">
        <v>-1.7078265000000008</v>
      </c>
      <c r="AH147" s="30">
        <v>-1.4907614000000007</v>
      </c>
      <c r="AI147" s="30">
        <v>-1.2651212000000009</v>
      </c>
      <c r="AJ147" s="30">
        <v>-1.7469636000000006</v>
      </c>
    </row>
    <row r="148" spans="1:36" x14ac:dyDescent="0.35">
      <c r="A148" s="15"/>
      <c r="B148" s="15"/>
      <c r="C148" s="15"/>
      <c r="D148" s="15"/>
      <c r="E148" s="15"/>
      <c r="F148" s="15"/>
      <c r="G148" s="16" t="s">
        <v>121</v>
      </c>
      <c r="H148" s="16" t="s">
        <v>121</v>
      </c>
      <c r="I148" s="16" t="s">
        <v>121</v>
      </c>
      <c r="J148" s="16" t="s">
        <v>121</v>
      </c>
      <c r="K148" s="16" t="s">
        <v>121</v>
      </c>
      <c r="L148" s="16" t="s">
        <v>121</v>
      </c>
      <c r="M148" s="16" t="s">
        <v>121</v>
      </c>
      <c r="N148" s="16" t="s">
        <v>121</v>
      </c>
      <c r="O148" s="16" t="s">
        <v>121</v>
      </c>
      <c r="P148" s="16" t="s">
        <v>121</v>
      </c>
      <c r="Q148" s="16" t="s">
        <v>121</v>
      </c>
      <c r="R148" s="16" t="s">
        <v>121</v>
      </c>
      <c r="S148" s="16" t="s">
        <v>121</v>
      </c>
      <c r="T148" s="16" t="s">
        <v>121</v>
      </c>
      <c r="U148" s="16" t="s">
        <v>121</v>
      </c>
      <c r="V148" s="16" t="s">
        <v>121</v>
      </c>
      <c r="W148" s="16" t="s">
        <v>121</v>
      </c>
      <c r="X148" s="16" t="s">
        <v>121</v>
      </c>
      <c r="Y148" s="16" t="s">
        <v>121</v>
      </c>
      <c r="Z148" s="16" t="s">
        <v>121</v>
      </c>
      <c r="AA148" s="16" t="s">
        <v>121</v>
      </c>
      <c r="AB148" s="16" t="s">
        <v>121</v>
      </c>
      <c r="AC148" s="16" t="s">
        <v>121</v>
      </c>
      <c r="AD148" s="16" t="s">
        <v>121</v>
      </c>
      <c r="AE148" s="16" t="s">
        <v>121</v>
      </c>
      <c r="AF148" s="16" t="s">
        <v>121</v>
      </c>
      <c r="AG148" s="16" t="s">
        <v>121</v>
      </c>
      <c r="AH148" s="16" t="s">
        <v>121</v>
      </c>
      <c r="AI148" s="16" t="s">
        <v>121</v>
      </c>
      <c r="AJ148" s="16" t="s">
        <v>121</v>
      </c>
    </row>
    <row r="149" spans="1:36" x14ac:dyDescent="0.35">
      <c r="C149" s="1" t="s">
        <v>284</v>
      </c>
      <c r="D149" s="1" t="s" vm="134">
        <v>285</v>
      </c>
      <c r="E149" s="1" t="s">
        <v>13</v>
      </c>
      <c r="F149" s="1" t="s">
        <v>14</v>
      </c>
      <c r="G149" s="10">
        <v>1.7297577000000011</v>
      </c>
      <c r="H149" s="10">
        <v>1.3974448000000004</v>
      </c>
      <c r="I149" s="10">
        <v>1.1624282000000006</v>
      </c>
      <c r="J149" s="10">
        <v>0.97430850000000047</v>
      </c>
      <c r="K149" s="10">
        <v>0.88562730000000067</v>
      </c>
      <c r="L149" s="10">
        <v>0.95816250000000058</v>
      </c>
      <c r="M149" s="10">
        <v>0.94307980000000058</v>
      </c>
      <c r="N149" s="10">
        <v>0.9543852000000006</v>
      </c>
      <c r="O149" s="10">
        <v>1.0076589000000007</v>
      </c>
      <c r="P149" s="10">
        <v>1.1025996000000005</v>
      </c>
      <c r="Q149" s="10">
        <v>0.98094840000000028</v>
      </c>
      <c r="R149" s="10">
        <v>1.0161514000000007</v>
      </c>
      <c r="S149" s="10">
        <v>1.1462047000000006</v>
      </c>
      <c r="T149" s="10">
        <v>1.2261716000000007</v>
      </c>
      <c r="U149" s="10">
        <v>1.3000122000000012</v>
      </c>
      <c r="V149" s="10">
        <v>1.4370648000000008</v>
      </c>
      <c r="W149" s="10">
        <v>1.4195328000000009</v>
      </c>
      <c r="X149" s="10">
        <v>1.641457700000001</v>
      </c>
      <c r="Y149" s="10">
        <v>2.1480136000000014</v>
      </c>
      <c r="Z149" s="10">
        <v>2.4891544000000012</v>
      </c>
      <c r="AA149" s="10">
        <v>2.8382458000000015</v>
      </c>
      <c r="AB149" s="10">
        <v>3.3544283000000021</v>
      </c>
      <c r="AC149" s="10">
        <v>3.703285500000002</v>
      </c>
      <c r="AD149" s="10">
        <v>4.743303100000003</v>
      </c>
      <c r="AE149" s="10">
        <v>6.0382326000000033</v>
      </c>
      <c r="AF149" s="10">
        <v>7.3214228000000032</v>
      </c>
      <c r="AG149" s="10">
        <v>9.0144065000000069</v>
      </c>
      <c r="AH149" s="10">
        <v>11.018781300000004</v>
      </c>
      <c r="AI149" s="10">
        <v>13.535151300000011</v>
      </c>
      <c r="AJ149" s="10">
        <v>16.549899900000007</v>
      </c>
    </row>
    <row r="150" spans="1:36" x14ac:dyDescent="0.35">
      <c r="C150" s="1" t="s">
        <v>286</v>
      </c>
      <c r="D150" s="1" t="s" vm="135">
        <v>287</v>
      </c>
      <c r="E150" s="1" t="s">
        <v>13</v>
      </c>
      <c r="F150" s="1" t="s">
        <v>14</v>
      </c>
      <c r="G150" s="10">
        <v>-0.33231290000000019</v>
      </c>
      <c r="H150" s="10">
        <v>-0.23501660000000019</v>
      </c>
      <c r="I150" s="10">
        <v>-0.18811970000000008</v>
      </c>
      <c r="J150" s="10">
        <v>-8.8681200000000043E-2</v>
      </c>
      <c r="K150" s="10">
        <v>7.2535200000000036E-2</v>
      </c>
      <c r="L150" s="10">
        <v>-1.5082700000000017E-2</v>
      </c>
      <c r="M150" s="10">
        <v>1.1305400000000011E-2</v>
      </c>
      <c r="N150" s="10">
        <v>5.3273700000000028E-2</v>
      </c>
      <c r="O150" s="10">
        <v>9.4940700000000031E-2</v>
      </c>
      <c r="P150" s="10">
        <v>-0.12165120000000006</v>
      </c>
      <c r="Q150" s="10">
        <v>3.5203000000000026E-2</v>
      </c>
      <c r="R150" s="10">
        <v>0.13005330000000007</v>
      </c>
      <c r="S150" s="10">
        <v>7.9966900000000035E-2</v>
      </c>
      <c r="T150" s="10">
        <v>7.3840600000000048E-2</v>
      </c>
      <c r="U150" s="10">
        <v>0.13705260000000002</v>
      </c>
      <c r="V150" s="10">
        <v>-1.7532000000000023E-2</v>
      </c>
      <c r="W150" s="10">
        <v>0.22192490000000012</v>
      </c>
      <c r="X150" s="10">
        <v>0.50655590000000028</v>
      </c>
      <c r="Y150" s="10">
        <v>0.34114080000000013</v>
      </c>
      <c r="Z150" s="10">
        <v>0.34909140000000022</v>
      </c>
      <c r="AA150" s="10">
        <v>0.51618250000000021</v>
      </c>
      <c r="AB150" s="10">
        <v>0.34885720000000026</v>
      </c>
      <c r="AC150" s="10">
        <v>1.0400176000000003</v>
      </c>
      <c r="AD150" s="10">
        <v>1.2949295000000014</v>
      </c>
      <c r="AE150" s="10">
        <v>1.2831902000000006</v>
      </c>
      <c r="AF150" s="10">
        <v>1.6929837000000014</v>
      </c>
      <c r="AG150" s="10">
        <v>2.0043748000000008</v>
      </c>
      <c r="AH150" s="10">
        <v>2.5163700000000015</v>
      </c>
      <c r="AI150" s="10">
        <v>3.0147486000000017</v>
      </c>
      <c r="AJ150" s="10">
        <v>3.6500040000000027</v>
      </c>
    </row>
    <row r="151" spans="1:36" x14ac:dyDescent="0.35">
      <c r="C151" s="1" t="s">
        <v>288</v>
      </c>
      <c r="D151" s="1" t="s" vm="136">
        <v>289</v>
      </c>
      <c r="E151" s="1" t="s">
        <v>13</v>
      </c>
      <c r="F151" s="1" t="s">
        <v>14</v>
      </c>
      <c r="G151" s="10">
        <v>1.3974448000000004</v>
      </c>
      <c r="H151" s="10">
        <v>1.1624282000000006</v>
      </c>
      <c r="I151" s="10">
        <v>0.97430850000000047</v>
      </c>
      <c r="J151" s="10">
        <v>0.88562730000000067</v>
      </c>
      <c r="K151" s="10">
        <v>0.95816250000000058</v>
      </c>
      <c r="L151" s="10">
        <v>0.94307980000000058</v>
      </c>
      <c r="M151" s="10">
        <v>0.9543852000000006</v>
      </c>
      <c r="N151" s="10">
        <v>1.0076589000000007</v>
      </c>
      <c r="O151" s="10">
        <v>1.1025996000000005</v>
      </c>
      <c r="P151" s="10">
        <v>0.98094840000000028</v>
      </c>
      <c r="Q151" s="10">
        <v>1.0161514000000007</v>
      </c>
      <c r="R151" s="10">
        <v>1.1462047000000006</v>
      </c>
      <c r="S151" s="10">
        <v>1.2261716000000007</v>
      </c>
      <c r="T151" s="10">
        <v>1.3000122000000012</v>
      </c>
      <c r="U151" s="10">
        <v>1.4370648000000008</v>
      </c>
      <c r="V151" s="10">
        <v>1.4195328000000009</v>
      </c>
      <c r="W151" s="10">
        <v>1.641457700000001</v>
      </c>
      <c r="X151" s="10">
        <v>2.1480136000000014</v>
      </c>
      <c r="Y151" s="10">
        <v>2.4891544000000012</v>
      </c>
      <c r="Z151" s="10">
        <v>2.8382458000000015</v>
      </c>
      <c r="AA151" s="10">
        <v>3.3544283000000021</v>
      </c>
      <c r="AB151" s="10">
        <v>3.703285500000002</v>
      </c>
      <c r="AC151" s="10">
        <v>4.743303100000003</v>
      </c>
      <c r="AD151" s="10">
        <v>6.0382326000000033</v>
      </c>
      <c r="AE151" s="10">
        <v>7.3214228000000032</v>
      </c>
      <c r="AF151" s="10">
        <v>9.0144065000000069</v>
      </c>
      <c r="AG151" s="10">
        <v>11.018781300000004</v>
      </c>
      <c r="AH151" s="10">
        <v>13.535151300000011</v>
      </c>
      <c r="AI151" s="10">
        <v>16.549899900000007</v>
      </c>
      <c r="AJ151" s="10">
        <v>20.199903900000013</v>
      </c>
    </row>
    <row r="152" spans="1:36" x14ac:dyDescent="0.35">
      <c r="G152" s="1" t="s">
        <v>121</v>
      </c>
      <c r="H152" s="1" t="s">
        <v>121</v>
      </c>
      <c r="I152" s="1" t="s">
        <v>121</v>
      </c>
      <c r="J152" s="1" t="s">
        <v>121</v>
      </c>
      <c r="K152" s="1" t="s">
        <v>121</v>
      </c>
      <c r="L152" s="1" t="s">
        <v>121</v>
      </c>
      <c r="M152" s="1" t="s">
        <v>121</v>
      </c>
      <c r="N152" s="1" t="s">
        <v>121</v>
      </c>
      <c r="O152" s="1" t="s">
        <v>121</v>
      </c>
      <c r="P152" s="1" t="s">
        <v>121</v>
      </c>
      <c r="Q152" s="1" t="s">
        <v>121</v>
      </c>
      <c r="R152" s="1" t="s">
        <v>121</v>
      </c>
      <c r="S152" s="1" t="s">
        <v>121</v>
      </c>
      <c r="T152" s="1" t="s">
        <v>121</v>
      </c>
      <c r="U152" s="1" t="s">
        <v>121</v>
      </c>
      <c r="V152" s="1" t="s">
        <v>121</v>
      </c>
      <c r="W152" s="1" t="s">
        <v>121</v>
      </c>
      <c r="X152" s="1" t="s">
        <v>121</v>
      </c>
      <c r="Y152" s="1" t="s">
        <v>121</v>
      </c>
      <c r="Z152" s="1" t="s">
        <v>121</v>
      </c>
      <c r="AA152" s="1" t="s">
        <v>121</v>
      </c>
      <c r="AB152" s="1" t="s">
        <v>121</v>
      </c>
      <c r="AC152" s="1" t="s">
        <v>121</v>
      </c>
      <c r="AD152" s="1" t="s">
        <v>121</v>
      </c>
      <c r="AE152" s="1" t="s">
        <v>121</v>
      </c>
      <c r="AF152" s="1" t="s">
        <v>121</v>
      </c>
      <c r="AG152" s="1" t="s">
        <v>121</v>
      </c>
      <c r="AH152" s="1" t="s">
        <v>121</v>
      </c>
      <c r="AI152" s="1" t="s">
        <v>121</v>
      </c>
      <c r="AJ152" s="1" t="s">
        <v>121</v>
      </c>
    </row>
    <row r="153" spans="1:36" s="7" customFormat="1" ht="22.5" x14ac:dyDescent="0.6">
      <c r="A153" s="32" t="s">
        <v>290</v>
      </c>
      <c r="B153" s="32"/>
      <c r="C153" s="25"/>
      <c r="D153" s="25"/>
      <c r="E153" s="25"/>
      <c r="F153" s="25"/>
      <c r="G153" s="25" t="s">
        <v>121</v>
      </c>
      <c r="H153" s="25" t="s">
        <v>121</v>
      </c>
      <c r="I153" s="25" t="s">
        <v>121</v>
      </c>
      <c r="J153" s="25" t="s">
        <v>121</v>
      </c>
      <c r="K153" s="25" t="s">
        <v>121</v>
      </c>
      <c r="L153" s="25" t="s">
        <v>121</v>
      </c>
      <c r="M153" s="25" t="s">
        <v>121</v>
      </c>
      <c r="N153" s="25" t="s">
        <v>121</v>
      </c>
      <c r="O153" s="25" t="s">
        <v>121</v>
      </c>
      <c r="P153" s="25" t="s">
        <v>121</v>
      </c>
      <c r="Q153" s="25" t="s">
        <v>121</v>
      </c>
      <c r="R153" s="25" t="s">
        <v>121</v>
      </c>
      <c r="S153" s="25" t="s">
        <v>121</v>
      </c>
      <c r="T153" s="25" t="s">
        <v>121</v>
      </c>
      <c r="U153" s="25" t="s">
        <v>121</v>
      </c>
      <c r="V153" s="25" t="s">
        <v>121</v>
      </c>
      <c r="W153" s="25" t="s">
        <v>121</v>
      </c>
      <c r="X153" s="25" t="s">
        <v>121</v>
      </c>
      <c r="Y153" s="25" t="s">
        <v>121</v>
      </c>
      <c r="Z153" s="25" t="s">
        <v>121</v>
      </c>
      <c r="AA153" s="25" t="s">
        <v>121</v>
      </c>
      <c r="AB153" s="25" t="s">
        <v>121</v>
      </c>
      <c r="AC153" s="25" t="s">
        <v>121</v>
      </c>
      <c r="AD153" s="25" t="s">
        <v>121</v>
      </c>
      <c r="AE153" s="25" t="s">
        <v>121</v>
      </c>
      <c r="AF153" s="25" t="s">
        <v>121</v>
      </c>
      <c r="AG153" s="25" t="s">
        <v>121</v>
      </c>
      <c r="AH153" s="25" t="s">
        <v>121</v>
      </c>
      <c r="AI153" s="25" t="s">
        <v>121</v>
      </c>
      <c r="AJ153" s="25" t="s">
        <v>121</v>
      </c>
    </row>
    <row r="154" spans="1:36" s="9" customFormat="1" ht="20.25" x14ac:dyDescent="0.55000000000000004">
      <c r="A154" s="33"/>
      <c r="B154" s="33" t="s">
        <v>291</v>
      </c>
      <c r="C154" s="26"/>
      <c r="D154" s="26"/>
      <c r="E154" s="26"/>
      <c r="F154" s="26"/>
      <c r="G154" s="26" t="s">
        <v>121</v>
      </c>
      <c r="H154" s="26" t="s">
        <v>121</v>
      </c>
      <c r="I154" s="26" t="s">
        <v>121</v>
      </c>
      <c r="J154" s="26" t="s">
        <v>121</v>
      </c>
      <c r="K154" s="26" t="s">
        <v>121</v>
      </c>
      <c r="L154" s="26" t="s">
        <v>121</v>
      </c>
      <c r="M154" s="26" t="s">
        <v>121</v>
      </c>
      <c r="N154" s="26" t="s">
        <v>121</v>
      </c>
      <c r="O154" s="26" t="s">
        <v>121</v>
      </c>
      <c r="P154" s="26" t="s">
        <v>121</v>
      </c>
      <c r="Q154" s="26" t="s">
        <v>121</v>
      </c>
      <c r="R154" s="26" t="s">
        <v>121</v>
      </c>
      <c r="S154" s="26" t="s">
        <v>121</v>
      </c>
      <c r="T154" s="26" t="s">
        <v>121</v>
      </c>
      <c r="U154" s="26" t="s">
        <v>121</v>
      </c>
      <c r="V154" s="26" t="s">
        <v>121</v>
      </c>
      <c r="W154" s="26" t="s">
        <v>121</v>
      </c>
      <c r="X154" s="26" t="s">
        <v>121</v>
      </c>
      <c r="Y154" s="26" t="s">
        <v>121</v>
      </c>
      <c r="Z154" s="26" t="s">
        <v>121</v>
      </c>
      <c r="AA154" s="26" t="s">
        <v>121</v>
      </c>
      <c r="AB154" s="26" t="s">
        <v>121</v>
      </c>
      <c r="AC154" s="26" t="s">
        <v>121</v>
      </c>
      <c r="AD154" s="26" t="s">
        <v>121</v>
      </c>
      <c r="AE154" s="26" t="s">
        <v>121</v>
      </c>
      <c r="AF154" s="26" t="s">
        <v>121</v>
      </c>
      <c r="AG154" s="26" t="s">
        <v>121</v>
      </c>
      <c r="AH154" s="26" t="s">
        <v>121</v>
      </c>
      <c r="AI154" s="26" t="s">
        <v>121</v>
      </c>
      <c r="AJ154" s="26" t="s">
        <v>121</v>
      </c>
    </row>
    <row r="155" spans="1:36" ht="13.9" x14ac:dyDescent="0.4">
      <c r="B155" s="29" t="s">
        <v>292</v>
      </c>
      <c r="C155" s="29"/>
      <c r="D155" s="29"/>
      <c r="E155" s="29"/>
      <c r="F155" s="29"/>
      <c r="G155" s="31" t="s">
        <v>121</v>
      </c>
      <c r="H155" s="31" t="s">
        <v>121</v>
      </c>
      <c r="I155" s="31" t="s">
        <v>121</v>
      </c>
      <c r="J155" s="31" t="s">
        <v>121</v>
      </c>
      <c r="K155" s="31" t="s">
        <v>121</v>
      </c>
      <c r="L155" s="31" t="s">
        <v>121</v>
      </c>
      <c r="M155" s="31" t="s">
        <v>121</v>
      </c>
      <c r="N155" s="31" t="s">
        <v>121</v>
      </c>
      <c r="O155" s="31" t="s">
        <v>121</v>
      </c>
      <c r="P155" s="31" t="s">
        <v>121</v>
      </c>
      <c r="Q155" s="31" t="s">
        <v>121</v>
      </c>
      <c r="R155" s="31" t="s">
        <v>121</v>
      </c>
      <c r="S155" s="31" t="s">
        <v>121</v>
      </c>
      <c r="T155" s="31" t="s">
        <v>121</v>
      </c>
      <c r="U155" s="31" t="s">
        <v>121</v>
      </c>
      <c r="V155" s="31" t="s">
        <v>121</v>
      </c>
      <c r="W155" s="31" t="s">
        <v>121</v>
      </c>
      <c r="X155" s="31" t="s">
        <v>121</v>
      </c>
      <c r="Y155" s="31" t="s">
        <v>121</v>
      </c>
      <c r="Z155" s="31" t="s">
        <v>121</v>
      </c>
      <c r="AA155" s="31" t="s">
        <v>121</v>
      </c>
      <c r="AB155" s="31" t="s">
        <v>121</v>
      </c>
      <c r="AC155" s="31" t="s">
        <v>121</v>
      </c>
      <c r="AD155" s="31" t="s">
        <v>121</v>
      </c>
      <c r="AE155" s="31" t="s">
        <v>121</v>
      </c>
      <c r="AF155" s="31" t="s">
        <v>121</v>
      </c>
      <c r="AG155" s="31" t="s">
        <v>121</v>
      </c>
      <c r="AH155" s="31" t="s">
        <v>121</v>
      </c>
      <c r="AI155" s="31" t="s">
        <v>121</v>
      </c>
      <c r="AJ155" s="31" t="s">
        <v>121</v>
      </c>
    </row>
    <row r="156" spans="1:36" x14ac:dyDescent="0.35">
      <c r="C156" s="1" t="s">
        <v>11</v>
      </c>
      <c r="D156" s="1" t="s" vm="137">
        <v>293</v>
      </c>
      <c r="E156" s="1" t="s">
        <v>294</v>
      </c>
      <c r="F156" s="1" t="s">
        <v>295</v>
      </c>
      <c r="G156" s="10">
        <v>3.0887103922865426</v>
      </c>
      <c r="H156" s="10">
        <v>2.6177872235602115</v>
      </c>
      <c r="I156" s="10">
        <v>2.1972172543782347</v>
      </c>
      <c r="J156" s="10">
        <v>2.0361552128014377</v>
      </c>
      <c r="K156" s="10">
        <v>2</v>
      </c>
      <c r="L156" s="10">
        <v>2</v>
      </c>
      <c r="M156" s="10">
        <v>2</v>
      </c>
      <c r="N156" s="10">
        <v>2</v>
      </c>
      <c r="O156" s="10">
        <v>2</v>
      </c>
      <c r="P156" s="10">
        <v>2</v>
      </c>
      <c r="Q156" s="10">
        <v>2</v>
      </c>
      <c r="R156" s="10">
        <v>2</v>
      </c>
      <c r="S156" s="10">
        <v>2</v>
      </c>
      <c r="T156" s="10">
        <v>2</v>
      </c>
      <c r="U156" s="10">
        <v>2</v>
      </c>
      <c r="V156" s="10">
        <v>2</v>
      </c>
      <c r="W156" s="10">
        <v>2</v>
      </c>
      <c r="X156" s="10">
        <v>2</v>
      </c>
      <c r="Y156" s="10">
        <v>2</v>
      </c>
      <c r="Z156" s="10">
        <v>2</v>
      </c>
      <c r="AA156" s="10">
        <v>2</v>
      </c>
      <c r="AB156" s="10">
        <v>2</v>
      </c>
      <c r="AC156" s="10">
        <v>2</v>
      </c>
      <c r="AD156" s="10">
        <v>2</v>
      </c>
      <c r="AE156" s="10">
        <v>2</v>
      </c>
      <c r="AF156" s="10">
        <v>2</v>
      </c>
      <c r="AG156" s="10">
        <v>2</v>
      </c>
      <c r="AH156" s="10">
        <v>2</v>
      </c>
      <c r="AI156" s="10">
        <v>2</v>
      </c>
      <c r="AJ156" s="10">
        <v>2</v>
      </c>
    </row>
    <row r="157" spans="1:36" x14ac:dyDescent="0.35">
      <c r="C157" s="1" t="s">
        <v>15</v>
      </c>
      <c r="D157" s="1" t="s" vm="138">
        <v>296</v>
      </c>
      <c r="E157" s="1" t="s">
        <v>294</v>
      </c>
      <c r="F157" s="1" t="s">
        <v>295</v>
      </c>
      <c r="G157" s="10">
        <v>3.670697995122707</v>
      </c>
      <c r="H157" s="10">
        <v>3.2327667120882237</v>
      </c>
      <c r="I157" s="10">
        <v>2.8596611097884495</v>
      </c>
      <c r="J157" s="10">
        <v>2.7301485641915848</v>
      </c>
      <c r="K157" s="10">
        <v>2.6253726296607218</v>
      </c>
      <c r="L157" s="10">
        <v>2.5844947420306186</v>
      </c>
      <c r="M157" s="10">
        <v>2.5402621431363239</v>
      </c>
      <c r="N157" s="10">
        <v>2.5397168710462199</v>
      </c>
      <c r="O157" s="10">
        <v>2.5408254081178332</v>
      </c>
      <c r="P157" s="10">
        <v>2.5417865294489554</v>
      </c>
      <c r="Q157" s="10">
        <v>2.5440677556361893</v>
      </c>
      <c r="R157" s="10">
        <v>2.545854537233736</v>
      </c>
      <c r="S157" s="10">
        <v>2.5458271699673491</v>
      </c>
      <c r="T157" s="10">
        <v>2.5461579039123858</v>
      </c>
      <c r="U157" s="10">
        <v>2.5469209422035362</v>
      </c>
      <c r="V157" s="10">
        <v>2.5477873496572876</v>
      </c>
      <c r="W157" s="10">
        <v>2.5486711528853556</v>
      </c>
      <c r="X157" s="10">
        <v>2.5495785530339501</v>
      </c>
      <c r="Y157" s="10">
        <v>2.550430771615527</v>
      </c>
      <c r="Z157" s="10">
        <v>2.5512888007020154</v>
      </c>
      <c r="AA157" s="10">
        <v>2.5520924090308479</v>
      </c>
      <c r="AB157" s="10">
        <v>2.5530330611952583</v>
      </c>
      <c r="AC157" s="10">
        <v>2.5535781350277804</v>
      </c>
      <c r="AD157" s="10">
        <v>2.5544557451595016</v>
      </c>
      <c r="AE157" s="10">
        <v>2.5553084116308367</v>
      </c>
      <c r="AF157" s="10">
        <v>2.5562585990145292</v>
      </c>
      <c r="AG157" s="10">
        <v>2.5571882764420977</v>
      </c>
      <c r="AH157" s="10">
        <v>2.5580987259959049</v>
      </c>
      <c r="AI157" s="10">
        <v>2.5590395036389948</v>
      </c>
      <c r="AJ157" s="10">
        <v>2.5496373170901721</v>
      </c>
    </row>
    <row r="158" spans="1:36" x14ac:dyDescent="0.35">
      <c r="C158" s="1" t="s">
        <v>297</v>
      </c>
      <c r="D158" s="1" t="s" vm="139">
        <v>298</v>
      </c>
      <c r="E158" s="1" t="s">
        <v>294</v>
      </c>
      <c r="F158" s="1" t="s">
        <v>295</v>
      </c>
      <c r="G158" s="10">
        <v>3.8000000000000007</v>
      </c>
      <c r="H158" s="10">
        <v>2.6302712442022367</v>
      </c>
      <c r="I158" s="10">
        <v>2.2666946577887077</v>
      </c>
      <c r="J158" s="10">
        <v>2.06275167015351</v>
      </c>
      <c r="K158" s="10">
        <v>1.9936009943672903</v>
      </c>
      <c r="L158" s="10">
        <v>1.9931892094943642</v>
      </c>
      <c r="M158" s="10">
        <v>1.9932495658201936</v>
      </c>
      <c r="N158" s="10">
        <v>1.9932709916756493</v>
      </c>
      <c r="O158" s="10">
        <v>1.993275670697727</v>
      </c>
      <c r="P158" s="10">
        <v>1.9933052348552731</v>
      </c>
      <c r="Q158" s="10">
        <v>1.9833066691853558</v>
      </c>
      <c r="R158" s="10">
        <v>1.9833065241411665</v>
      </c>
      <c r="S158" s="10">
        <v>1.9833111550217173</v>
      </c>
      <c r="T158" s="10">
        <v>1.9833677477789764</v>
      </c>
      <c r="U158" s="10">
        <v>1.9834617301982669</v>
      </c>
      <c r="V158" s="10">
        <v>1.9835490753453346</v>
      </c>
      <c r="W158" s="10">
        <v>1.9836370832796182</v>
      </c>
      <c r="X158" s="10">
        <v>1.9837009207378613</v>
      </c>
      <c r="Y158" s="10">
        <v>1.9837906363467135</v>
      </c>
      <c r="Z158" s="10">
        <v>1.9838792241613707</v>
      </c>
      <c r="AA158" s="10">
        <v>1.9839592727101838</v>
      </c>
      <c r="AB158" s="10">
        <v>1.9840362178181377</v>
      </c>
      <c r="AC158" s="10">
        <v>1.9841183469995496</v>
      </c>
      <c r="AD158" s="10">
        <v>1.9843127647508145</v>
      </c>
      <c r="AE158" s="10">
        <v>1.9847149822717722</v>
      </c>
      <c r="AF158" s="10">
        <v>1.9847775669013032</v>
      </c>
      <c r="AG158" s="10">
        <v>1.9848629859112379</v>
      </c>
      <c r="AH158" s="10">
        <v>1.98493287521411</v>
      </c>
      <c r="AI158" s="10">
        <v>1.9738918471841758</v>
      </c>
      <c r="AJ158" s="10">
        <v>1.9620872108015204</v>
      </c>
    </row>
    <row r="159" spans="1:36" x14ac:dyDescent="0.35">
      <c r="C159" s="1" t="s">
        <v>299</v>
      </c>
      <c r="D159" s="1" t="s" vm="140">
        <v>300</v>
      </c>
      <c r="E159" s="1" t="s">
        <v>294</v>
      </c>
      <c r="F159" s="1" t="s">
        <v>295</v>
      </c>
      <c r="G159" s="10">
        <v>1</v>
      </c>
      <c r="H159" s="10">
        <v>1.0054347097164436</v>
      </c>
      <c r="I159" s="10">
        <v>1</v>
      </c>
      <c r="J159" s="10">
        <v>1</v>
      </c>
      <c r="K159" s="10">
        <v>1</v>
      </c>
      <c r="L159" s="10">
        <v>1</v>
      </c>
      <c r="M159" s="10">
        <v>1</v>
      </c>
      <c r="N159" s="10">
        <v>1</v>
      </c>
      <c r="O159" s="10">
        <v>1</v>
      </c>
      <c r="P159" s="10">
        <v>0.94816050231985061</v>
      </c>
      <c r="Q159" s="10">
        <v>0.22126811807942678</v>
      </c>
      <c r="R159" s="10">
        <v>0.22406481983004484</v>
      </c>
      <c r="S159" s="10">
        <v>0.22662934872163173</v>
      </c>
      <c r="T159" s="10">
        <v>0.22866594717119204</v>
      </c>
      <c r="U159" s="10">
        <v>0.23053157941200197</v>
      </c>
      <c r="V159" s="10">
        <v>0.23237161936879605</v>
      </c>
      <c r="W159" s="10">
        <v>0.23421901984484811</v>
      </c>
      <c r="X159" s="10">
        <v>0.23629016164866248</v>
      </c>
      <c r="Y159" s="10">
        <v>0.23829799371713678</v>
      </c>
      <c r="Z159" s="10">
        <v>0.2401806732170057</v>
      </c>
      <c r="AA159" s="10">
        <v>0.24220323631265092</v>
      </c>
      <c r="AB159" s="10">
        <v>0.24413193068008551</v>
      </c>
      <c r="AC159" s="10">
        <v>0.24630174702766577</v>
      </c>
      <c r="AD159" s="10">
        <v>0.24831189657764863</v>
      </c>
      <c r="AE159" s="10">
        <v>0.25039864405195433</v>
      </c>
      <c r="AF159" s="10">
        <v>0.25244611536525885</v>
      </c>
      <c r="AG159" s="10">
        <v>0.25448129190083629</v>
      </c>
      <c r="AH159" s="10">
        <v>0.25662091443269858</v>
      </c>
      <c r="AI159" s="10">
        <v>0.25873279009932459</v>
      </c>
      <c r="AJ159" s="10">
        <v>0.24477994520077853</v>
      </c>
    </row>
    <row r="160" spans="1:36" ht="13.9" x14ac:dyDescent="0.4">
      <c r="B160" s="29" t="s">
        <v>301</v>
      </c>
      <c r="C160" s="29"/>
      <c r="D160" s="29"/>
      <c r="E160" s="29"/>
      <c r="F160" s="29"/>
      <c r="G160" s="31" t="s">
        <v>121</v>
      </c>
      <c r="H160" s="31" t="s">
        <v>121</v>
      </c>
      <c r="I160" s="31" t="s">
        <v>121</v>
      </c>
      <c r="J160" s="31" t="s">
        <v>121</v>
      </c>
      <c r="K160" s="31" t="s">
        <v>121</v>
      </c>
      <c r="L160" s="31" t="s">
        <v>121</v>
      </c>
      <c r="M160" s="31" t="s">
        <v>121</v>
      </c>
      <c r="N160" s="31" t="s">
        <v>121</v>
      </c>
      <c r="O160" s="31" t="s">
        <v>121</v>
      </c>
      <c r="P160" s="31" t="s">
        <v>121</v>
      </c>
      <c r="Q160" s="31" t="s">
        <v>121</v>
      </c>
      <c r="R160" s="31" t="s">
        <v>121</v>
      </c>
      <c r="S160" s="31" t="s">
        <v>121</v>
      </c>
      <c r="T160" s="31" t="s">
        <v>121</v>
      </c>
      <c r="U160" s="31" t="s">
        <v>121</v>
      </c>
      <c r="V160" s="31" t="s">
        <v>121</v>
      </c>
      <c r="W160" s="31" t="s">
        <v>121</v>
      </c>
      <c r="X160" s="31" t="s">
        <v>121</v>
      </c>
      <c r="Y160" s="31" t="s">
        <v>121</v>
      </c>
      <c r="Z160" s="31" t="s">
        <v>121</v>
      </c>
      <c r="AA160" s="31" t="s">
        <v>121</v>
      </c>
      <c r="AB160" s="31" t="s">
        <v>121</v>
      </c>
      <c r="AC160" s="31" t="s">
        <v>121</v>
      </c>
      <c r="AD160" s="31" t="s">
        <v>121</v>
      </c>
      <c r="AE160" s="31" t="s">
        <v>121</v>
      </c>
      <c r="AF160" s="31" t="s">
        <v>121</v>
      </c>
      <c r="AG160" s="31" t="s">
        <v>121</v>
      </c>
      <c r="AH160" s="31" t="s">
        <v>121</v>
      </c>
      <c r="AI160" s="31" t="s">
        <v>121</v>
      </c>
      <c r="AJ160" s="31" t="s">
        <v>121</v>
      </c>
    </row>
    <row r="161" spans="1:36" x14ac:dyDescent="0.35">
      <c r="C161" s="1" t="s">
        <v>19</v>
      </c>
      <c r="D161" s="1" t="s" vm="141">
        <v>302</v>
      </c>
      <c r="E161" s="1" t="s">
        <v>294</v>
      </c>
      <c r="F161" s="1" t="s">
        <v>295</v>
      </c>
      <c r="G161" s="10">
        <v>0.28037218013755266</v>
      </c>
      <c r="H161" s="10">
        <v>0.47042905021925469</v>
      </c>
      <c r="I161" s="10">
        <v>0.47106171851304202</v>
      </c>
      <c r="J161" s="10">
        <v>0.45391815149979442</v>
      </c>
      <c r="K161" s="10">
        <v>0.4534287380330046</v>
      </c>
      <c r="L161" s="10">
        <v>0.3466639573749008</v>
      </c>
      <c r="M161" s="10">
        <v>0.34043769569617882</v>
      </c>
      <c r="N161" s="10">
        <v>0.3405990342406785</v>
      </c>
      <c r="O161" s="10">
        <v>0.34291432075632217</v>
      </c>
      <c r="P161" s="10">
        <v>0.32762950736411534</v>
      </c>
      <c r="Q161" s="10">
        <v>0.25763771458612433</v>
      </c>
      <c r="R161" s="10">
        <v>0.25941054876997882</v>
      </c>
      <c r="S161" s="10">
        <v>0.26034497558714381</v>
      </c>
      <c r="T161" s="10">
        <v>0.26189377536873637</v>
      </c>
      <c r="U161" s="10">
        <v>0.2636487931626339</v>
      </c>
      <c r="V161" s="10">
        <v>0.26540452294915068</v>
      </c>
      <c r="W161" s="10">
        <v>0.26716050987906637</v>
      </c>
      <c r="X161" s="10">
        <v>0.26921568646407029</v>
      </c>
      <c r="Y161" s="10">
        <v>0.27108787273963414</v>
      </c>
      <c r="Z161" s="10">
        <v>0.27286001576906188</v>
      </c>
      <c r="AA161" s="10">
        <v>0.27478297877223268</v>
      </c>
      <c r="AB161" s="10">
        <v>0.27664555755493286</v>
      </c>
      <c r="AC161" s="10">
        <v>0.27867552747284907</v>
      </c>
      <c r="AD161" s="10">
        <v>0.28056933739076978</v>
      </c>
      <c r="AE161" s="10">
        <v>0.28254182120838833</v>
      </c>
      <c r="AF161" s="10">
        <v>0.28450509407938712</v>
      </c>
      <c r="AG161" s="10">
        <v>0.28635219857656219</v>
      </c>
      <c r="AH161" s="10">
        <v>0.28836058420171284</v>
      </c>
      <c r="AI161" s="10">
        <v>0.29032893342614652</v>
      </c>
      <c r="AJ161" s="10">
        <v>0.28753404965856511</v>
      </c>
    </row>
    <row r="162" spans="1:36" x14ac:dyDescent="0.35">
      <c r="C162" s="1" t="s">
        <v>21</v>
      </c>
      <c r="D162" s="1" t="s" vm="142">
        <v>303</v>
      </c>
      <c r="E162" s="1" t="s">
        <v>294</v>
      </c>
      <c r="F162" s="1" t="s">
        <v>295</v>
      </c>
      <c r="G162" s="10">
        <v>0.26259644864202114</v>
      </c>
      <c r="H162" s="10">
        <v>0.51039234575892378</v>
      </c>
      <c r="I162" s="10">
        <v>0.50624209407412279</v>
      </c>
      <c r="J162" s="10">
        <v>0.48034149874949217</v>
      </c>
      <c r="K162" s="10">
        <v>0.47990943445181306</v>
      </c>
      <c r="L162" s="10">
        <v>0.3734039322509366</v>
      </c>
      <c r="M162" s="10">
        <v>0.36692236674468826</v>
      </c>
      <c r="N162" s="10">
        <v>0.36724006006123838</v>
      </c>
      <c r="O162" s="10">
        <v>0.36981858984527727</v>
      </c>
      <c r="P162" s="10">
        <v>0.35466272987270708</v>
      </c>
      <c r="Q162" s="10">
        <v>0.25763771458612433</v>
      </c>
      <c r="R162" s="10">
        <v>0.25941054876997882</v>
      </c>
      <c r="S162" s="10">
        <v>0.26034497558714381</v>
      </c>
      <c r="T162" s="10">
        <v>0.26189377536873637</v>
      </c>
      <c r="U162" s="10">
        <v>0.2636487931626339</v>
      </c>
      <c r="V162" s="10">
        <v>0.26540452294915068</v>
      </c>
      <c r="W162" s="10">
        <v>0.26716050987906637</v>
      </c>
      <c r="X162" s="10">
        <v>0.26921568646407029</v>
      </c>
      <c r="Y162" s="10">
        <v>0.27108787273963414</v>
      </c>
      <c r="Z162" s="10">
        <v>0.27286001576906188</v>
      </c>
      <c r="AA162" s="10">
        <v>0.27478297877223268</v>
      </c>
      <c r="AB162" s="10">
        <v>0.27664555755493286</v>
      </c>
      <c r="AC162" s="10">
        <v>0.27867552747284907</v>
      </c>
      <c r="AD162" s="10">
        <v>0.28056933739076978</v>
      </c>
      <c r="AE162" s="10">
        <v>0.28254182120838833</v>
      </c>
      <c r="AF162" s="10">
        <v>0.28450509407938712</v>
      </c>
      <c r="AG162" s="10">
        <v>0.28635219857656219</v>
      </c>
      <c r="AH162" s="10">
        <v>0.28836058420171284</v>
      </c>
      <c r="AI162" s="10">
        <v>0.29032893342614652</v>
      </c>
      <c r="AJ162" s="10">
        <v>0.28753404965856511</v>
      </c>
    </row>
    <row r="163" spans="1:36" x14ac:dyDescent="0.35">
      <c r="C163" s="1" t="s">
        <v>23</v>
      </c>
      <c r="D163" s="1" t="s" vm="143">
        <v>304</v>
      </c>
      <c r="E163" s="1" t="s">
        <v>294</v>
      </c>
      <c r="F163" s="1" t="s">
        <v>295</v>
      </c>
      <c r="G163" s="10">
        <v>0.42245568884112467</v>
      </c>
      <c r="H163" s="10">
        <v>0.31096243840834059</v>
      </c>
      <c r="I163" s="10">
        <v>0.33898670773961875</v>
      </c>
      <c r="J163" s="10">
        <v>0.3474984330041791</v>
      </c>
      <c r="K163" s="10">
        <v>0.32662018574373441</v>
      </c>
      <c r="L163" s="10">
        <v>0.29547224121318166</v>
      </c>
      <c r="M163" s="10">
        <v>0.28058456992821851</v>
      </c>
      <c r="N163" s="10">
        <v>0.27962858222232045</v>
      </c>
      <c r="O163" s="10">
        <v>0.28143419344594151</v>
      </c>
      <c r="P163" s="10">
        <v>0.28353199174699412</v>
      </c>
      <c r="Q163" s="10">
        <v>0.17818989420155162</v>
      </c>
      <c r="R163" s="10">
        <v>0.18055582827717306</v>
      </c>
      <c r="S163" s="10">
        <v>0.18294745145824881</v>
      </c>
      <c r="T163" s="10">
        <v>0.18473971795761382</v>
      </c>
      <c r="U163" s="10">
        <v>0.1863049742583259</v>
      </c>
      <c r="V163" s="10">
        <v>0.1878760135935145</v>
      </c>
      <c r="W163" s="10">
        <v>0.18945582113603007</v>
      </c>
      <c r="X163" s="10">
        <v>0.19090305853219261</v>
      </c>
      <c r="Y163" s="10">
        <v>0.1923825064647747</v>
      </c>
      <c r="Z163" s="10">
        <v>0.19411404572490679</v>
      </c>
      <c r="AA163" s="10">
        <v>0.19585009214690041</v>
      </c>
      <c r="AB163" s="10">
        <v>0.19755265854006934</v>
      </c>
      <c r="AC163" s="10">
        <v>0.19935589736440371</v>
      </c>
      <c r="AD163" s="10">
        <v>0.20109099282403592</v>
      </c>
      <c r="AE163" s="10">
        <v>0.2029098237945238</v>
      </c>
      <c r="AF163" s="10">
        <v>0.20473818512565151</v>
      </c>
      <c r="AG163" s="10">
        <v>0.20647825977920276</v>
      </c>
      <c r="AH163" s="10">
        <v>0.20833772395040467</v>
      </c>
      <c r="AI163" s="10">
        <v>0.21018086064685204</v>
      </c>
      <c r="AJ163" s="10">
        <v>0.19860845707678665</v>
      </c>
    </row>
    <row r="164" spans="1:36" x14ac:dyDescent="0.35">
      <c r="C164" s="1" t="s">
        <v>25</v>
      </c>
      <c r="D164" s="1" t="s" vm="144">
        <v>305</v>
      </c>
      <c r="E164" s="1" t="s">
        <v>294</v>
      </c>
      <c r="F164" s="1" t="s">
        <v>295</v>
      </c>
      <c r="G164" s="10">
        <v>9.764900619535144E-2</v>
      </c>
      <c r="H164" s="10">
        <v>0.2342913832203013</v>
      </c>
      <c r="I164" s="10">
        <v>0.23304581244707304</v>
      </c>
      <c r="J164" s="10">
        <v>0.24602682641396562</v>
      </c>
      <c r="K164" s="10">
        <v>0.2339662146648494</v>
      </c>
      <c r="L164" s="10">
        <v>0.20578697390071862</v>
      </c>
      <c r="M164" s="10">
        <v>0.20571083794749084</v>
      </c>
      <c r="N164" s="10">
        <v>0.20653580331458082</v>
      </c>
      <c r="O164" s="10">
        <v>0.20862947557697895</v>
      </c>
      <c r="P164" s="10">
        <v>0.21070595596239275</v>
      </c>
      <c r="Q164" s="10">
        <v>0.13973671823077893</v>
      </c>
      <c r="R164" s="10">
        <v>0.14199311271784229</v>
      </c>
      <c r="S164" s="10">
        <v>0.14414945868215767</v>
      </c>
      <c r="T164" s="10">
        <v>0.14596613470508857</v>
      </c>
      <c r="U164" s="10">
        <v>0.14761704388031399</v>
      </c>
      <c r="V164" s="10">
        <v>0.14926764223572889</v>
      </c>
      <c r="W164" s="10">
        <v>0.15092140889697089</v>
      </c>
      <c r="X164" s="10">
        <v>0.15273242556903338</v>
      </c>
      <c r="Y164" s="10">
        <v>0.15445909054200094</v>
      </c>
      <c r="Z164" s="10">
        <v>0.15612846719132598</v>
      </c>
      <c r="AA164" s="10">
        <v>0.15788441216587998</v>
      </c>
      <c r="AB164" s="10">
        <v>0.15961187583688627</v>
      </c>
      <c r="AC164" s="10">
        <v>0.16144888665247428</v>
      </c>
      <c r="AD164" s="10">
        <v>0.16321251286283922</v>
      </c>
      <c r="AE164" s="10">
        <v>0.16503169424029832</v>
      </c>
      <c r="AF164" s="10">
        <v>0.16684918651764089</v>
      </c>
      <c r="AG164" s="10">
        <v>0.16861943108409608</v>
      </c>
      <c r="AH164" s="10">
        <v>0.17048635404731607</v>
      </c>
      <c r="AI164" s="10">
        <v>0.1723392112433127</v>
      </c>
      <c r="AJ164" s="10">
        <v>0.15525671110105879</v>
      </c>
    </row>
    <row r="165" spans="1:36" x14ac:dyDescent="0.35">
      <c r="C165" s="1" t="s">
        <v>27</v>
      </c>
      <c r="D165" s="1" t="s" vm="145">
        <v>306</v>
      </c>
      <c r="E165" s="1" t="s">
        <v>294</v>
      </c>
      <c r="F165" s="1" t="s">
        <v>295</v>
      </c>
      <c r="G165" s="10">
        <v>0.40908156670147217</v>
      </c>
      <c r="H165" s="10">
        <v>0.6504671841088111</v>
      </c>
      <c r="I165" s="10">
        <v>0.73835166493781423</v>
      </c>
      <c r="J165" s="10">
        <v>0.6852487787622662</v>
      </c>
      <c r="K165" s="10">
        <v>0.66123916141405381</v>
      </c>
      <c r="L165" s="10">
        <v>0.68689884207142859</v>
      </c>
      <c r="M165" s="10">
        <v>0.67633615583699502</v>
      </c>
      <c r="N165" s="10">
        <v>0.67860139294709088</v>
      </c>
      <c r="O165" s="10">
        <v>0.68024097099069869</v>
      </c>
      <c r="P165" s="10">
        <v>0.66578726844802372</v>
      </c>
      <c r="Q165" s="10">
        <v>0.67976526038750629</v>
      </c>
      <c r="R165" s="10">
        <v>0.72664268766483597</v>
      </c>
      <c r="S165" s="10">
        <v>0.76081447486980192</v>
      </c>
      <c r="T165" s="10">
        <v>0.76605882341773113</v>
      </c>
      <c r="U165" s="10">
        <v>0.7683779951908245</v>
      </c>
      <c r="V165" s="10">
        <v>0.77023788846754893</v>
      </c>
      <c r="W165" s="10">
        <v>0.7722618034913773</v>
      </c>
      <c r="X165" s="10">
        <v>0.7743384242155974</v>
      </c>
      <c r="Y165" s="10">
        <v>0.7764475801923868</v>
      </c>
      <c r="Z165" s="10">
        <v>0.77850765906411146</v>
      </c>
      <c r="AA165" s="10">
        <v>0.78054654649920985</v>
      </c>
      <c r="AB165" s="10">
        <v>0.78256701839420528</v>
      </c>
      <c r="AC165" s="10">
        <v>0.78456394394267703</v>
      </c>
      <c r="AD165" s="10">
        <v>0.78654000948475256</v>
      </c>
      <c r="AE165" s="10">
        <v>0.78849584330822042</v>
      </c>
      <c r="AF165" s="10">
        <v>0.79040313405835461</v>
      </c>
      <c r="AG165" s="10">
        <v>0.79234727729783616</v>
      </c>
      <c r="AH165" s="10">
        <v>0.79421803145423753</v>
      </c>
      <c r="AI165" s="10">
        <v>0.79612515465543199</v>
      </c>
      <c r="AJ165" s="10">
        <v>0.24720587152416632</v>
      </c>
    </row>
    <row r="166" spans="1:36" x14ac:dyDescent="0.35">
      <c r="C166" s="1" t="s">
        <v>29</v>
      </c>
      <c r="D166" s="1" t="s" vm="146">
        <v>307</v>
      </c>
      <c r="E166" s="1" t="s">
        <v>294</v>
      </c>
      <c r="F166" s="1" t="s">
        <v>295</v>
      </c>
      <c r="G166" s="10">
        <v>0.11022307421122135</v>
      </c>
      <c r="H166" s="10">
        <v>0.38006474265240542</v>
      </c>
      <c r="I166" s="10">
        <v>0.50617557842853578</v>
      </c>
      <c r="J166" s="10">
        <v>0.50744886857098115</v>
      </c>
      <c r="K166" s="10">
        <v>0.46994090736250305</v>
      </c>
      <c r="L166" s="10">
        <v>0.49358511879956524</v>
      </c>
      <c r="M166" s="10">
        <v>0.55128826025709909</v>
      </c>
      <c r="N166" s="10">
        <v>0.53616549716663708</v>
      </c>
      <c r="O166" s="10">
        <v>0.5875312976044379</v>
      </c>
      <c r="P166" s="10">
        <v>0.60982045529988727</v>
      </c>
      <c r="Q166" s="10">
        <v>0.6452474364187436</v>
      </c>
      <c r="R166" s="10">
        <v>0.68357784983031933</v>
      </c>
      <c r="S166" s="10">
        <v>0.72439372193629237</v>
      </c>
      <c r="T166" s="10">
        <v>0.7304606217439511</v>
      </c>
      <c r="U166" s="10">
        <v>0.73371310644778498</v>
      </c>
      <c r="V166" s="10">
        <v>0.73644659297010395</v>
      </c>
      <c r="W166" s="10">
        <v>0.73934953509226731</v>
      </c>
      <c r="X166" s="10">
        <v>0.74229387288951909</v>
      </c>
      <c r="Y166" s="10">
        <v>0.74525645344412417</v>
      </c>
      <c r="Z166" s="10">
        <v>0.74814466952416137</v>
      </c>
      <c r="AA166" s="10">
        <v>0.75099071158628139</v>
      </c>
      <c r="AB166" s="10">
        <v>0.75379820286963184</v>
      </c>
      <c r="AC166" s="10">
        <v>0.75656179113716926</v>
      </c>
      <c r="AD166" s="10">
        <v>0.75928497320829935</v>
      </c>
      <c r="AE166" s="10">
        <v>0.76196884775750495</v>
      </c>
      <c r="AF166" s="10">
        <v>0.76458206272144791</v>
      </c>
      <c r="AG166" s="10">
        <v>0.76722090420436262</v>
      </c>
      <c r="AH166" s="10">
        <v>0.76976210250555877</v>
      </c>
      <c r="AI166" s="10">
        <v>0.77232896049181354</v>
      </c>
      <c r="AJ166" s="10">
        <v>0.16091407177636849</v>
      </c>
    </row>
    <row r="167" spans="1:36" ht="13.9" x14ac:dyDescent="0.4">
      <c r="B167" s="29" t="s">
        <v>308</v>
      </c>
      <c r="C167" s="29"/>
      <c r="D167" s="29"/>
      <c r="E167" s="29"/>
      <c r="F167" s="29"/>
      <c r="G167" s="31" t="s">
        <v>121</v>
      </c>
      <c r="H167" s="31" t="s">
        <v>121</v>
      </c>
      <c r="I167" s="31" t="s">
        <v>121</v>
      </c>
      <c r="J167" s="31" t="s">
        <v>121</v>
      </c>
      <c r="K167" s="31" t="s">
        <v>121</v>
      </c>
      <c r="L167" s="31" t="s">
        <v>121</v>
      </c>
      <c r="M167" s="31" t="s">
        <v>121</v>
      </c>
      <c r="N167" s="31" t="s">
        <v>121</v>
      </c>
      <c r="O167" s="31" t="s">
        <v>121</v>
      </c>
      <c r="P167" s="31" t="s">
        <v>121</v>
      </c>
      <c r="Q167" s="31" t="s">
        <v>121</v>
      </c>
      <c r="R167" s="31" t="s">
        <v>121</v>
      </c>
      <c r="S167" s="31" t="s">
        <v>121</v>
      </c>
      <c r="T167" s="31" t="s">
        <v>121</v>
      </c>
      <c r="U167" s="31" t="s">
        <v>121</v>
      </c>
      <c r="V167" s="31" t="s">
        <v>121</v>
      </c>
      <c r="W167" s="31" t="s">
        <v>121</v>
      </c>
      <c r="X167" s="31" t="s">
        <v>121</v>
      </c>
      <c r="Y167" s="31" t="s">
        <v>121</v>
      </c>
      <c r="Z167" s="31" t="s">
        <v>121</v>
      </c>
      <c r="AA167" s="31" t="s">
        <v>121</v>
      </c>
      <c r="AB167" s="31" t="s">
        <v>121</v>
      </c>
      <c r="AC167" s="31" t="s">
        <v>121</v>
      </c>
      <c r="AD167" s="31" t="s">
        <v>121</v>
      </c>
      <c r="AE167" s="31" t="s">
        <v>121</v>
      </c>
      <c r="AF167" s="31" t="s">
        <v>121</v>
      </c>
      <c r="AG167" s="31" t="s">
        <v>121</v>
      </c>
      <c r="AH167" s="31" t="s">
        <v>121</v>
      </c>
      <c r="AI167" s="31" t="s">
        <v>121</v>
      </c>
      <c r="AJ167" s="31" t="s">
        <v>121</v>
      </c>
    </row>
    <row r="168" spans="1:36" x14ac:dyDescent="0.35">
      <c r="C168" s="1" t="s">
        <v>31</v>
      </c>
      <c r="D168" s="1" t="s" vm="147">
        <v>309</v>
      </c>
      <c r="E168" s="1" t="s">
        <v>294</v>
      </c>
      <c r="F168" s="1" t="s">
        <v>295</v>
      </c>
      <c r="G168" s="10">
        <v>3.8674945535306455</v>
      </c>
      <c r="H168" s="10">
        <v>3.9020823635415174</v>
      </c>
      <c r="I168" s="10">
        <v>3.9615993102939453</v>
      </c>
      <c r="J168" s="10">
        <v>4.0523275271126922</v>
      </c>
      <c r="K168" s="10">
        <v>4.1196569262977523</v>
      </c>
      <c r="L168" s="10">
        <v>4.194769715102221</v>
      </c>
      <c r="M168" s="10">
        <v>4.2373245306015876</v>
      </c>
      <c r="N168" s="10">
        <v>4.2847664393499327</v>
      </c>
      <c r="O168" s="10">
        <v>4.3120361824055928</v>
      </c>
      <c r="P168" s="10">
        <v>4.3558031615822435</v>
      </c>
      <c r="Q168" s="10">
        <v>4.3745752609271653</v>
      </c>
      <c r="R168" s="10">
        <v>4.3775811939495197</v>
      </c>
      <c r="S168" s="10">
        <v>4.3986422889742398</v>
      </c>
      <c r="T168" s="10">
        <v>4.4041280188703773</v>
      </c>
      <c r="U168" s="10">
        <v>4.4068764380807632</v>
      </c>
      <c r="V168" s="10">
        <v>4.40387565122243</v>
      </c>
      <c r="W168" s="10">
        <v>4.4028372634124455</v>
      </c>
      <c r="X168" s="10">
        <v>4.3986595635545482</v>
      </c>
      <c r="Y168" s="10">
        <v>4.3980984358903363</v>
      </c>
      <c r="Z168" s="10">
        <v>4.3997098131724348</v>
      </c>
      <c r="AA168" s="10">
        <v>4.3640570085389179</v>
      </c>
      <c r="AB168" s="10">
        <v>4.3536480544868912</v>
      </c>
      <c r="AC168" s="10">
        <v>4.3531899040944504</v>
      </c>
      <c r="AD168" s="10">
        <v>4.3443295299951208</v>
      </c>
      <c r="AE168" s="10">
        <v>4.3418777982738597</v>
      </c>
      <c r="AF168" s="10">
        <v>4.2689341673479806</v>
      </c>
      <c r="AG168" s="10">
        <v>4.2351922565128515</v>
      </c>
      <c r="AH168" s="10">
        <v>4.2200679168237505</v>
      </c>
      <c r="AI168" s="10">
        <v>4.2028327789772844</v>
      </c>
      <c r="AJ168" s="10">
        <v>4.2089480120630389</v>
      </c>
    </row>
    <row r="169" spans="1:36" x14ac:dyDescent="0.35">
      <c r="C169" s="1" t="s">
        <v>33</v>
      </c>
      <c r="D169" s="1" t="s" vm="148">
        <v>310</v>
      </c>
      <c r="E169" s="1" t="s">
        <v>294</v>
      </c>
      <c r="F169" s="1" t="s">
        <v>295</v>
      </c>
      <c r="G169" s="10">
        <v>0.99915492247212345</v>
      </c>
      <c r="H169" s="10">
        <v>0.99055855670550719</v>
      </c>
      <c r="I169" s="10">
        <v>0.95212716352116211</v>
      </c>
      <c r="J169" s="10">
        <v>0.91690023097195084</v>
      </c>
      <c r="K169" s="10">
        <v>0.90482090713639918</v>
      </c>
      <c r="L169" s="10">
        <v>0.85134387946604573</v>
      </c>
      <c r="M169" s="10">
        <v>0.8384567328147382</v>
      </c>
      <c r="N169" s="10">
        <v>0.8200618944475081</v>
      </c>
      <c r="O169" s="10">
        <v>0.70919410628079782</v>
      </c>
      <c r="P169" s="10">
        <v>0.6631395915919962</v>
      </c>
      <c r="Q169" s="10">
        <v>0.64410108984447478</v>
      </c>
      <c r="R169" s="10">
        <v>0.64518228947850831</v>
      </c>
      <c r="S169" s="10">
        <v>0.63551500438594022</v>
      </c>
      <c r="T169" s="10">
        <v>0.5854751791336047</v>
      </c>
      <c r="U169" s="10">
        <v>0.38435294840238177</v>
      </c>
      <c r="V169" s="10">
        <v>0.36069042899276277</v>
      </c>
      <c r="W169" s="10">
        <v>0.34557830457793492</v>
      </c>
      <c r="X169" s="10">
        <v>0.33532129313397613</v>
      </c>
      <c r="Y169" s="10">
        <v>0.29330897088306307</v>
      </c>
      <c r="Z169" s="10">
        <v>0.28777410446203527</v>
      </c>
      <c r="AA169" s="10">
        <v>0.27909332514420698</v>
      </c>
      <c r="AB169" s="10">
        <v>0.25545457948935485</v>
      </c>
      <c r="AC169" s="10">
        <v>0.24024822991452752</v>
      </c>
      <c r="AD169" s="10">
        <v>0.2092131680327621</v>
      </c>
      <c r="AE169" s="10">
        <v>0.20882940065607661</v>
      </c>
      <c r="AF169" s="10">
        <v>0.2027412991949287</v>
      </c>
      <c r="AG169" s="10">
        <v>0.20532620456555029</v>
      </c>
      <c r="AH169" s="10">
        <v>0.20634158446775777</v>
      </c>
      <c r="AI169" s="10">
        <v>0.20448476632774135</v>
      </c>
      <c r="AJ169" s="10">
        <v>0.21539420624463285</v>
      </c>
    </row>
    <row r="170" spans="1:36" x14ac:dyDescent="0.35">
      <c r="C170" s="1" t="s">
        <v>35</v>
      </c>
      <c r="D170" s="1" t="s" vm="149">
        <v>311</v>
      </c>
      <c r="E170" s="1" t="s">
        <v>294</v>
      </c>
      <c r="F170" s="1" t="s">
        <v>295</v>
      </c>
      <c r="G170" s="10">
        <v>0.91900211711418434</v>
      </c>
      <c r="H170" s="10">
        <v>0.98818885890096975</v>
      </c>
      <c r="I170" s="10">
        <v>1.09841433398403</v>
      </c>
      <c r="J170" s="10">
        <v>1.1606394630224188</v>
      </c>
      <c r="K170" s="10">
        <v>1.2178969305623111</v>
      </c>
      <c r="L170" s="10">
        <v>1.2487743913387022</v>
      </c>
      <c r="M170" s="10">
        <v>1.246662912280603</v>
      </c>
      <c r="N170" s="10">
        <v>1.2515266301202213</v>
      </c>
      <c r="O170" s="10">
        <v>1.2494366927475409</v>
      </c>
      <c r="P170" s="10">
        <v>1.2471099671892529</v>
      </c>
      <c r="Q170" s="10">
        <v>1.2459158181747823</v>
      </c>
      <c r="R170" s="10">
        <v>1.2428600262393319</v>
      </c>
      <c r="S170" s="10">
        <v>1.2399862947720992</v>
      </c>
      <c r="T170" s="10">
        <v>1.2366697290914672</v>
      </c>
      <c r="U170" s="10">
        <v>1.2333142342191967</v>
      </c>
      <c r="V170" s="10">
        <v>1.2292082986637911</v>
      </c>
      <c r="W170" s="10">
        <v>1.22538594392211</v>
      </c>
      <c r="X170" s="10">
        <v>1.2217870340938681</v>
      </c>
      <c r="Y170" s="10">
        <v>1.1895633373957457</v>
      </c>
      <c r="Z170" s="10">
        <v>1.1857014888266753</v>
      </c>
      <c r="AA170" s="10">
        <v>1.1829532480077776</v>
      </c>
      <c r="AB170" s="10">
        <v>1.1714730742391157</v>
      </c>
      <c r="AC170" s="10">
        <v>1.1708374021013888</v>
      </c>
      <c r="AD170" s="10">
        <v>1.1712539484272622</v>
      </c>
      <c r="AE170" s="10">
        <v>1.1703121946698813</v>
      </c>
      <c r="AF170" s="10">
        <v>1.1715112819378044</v>
      </c>
      <c r="AG170" s="10">
        <v>1.1630690379627309</v>
      </c>
      <c r="AH170" s="10">
        <v>1.1664880230414207</v>
      </c>
      <c r="AI170" s="10">
        <v>1.1606655940360746</v>
      </c>
      <c r="AJ170" s="10">
        <v>1.1675592794900105</v>
      </c>
    </row>
    <row r="171" spans="1:36" x14ac:dyDescent="0.35">
      <c r="C171" s="1" t="s">
        <v>37</v>
      </c>
      <c r="D171" s="1" t="s" vm="150">
        <v>312</v>
      </c>
      <c r="E171" s="1" t="s">
        <v>294</v>
      </c>
      <c r="F171" s="1" t="s">
        <v>295</v>
      </c>
      <c r="G171" s="10">
        <v>77.824366631840462</v>
      </c>
      <c r="H171" s="10">
        <v>73.886531144021149</v>
      </c>
      <c r="I171" s="10">
        <v>69.100741622768624</v>
      </c>
      <c r="J171" s="10">
        <v>65.578636526413376</v>
      </c>
      <c r="K171" s="10">
        <v>61.962714289559635</v>
      </c>
      <c r="L171" s="10">
        <v>60.383643064670125</v>
      </c>
      <c r="M171" s="10">
        <v>57.794047343147263</v>
      </c>
      <c r="N171" s="10">
        <v>54.379125111766292</v>
      </c>
      <c r="O171" s="10">
        <v>54.73275594199216</v>
      </c>
      <c r="P171" s="10">
        <v>53.131757568732489</v>
      </c>
      <c r="Q171" s="10">
        <v>50.584733595472073</v>
      </c>
      <c r="R171" s="10">
        <v>49.584237478771222</v>
      </c>
      <c r="S171" s="10">
        <v>48.357949444162415</v>
      </c>
      <c r="T171" s="10">
        <v>50.243307594678072</v>
      </c>
      <c r="U171" s="10">
        <v>50.379595593656383</v>
      </c>
      <c r="V171" s="10">
        <v>49.246766666052181</v>
      </c>
      <c r="W171" s="10">
        <v>45.528215094495174</v>
      </c>
      <c r="X171" s="10">
        <v>42.807918070816392</v>
      </c>
      <c r="Y171" s="10">
        <v>45.618331845323588</v>
      </c>
      <c r="Z171" s="10">
        <v>44.285148495254305</v>
      </c>
      <c r="AA171" s="10">
        <v>43.861621692297746</v>
      </c>
      <c r="AB171" s="10">
        <v>42.293089866060058</v>
      </c>
      <c r="AC171" s="10">
        <v>39.460110470537202</v>
      </c>
      <c r="AD171" s="10">
        <v>42.721967662910515</v>
      </c>
      <c r="AE171" s="10">
        <v>42.533894722178857</v>
      </c>
      <c r="AF171" s="10">
        <v>41.506569023802079</v>
      </c>
      <c r="AG171" s="10">
        <v>41.164458234218515</v>
      </c>
      <c r="AH171" s="10">
        <v>42.111736016928937</v>
      </c>
      <c r="AI171" s="10">
        <v>44.151879190188531</v>
      </c>
      <c r="AJ171" s="10">
        <v>42.414408799894886</v>
      </c>
    </row>
    <row r="172" spans="1:36" x14ac:dyDescent="0.35">
      <c r="C172" s="1" t="s">
        <v>39</v>
      </c>
      <c r="D172" s="1" t="s" vm="151">
        <v>313</v>
      </c>
      <c r="E172" s="1" t="s">
        <v>294</v>
      </c>
      <c r="F172" s="1" t="s">
        <v>295</v>
      </c>
      <c r="G172" s="10">
        <v>4.1079445415629667</v>
      </c>
      <c r="H172" s="10">
        <v>4.1333513522412542</v>
      </c>
      <c r="I172" s="10">
        <v>4.1272088951538093</v>
      </c>
      <c r="J172" s="10">
        <v>4.0677486802478073</v>
      </c>
      <c r="K172" s="10">
        <v>4.0709122006192526</v>
      </c>
      <c r="L172" s="10">
        <v>4.0545292714733341</v>
      </c>
      <c r="M172" s="10">
        <v>4.0023872717021458</v>
      </c>
      <c r="N172" s="10">
        <v>3.9340644397517983</v>
      </c>
      <c r="O172" s="10">
        <v>3.9246959602621323</v>
      </c>
      <c r="P172" s="10">
        <v>3.8730870516068983</v>
      </c>
      <c r="Q172" s="10">
        <v>3.8569603638644754</v>
      </c>
      <c r="R172" s="10">
        <v>3.8187324876239397</v>
      </c>
      <c r="S172" s="10">
        <v>3.7651154886134015</v>
      </c>
      <c r="T172" s="10">
        <v>3.7521950061306821</v>
      </c>
      <c r="U172" s="10">
        <v>3.6966810848550105</v>
      </c>
      <c r="V172" s="10">
        <v>3.5972226834252088</v>
      </c>
      <c r="W172" s="10">
        <v>3.4712527635014645</v>
      </c>
      <c r="X172" s="10">
        <v>3.2605953440287885</v>
      </c>
      <c r="Y172" s="10">
        <v>3.0253362008944706</v>
      </c>
      <c r="Z172" s="10">
        <v>2.9599361924369729</v>
      </c>
      <c r="AA172" s="10">
        <v>2.7830264505105728</v>
      </c>
      <c r="AB172" s="10">
        <v>2.7699627337500341</v>
      </c>
      <c r="AC172" s="10">
        <v>2.3665270985848847</v>
      </c>
      <c r="AD172" s="10">
        <v>1.9685364648766066</v>
      </c>
      <c r="AE172" s="10">
        <v>1.8231859676404139</v>
      </c>
      <c r="AF172" s="10">
        <v>1.7763984356460156</v>
      </c>
      <c r="AG172" s="10">
        <v>1.6604146105417388</v>
      </c>
      <c r="AH172" s="10">
        <v>1.4687191102397577</v>
      </c>
      <c r="AI172" s="10">
        <v>1.4062461043047714</v>
      </c>
      <c r="AJ172" s="10">
        <v>0.59070293594033207</v>
      </c>
    </row>
    <row r="173" spans="1:36" x14ac:dyDescent="0.35">
      <c r="C173" s="1" t="s">
        <v>41</v>
      </c>
      <c r="D173" s="1" t="s" vm="152">
        <v>314</v>
      </c>
      <c r="E173" s="1" t="s">
        <v>294</v>
      </c>
      <c r="F173" s="1" t="s">
        <v>295</v>
      </c>
      <c r="G173" s="10">
        <v>2.0277621994156747</v>
      </c>
      <c r="H173" s="10">
        <v>2.3638673420783896</v>
      </c>
      <c r="I173" s="10">
        <v>2.405927778254036</v>
      </c>
      <c r="J173" s="10">
        <v>2.4492074304611453</v>
      </c>
      <c r="K173" s="10">
        <v>2.6873442096332427</v>
      </c>
      <c r="L173" s="10">
        <v>2.7063075070012212</v>
      </c>
      <c r="M173" s="10">
        <v>2.7297944854340956</v>
      </c>
      <c r="N173" s="10">
        <v>2.7586830396857862</v>
      </c>
      <c r="O173" s="10">
        <v>2.6169404222542654</v>
      </c>
      <c r="P173" s="10">
        <v>2.6428194282958017</v>
      </c>
      <c r="Q173" s="10">
        <v>2.4248245183920321</v>
      </c>
      <c r="R173" s="10">
        <v>2.4842322410332174</v>
      </c>
      <c r="S173" s="10">
        <v>2.5405442257591506</v>
      </c>
      <c r="T173" s="10">
        <v>2.582819208035537</v>
      </c>
      <c r="U173" s="10">
        <v>2.6513010995719406</v>
      </c>
      <c r="V173" s="10">
        <v>2.7077218309251423</v>
      </c>
      <c r="W173" s="10">
        <v>2.6349705491290125</v>
      </c>
      <c r="X173" s="10">
        <v>2.7795504945801079</v>
      </c>
      <c r="Y173" s="10">
        <v>2.8457025378560736</v>
      </c>
      <c r="Z173" s="10">
        <v>2.9403884587970981</v>
      </c>
      <c r="AA173" s="10">
        <v>3.0180270481302753</v>
      </c>
      <c r="AB173" s="10">
        <v>3.134973115353334</v>
      </c>
      <c r="AC173" s="10">
        <v>3.1953809673567282</v>
      </c>
      <c r="AD173" s="10">
        <v>3.3064295523242451</v>
      </c>
      <c r="AE173" s="10">
        <v>3.421812684826762</v>
      </c>
      <c r="AF173" s="10">
        <v>3.5315155993115885</v>
      </c>
      <c r="AG173" s="10">
        <v>3.6707859243652803</v>
      </c>
      <c r="AH173" s="10">
        <v>3.7986806082388656</v>
      </c>
      <c r="AI173" s="10">
        <v>3.9013970355686984</v>
      </c>
      <c r="AJ173" s="10">
        <v>3.9670002017812154</v>
      </c>
    </row>
    <row r="174" spans="1:36" x14ac:dyDescent="0.35">
      <c r="G174" s="1" t="s">
        <v>121</v>
      </c>
      <c r="H174" s="1" t="s">
        <v>121</v>
      </c>
      <c r="I174" s="1" t="s">
        <v>121</v>
      </c>
      <c r="J174" s="1" t="s">
        <v>121</v>
      </c>
      <c r="K174" s="1" t="s">
        <v>121</v>
      </c>
      <c r="L174" s="1" t="s">
        <v>121</v>
      </c>
      <c r="M174" s="1" t="s">
        <v>121</v>
      </c>
      <c r="N174" s="1" t="s">
        <v>121</v>
      </c>
      <c r="O174" s="1" t="s">
        <v>121</v>
      </c>
      <c r="P174" s="1" t="s">
        <v>121</v>
      </c>
      <c r="Q174" s="1" t="s">
        <v>121</v>
      </c>
      <c r="R174" s="1" t="s">
        <v>121</v>
      </c>
      <c r="S174" s="1" t="s">
        <v>121</v>
      </c>
      <c r="T174" s="1" t="s">
        <v>121</v>
      </c>
      <c r="U174" s="1" t="s">
        <v>121</v>
      </c>
      <c r="V174" s="1" t="s">
        <v>121</v>
      </c>
      <c r="W174" s="1" t="s">
        <v>121</v>
      </c>
      <c r="X174" s="1" t="s">
        <v>121</v>
      </c>
      <c r="Y174" s="1" t="s">
        <v>121</v>
      </c>
      <c r="Z174" s="1" t="s">
        <v>121</v>
      </c>
      <c r="AA174" s="1" t="s">
        <v>121</v>
      </c>
      <c r="AB174" s="1" t="s">
        <v>121</v>
      </c>
      <c r="AC174" s="1" t="s">
        <v>121</v>
      </c>
      <c r="AD174" s="1" t="s">
        <v>121</v>
      </c>
      <c r="AE174" s="1" t="s">
        <v>121</v>
      </c>
      <c r="AF174" s="1" t="s">
        <v>121</v>
      </c>
      <c r="AG174" s="1" t="s">
        <v>121</v>
      </c>
      <c r="AH174" s="1" t="s">
        <v>121</v>
      </c>
      <c r="AI174" s="1" t="s">
        <v>121</v>
      </c>
      <c r="AJ174" s="1" t="s">
        <v>121</v>
      </c>
    </row>
    <row r="175" spans="1:36" s="9" customFormat="1" ht="20.25" x14ac:dyDescent="0.55000000000000004">
      <c r="A175" s="33"/>
      <c r="B175" s="33" t="s">
        <v>315</v>
      </c>
      <c r="C175" s="26"/>
      <c r="D175" s="26"/>
      <c r="E175" s="26"/>
      <c r="F175" s="26"/>
      <c r="G175" s="26" t="s">
        <v>121</v>
      </c>
      <c r="H175" s="26" t="s">
        <v>121</v>
      </c>
      <c r="I175" s="26" t="s">
        <v>121</v>
      </c>
      <c r="J175" s="26" t="s">
        <v>121</v>
      </c>
      <c r="K175" s="26" t="s">
        <v>121</v>
      </c>
      <c r="L175" s="26" t="s">
        <v>121</v>
      </c>
      <c r="M175" s="26" t="s">
        <v>121</v>
      </c>
      <c r="N175" s="26" t="s">
        <v>121</v>
      </c>
      <c r="O175" s="26" t="s">
        <v>121</v>
      </c>
      <c r="P175" s="26" t="s">
        <v>121</v>
      </c>
      <c r="Q175" s="26" t="s">
        <v>121</v>
      </c>
      <c r="R175" s="26" t="s">
        <v>121</v>
      </c>
      <c r="S175" s="26" t="s">
        <v>121</v>
      </c>
      <c r="T175" s="26" t="s">
        <v>121</v>
      </c>
      <c r="U175" s="26" t="s">
        <v>121</v>
      </c>
      <c r="V175" s="26" t="s">
        <v>121</v>
      </c>
      <c r="W175" s="26" t="s">
        <v>121</v>
      </c>
      <c r="X175" s="26" t="s">
        <v>121</v>
      </c>
      <c r="Y175" s="26" t="s">
        <v>121</v>
      </c>
      <c r="Z175" s="26" t="s">
        <v>121</v>
      </c>
      <c r="AA175" s="26" t="s">
        <v>121</v>
      </c>
      <c r="AB175" s="26" t="s">
        <v>121</v>
      </c>
      <c r="AC175" s="26" t="s">
        <v>121</v>
      </c>
      <c r="AD175" s="26" t="s">
        <v>121</v>
      </c>
      <c r="AE175" s="26" t="s">
        <v>121</v>
      </c>
      <c r="AF175" s="26" t="s">
        <v>121</v>
      </c>
      <c r="AG175" s="26" t="s">
        <v>121</v>
      </c>
      <c r="AH175" s="26" t="s">
        <v>121</v>
      </c>
      <c r="AI175" s="26" t="s">
        <v>121</v>
      </c>
      <c r="AJ175" s="26" t="s">
        <v>121</v>
      </c>
    </row>
    <row r="176" spans="1:36" ht="13.9" x14ac:dyDescent="0.4">
      <c r="B176" s="29" t="s">
        <v>316</v>
      </c>
      <c r="C176" s="29"/>
      <c r="D176" s="29"/>
      <c r="E176" s="29"/>
      <c r="F176" s="29"/>
      <c r="G176" s="31" t="s">
        <v>121</v>
      </c>
      <c r="H176" s="31" t="s">
        <v>121</v>
      </c>
      <c r="I176" s="31" t="s">
        <v>121</v>
      </c>
      <c r="J176" s="31" t="s">
        <v>121</v>
      </c>
      <c r="K176" s="31" t="s">
        <v>121</v>
      </c>
      <c r="L176" s="31" t="s">
        <v>121</v>
      </c>
      <c r="M176" s="31" t="s">
        <v>121</v>
      </c>
      <c r="N176" s="31" t="s">
        <v>121</v>
      </c>
      <c r="O176" s="31" t="s">
        <v>121</v>
      </c>
      <c r="P176" s="31" t="s">
        <v>121</v>
      </c>
      <c r="Q176" s="31" t="s">
        <v>121</v>
      </c>
      <c r="R176" s="31" t="s">
        <v>121</v>
      </c>
      <c r="S176" s="31" t="s">
        <v>121</v>
      </c>
      <c r="T176" s="31" t="s">
        <v>121</v>
      </c>
      <c r="U176" s="31" t="s">
        <v>121</v>
      </c>
      <c r="V176" s="31" t="s">
        <v>121</v>
      </c>
      <c r="W176" s="31" t="s">
        <v>121</v>
      </c>
      <c r="X176" s="31" t="s">
        <v>121</v>
      </c>
      <c r="Y176" s="31" t="s">
        <v>121</v>
      </c>
      <c r="Z176" s="31" t="s">
        <v>121</v>
      </c>
      <c r="AA176" s="31" t="s">
        <v>121</v>
      </c>
      <c r="AB176" s="31" t="s">
        <v>121</v>
      </c>
      <c r="AC176" s="31" t="s">
        <v>121</v>
      </c>
      <c r="AD176" s="31" t="s">
        <v>121</v>
      </c>
      <c r="AE176" s="31" t="s">
        <v>121</v>
      </c>
      <c r="AF176" s="31" t="s">
        <v>121</v>
      </c>
      <c r="AG176" s="31" t="s">
        <v>121</v>
      </c>
      <c r="AH176" s="31" t="s">
        <v>121</v>
      </c>
      <c r="AI176" s="31" t="s">
        <v>121</v>
      </c>
      <c r="AJ176" s="31" t="s">
        <v>121</v>
      </c>
    </row>
    <row r="177" spans="1:36" x14ac:dyDescent="0.35">
      <c r="C177" s="1" t="s">
        <v>43</v>
      </c>
      <c r="D177" s="1" t="s" vm="153">
        <v>317</v>
      </c>
      <c r="E177" s="1" t="s" vm="154">
        <v>13</v>
      </c>
      <c r="F177" s="14" t="s">
        <v>135</v>
      </c>
      <c r="G177" s="10">
        <v>1146.7760000000003</v>
      </c>
      <c r="H177" s="10">
        <v>1164.1390000000004</v>
      </c>
      <c r="I177" s="10">
        <v>1180.8790000000004</v>
      </c>
      <c r="J177" s="10">
        <v>1194.6800000000003</v>
      </c>
      <c r="K177" s="10">
        <v>1208.1320000000003</v>
      </c>
      <c r="L177" s="10">
        <v>1219.7410000000002</v>
      </c>
      <c r="M177" s="10">
        <v>1229.5160000000003</v>
      </c>
      <c r="N177" s="10">
        <v>1237.6240000000003</v>
      </c>
      <c r="O177" s="10">
        <v>1244.2470000000003</v>
      </c>
      <c r="P177" s="10">
        <v>1250.8920000000003</v>
      </c>
      <c r="Q177" s="10">
        <v>1251.8860000000002</v>
      </c>
      <c r="R177" s="10">
        <v>1253.9760000000003</v>
      </c>
      <c r="S177" s="10">
        <v>1255.4870000000003</v>
      </c>
      <c r="T177" s="10">
        <v>1257.3100000000004</v>
      </c>
      <c r="U177" s="10">
        <v>1259.1410000000003</v>
      </c>
      <c r="V177" s="10">
        <v>1260.9750000000004</v>
      </c>
      <c r="W177" s="10">
        <v>1262.8170000000002</v>
      </c>
      <c r="X177" s="10">
        <v>1264.6550000000002</v>
      </c>
      <c r="Y177" s="10">
        <v>1266.5050000000003</v>
      </c>
      <c r="Z177" s="10">
        <v>1268.3690000000004</v>
      </c>
      <c r="AA177" s="10">
        <v>1270.2680000000003</v>
      </c>
      <c r="AB177" s="10">
        <v>1271.6570000000004</v>
      </c>
      <c r="AC177" s="10">
        <v>1273.6400000000003</v>
      </c>
      <c r="AD177" s="10">
        <v>1275.6390000000004</v>
      </c>
      <c r="AE177" s="10">
        <v>1277.7210000000002</v>
      </c>
      <c r="AF177" s="10">
        <v>1279.8140000000003</v>
      </c>
      <c r="AG177" s="10">
        <v>1281.9150000000004</v>
      </c>
      <c r="AH177" s="10">
        <v>1284.0350000000003</v>
      </c>
      <c r="AI177" s="10">
        <v>1286.1090000000004</v>
      </c>
      <c r="AJ177" s="10">
        <v>1286.9820000000002</v>
      </c>
    </row>
    <row r="178" spans="1:36" x14ac:dyDescent="0.35">
      <c r="C178" s="1" t="s">
        <v>45</v>
      </c>
      <c r="D178" s="1" t="s" vm="155">
        <v>318</v>
      </c>
      <c r="E178" s="1" t="s" vm="156">
        <v>13</v>
      </c>
      <c r="F178" s="1" t="s">
        <v>135</v>
      </c>
      <c r="G178" s="10">
        <v>1129.5910000000003</v>
      </c>
      <c r="H178" s="10">
        <v>1147.9580000000003</v>
      </c>
      <c r="I178" s="10">
        <v>1165.2290000000003</v>
      </c>
      <c r="J178" s="10">
        <v>1179.0480000000002</v>
      </c>
      <c r="K178" s="10">
        <v>1192.5170000000003</v>
      </c>
      <c r="L178" s="10">
        <v>1204.1010000000003</v>
      </c>
      <c r="M178" s="10">
        <v>1213.8830000000003</v>
      </c>
      <c r="N178" s="10">
        <v>1222.0550000000003</v>
      </c>
      <c r="O178" s="10">
        <v>1228.6750000000002</v>
      </c>
      <c r="P178" s="10">
        <v>1235.3310000000004</v>
      </c>
      <c r="Q178" s="10">
        <v>1237.7650000000003</v>
      </c>
      <c r="R178" s="10">
        <v>1239.8660000000002</v>
      </c>
      <c r="S178" s="10">
        <v>1241.4320000000002</v>
      </c>
      <c r="T178" s="10">
        <v>1242.8070000000002</v>
      </c>
      <c r="U178" s="10">
        <v>1244.6480000000004</v>
      </c>
      <c r="V178" s="10">
        <v>1246.4920000000002</v>
      </c>
      <c r="W178" s="10">
        <v>1248.3440000000003</v>
      </c>
      <c r="X178" s="10">
        <v>1250.1920000000002</v>
      </c>
      <c r="Y178" s="10">
        <v>1252.0520000000004</v>
      </c>
      <c r="Z178" s="10">
        <v>1253.9260000000004</v>
      </c>
      <c r="AA178" s="10">
        <v>1255.8350000000003</v>
      </c>
      <c r="AB178" s="10">
        <v>1257.2340000000004</v>
      </c>
      <c r="AC178" s="10">
        <v>1259.2270000000003</v>
      </c>
      <c r="AD178" s="10">
        <v>1261.2360000000003</v>
      </c>
      <c r="AE178" s="10">
        <v>1263.3280000000002</v>
      </c>
      <c r="AF178" s="10">
        <v>1265.4310000000003</v>
      </c>
      <c r="AG178" s="10">
        <v>1267.5400000000002</v>
      </c>
      <c r="AH178" s="10">
        <v>1269.6520000000003</v>
      </c>
      <c r="AI178" s="10">
        <v>1271.7180000000003</v>
      </c>
      <c r="AJ178" s="10">
        <v>1272.5830000000003</v>
      </c>
    </row>
    <row r="179" spans="1:36" x14ac:dyDescent="0.35">
      <c r="C179" s="1" t="s">
        <v>47</v>
      </c>
      <c r="D179" s="1" t="s" vm="157">
        <v>319</v>
      </c>
      <c r="E179" s="1" t="s" vm="158">
        <v>13</v>
      </c>
      <c r="F179" s="1" t="s">
        <v>135</v>
      </c>
      <c r="G179" s="10">
        <v>1085.9810000000002</v>
      </c>
      <c r="H179" s="10">
        <v>1102.9320000000002</v>
      </c>
      <c r="I179" s="10">
        <v>1119.1040000000003</v>
      </c>
      <c r="J179" s="10">
        <v>1133.1420000000003</v>
      </c>
      <c r="K179" s="10">
        <v>1146.2990000000002</v>
      </c>
      <c r="L179" s="10">
        <v>1157.5520000000004</v>
      </c>
      <c r="M179" s="10">
        <v>1166.9690000000003</v>
      </c>
      <c r="N179" s="10">
        <v>1174.7030000000002</v>
      </c>
      <c r="O179" s="10">
        <v>1180.9840000000004</v>
      </c>
      <c r="P179" s="10">
        <v>1187.2510000000002</v>
      </c>
      <c r="Q179" s="10">
        <v>1187.9300000000003</v>
      </c>
      <c r="R179" s="10">
        <v>1189.7300000000002</v>
      </c>
      <c r="S179" s="10">
        <v>1191.2510000000002</v>
      </c>
      <c r="T179" s="10">
        <v>1192.4940000000004</v>
      </c>
      <c r="U179" s="10">
        <v>1194.3350000000003</v>
      </c>
      <c r="V179" s="10">
        <v>1196.1790000000003</v>
      </c>
      <c r="W179" s="10">
        <v>1198.0310000000002</v>
      </c>
      <c r="X179" s="10">
        <v>1199.8790000000004</v>
      </c>
      <c r="Y179" s="10">
        <v>1201.7390000000003</v>
      </c>
      <c r="Z179" s="10">
        <v>1203.6130000000003</v>
      </c>
      <c r="AA179" s="10">
        <v>1205.5220000000004</v>
      </c>
      <c r="AB179" s="10">
        <v>1206.8710000000003</v>
      </c>
      <c r="AC179" s="10">
        <v>1208.8140000000003</v>
      </c>
      <c r="AD179" s="10">
        <v>1210.7730000000004</v>
      </c>
      <c r="AE179" s="10">
        <v>1212.8150000000003</v>
      </c>
      <c r="AF179" s="10">
        <v>1214.8680000000004</v>
      </c>
      <c r="AG179" s="10">
        <v>1216.9290000000003</v>
      </c>
      <c r="AH179" s="10">
        <v>1219.0090000000002</v>
      </c>
      <c r="AI179" s="10">
        <v>1221.0430000000003</v>
      </c>
      <c r="AJ179" s="10">
        <v>1221.8760000000002</v>
      </c>
    </row>
    <row r="180" spans="1:36" x14ac:dyDescent="0.35">
      <c r="C180" s="1" t="s">
        <v>49</v>
      </c>
      <c r="D180" s="1" t="s" vm="159">
        <v>320</v>
      </c>
      <c r="E180" s="1" t="s" vm="160">
        <v>13</v>
      </c>
      <c r="F180" s="1" t="s">
        <v>135</v>
      </c>
      <c r="G180" s="10">
        <v>1143.1670000000004</v>
      </c>
      <c r="H180" s="10">
        <v>1160.5300000000002</v>
      </c>
      <c r="I180" s="10">
        <v>1177.2700000000002</v>
      </c>
      <c r="J180" s="10">
        <v>1191.0710000000004</v>
      </c>
      <c r="K180" s="10">
        <v>1204.5230000000004</v>
      </c>
      <c r="L180" s="10">
        <v>1216.0890000000004</v>
      </c>
      <c r="M180" s="10">
        <v>1225.8530000000003</v>
      </c>
      <c r="N180" s="10">
        <v>1233.9560000000004</v>
      </c>
      <c r="O180" s="10">
        <v>1240.5580000000002</v>
      </c>
      <c r="P180" s="10">
        <v>1247.1960000000004</v>
      </c>
      <c r="Q180" s="10">
        <v>1248.1830000000002</v>
      </c>
      <c r="R180" s="10">
        <v>1250.2660000000003</v>
      </c>
      <c r="S180" s="10">
        <v>1251.7700000000002</v>
      </c>
      <c r="T180" s="10">
        <v>1253.5850000000003</v>
      </c>
      <c r="U180" s="10">
        <v>1255.4080000000004</v>
      </c>
      <c r="V180" s="10">
        <v>1257.2340000000004</v>
      </c>
      <c r="W180" s="10">
        <v>1259.0680000000002</v>
      </c>
      <c r="X180" s="10">
        <v>1260.8980000000004</v>
      </c>
      <c r="Y180" s="10">
        <v>1262.7400000000002</v>
      </c>
      <c r="Z180" s="10">
        <v>1264.5950000000003</v>
      </c>
      <c r="AA180" s="10">
        <v>1266.4870000000003</v>
      </c>
      <c r="AB180" s="10">
        <v>1267.8670000000002</v>
      </c>
      <c r="AC180" s="10">
        <v>1269.8430000000003</v>
      </c>
      <c r="AD180" s="10">
        <v>1271.8340000000003</v>
      </c>
      <c r="AE180" s="10">
        <v>1273.9080000000004</v>
      </c>
      <c r="AF180" s="10">
        <v>1275.9930000000004</v>
      </c>
      <c r="AG180" s="10">
        <v>1278.0860000000002</v>
      </c>
      <c r="AH180" s="10">
        <v>1280.1980000000003</v>
      </c>
      <c r="AI180" s="10">
        <v>1282.2640000000004</v>
      </c>
      <c r="AJ180" s="10">
        <v>1283.1290000000004</v>
      </c>
    </row>
    <row r="181" spans="1:36" x14ac:dyDescent="0.35">
      <c r="G181" s="1" t="s">
        <v>121</v>
      </c>
      <c r="H181" s="1" t="s">
        <v>121</v>
      </c>
      <c r="I181" s="1" t="s">
        <v>121</v>
      </c>
      <c r="J181" s="1" t="s">
        <v>121</v>
      </c>
      <c r="K181" s="1" t="s">
        <v>121</v>
      </c>
      <c r="L181" s="1" t="s">
        <v>121</v>
      </c>
      <c r="M181" s="1" t="s">
        <v>121</v>
      </c>
      <c r="N181" s="1" t="s">
        <v>121</v>
      </c>
      <c r="O181" s="1" t="s">
        <v>121</v>
      </c>
      <c r="P181" s="1" t="s">
        <v>121</v>
      </c>
      <c r="Q181" s="1" t="s">
        <v>121</v>
      </c>
      <c r="R181" s="1" t="s">
        <v>121</v>
      </c>
      <c r="S181" s="1" t="s">
        <v>121</v>
      </c>
      <c r="T181" s="1" t="s">
        <v>121</v>
      </c>
      <c r="U181" s="1" t="s">
        <v>121</v>
      </c>
      <c r="V181" s="1" t="s">
        <v>121</v>
      </c>
      <c r="W181" s="1" t="s">
        <v>121</v>
      </c>
      <c r="X181" s="1" t="s">
        <v>121</v>
      </c>
      <c r="Y181" s="1" t="s">
        <v>121</v>
      </c>
      <c r="Z181" s="1" t="s">
        <v>121</v>
      </c>
      <c r="AA181" s="1" t="s">
        <v>121</v>
      </c>
      <c r="AB181" s="1" t="s">
        <v>121</v>
      </c>
      <c r="AC181" s="1" t="s">
        <v>121</v>
      </c>
      <c r="AD181" s="1" t="s">
        <v>121</v>
      </c>
      <c r="AE181" s="1" t="s">
        <v>121</v>
      </c>
      <c r="AF181" s="1" t="s">
        <v>121</v>
      </c>
      <c r="AG181" s="1" t="s">
        <v>121</v>
      </c>
      <c r="AH181" s="1" t="s">
        <v>121</v>
      </c>
      <c r="AI181" s="1" t="s">
        <v>121</v>
      </c>
      <c r="AJ181" s="1" t="s">
        <v>121</v>
      </c>
    </row>
    <row r="182" spans="1:36" x14ac:dyDescent="0.35">
      <c r="C182" s="1" t="s">
        <v>51</v>
      </c>
      <c r="D182" s="1" t="s" vm="161">
        <v>321</v>
      </c>
      <c r="E182" s="1" t="s" vm="162">
        <v>13</v>
      </c>
      <c r="F182" s="1" t="s">
        <v>135</v>
      </c>
      <c r="G182" s="10">
        <v>41.028000000000013</v>
      </c>
      <c r="H182" s="10">
        <v>41.359000000000009</v>
      </c>
      <c r="I182" s="10">
        <v>41.751000000000012</v>
      </c>
      <c r="J182" s="10">
        <v>42.085000000000008</v>
      </c>
      <c r="K182" s="10">
        <v>42.412000000000013</v>
      </c>
      <c r="L182" s="10">
        <v>42.750000000000007</v>
      </c>
      <c r="M182" s="10">
        <v>43.068000000000012</v>
      </c>
      <c r="N182" s="10">
        <v>43.393000000000008</v>
      </c>
      <c r="O182" s="10">
        <v>43.721000000000011</v>
      </c>
      <c r="P182" s="10">
        <v>44.048000000000009</v>
      </c>
      <c r="Q182" s="10">
        <v>44.353000000000009</v>
      </c>
      <c r="R182" s="10">
        <v>44.659000000000013</v>
      </c>
      <c r="S182" s="10">
        <v>44.970000000000013</v>
      </c>
      <c r="T182" s="10">
        <v>45.283000000000008</v>
      </c>
      <c r="U182" s="10">
        <v>45.600000000000009</v>
      </c>
      <c r="V182" s="10">
        <v>45.920000000000009</v>
      </c>
      <c r="W182" s="10">
        <v>46.243000000000009</v>
      </c>
      <c r="X182" s="10">
        <v>46.56900000000001</v>
      </c>
      <c r="Y182" s="10">
        <v>46.894000000000013</v>
      </c>
      <c r="Z182" s="10">
        <v>47.214000000000013</v>
      </c>
      <c r="AA182" s="10">
        <v>47.535000000000011</v>
      </c>
      <c r="AB182" s="10">
        <v>47.848000000000013</v>
      </c>
      <c r="AC182" s="10">
        <v>48.155000000000008</v>
      </c>
      <c r="AD182" s="10">
        <v>48.452000000000012</v>
      </c>
      <c r="AE182" s="10">
        <v>48.741000000000014</v>
      </c>
      <c r="AF182" s="10">
        <v>49.025000000000013</v>
      </c>
      <c r="AG182" s="10">
        <v>49.305000000000014</v>
      </c>
      <c r="AH182" s="10">
        <v>49.582000000000015</v>
      </c>
      <c r="AI182" s="10">
        <v>49.857000000000014</v>
      </c>
      <c r="AJ182" s="10">
        <v>50.107000000000014</v>
      </c>
    </row>
    <row r="183" spans="1:36" x14ac:dyDescent="0.35">
      <c r="C183" s="1" t="s">
        <v>53</v>
      </c>
      <c r="D183" s="1" t="s" vm="163">
        <v>322</v>
      </c>
      <c r="E183" s="1" t="s" vm="164">
        <v>13</v>
      </c>
      <c r="F183" s="1" t="s">
        <v>135</v>
      </c>
      <c r="G183" s="10">
        <v>33.085000000000008</v>
      </c>
      <c r="H183" s="10">
        <v>33.204000000000008</v>
      </c>
      <c r="I183" s="10">
        <v>33.320000000000007</v>
      </c>
      <c r="J183" s="10">
        <v>33.433000000000007</v>
      </c>
      <c r="K183" s="10">
        <v>33.543000000000006</v>
      </c>
      <c r="L183" s="10">
        <v>33.647000000000006</v>
      </c>
      <c r="M183" s="10">
        <v>33.749000000000009</v>
      </c>
      <c r="N183" s="10">
        <v>33.847000000000008</v>
      </c>
      <c r="O183" s="10">
        <v>33.942000000000007</v>
      </c>
      <c r="P183" s="10">
        <v>34.035000000000011</v>
      </c>
      <c r="Q183" s="10">
        <v>34.126000000000005</v>
      </c>
      <c r="R183" s="10">
        <v>34.21200000000001</v>
      </c>
      <c r="S183" s="10">
        <v>34.299000000000007</v>
      </c>
      <c r="T183" s="10">
        <v>34.381000000000007</v>
      </c>
      <c r="U183" s="10">
        <v>34.46200000000001</v>
      </c>
      <c r="V183" s="10">
        <v>34.541000000000011</v>
      </c>
      <c r="W183" s="10">
        <v>34.617000000000012</v>
      </c>
      <c r="X183" s="10">
        <v>34.692000000000007</v>
      </c>
      <c r="Y183" s="10">
        <v>34.76400000000001</v>
      </c>
      <c r="Z183" s="10">
        <v>34.83400000000001</v>
      </c>
      <c r="AA183" s="10">
        <v>34.902000000000008</v>
      </c>
      <c r="AB183" s="10">
        <v>34.969000000000008</v>
      </c>
      <c r="AC183" s="10">
        <v>35.034000000000006</v>
      </c>
      <c r="AD183" s="10">
        <v>35.097000000000008</v>
      </c>
      <c r="AE183" s="10">
        <v>35.159000000000006</v>
      </c>
      <c r="AF183" s="10">
        <v>35.218000000000011</v>
      </c>
      <c r="AG183" s="10">
        <v>35.277000000000008</v>
      </c>
      <c r="AH183" s="10">
        <v>35.333000000000006</v>
      </c>
      <c r="AI183" s="10">
        <v>35.38900000000001</v>
      </c>
      <c r="AJ183" s="10">
        <v>35.442000000000007</v>
      </c>
    </row>
    <row r="184" spans="1:36" x14ac:dyDescent="0.35">
      <c r="C184" s="1" t="s">
        <v>55</v>
      </c>
      <c r="D184" s="1" t="s" vm="165">
        <v>323</v>
      </c>
      <c r="E184" s="1" t="s" vm="166">
        <v>13</v>
      </c>
      <c r="F184" s="1" t="s">
        <v>135</v>
      </c>
      <c r="G184" s="10">
        <v>74.113000000000014</v>
      </c>
      <c r="H184" s="10">
        <v>74.563000000000017</v>
      </c>
      <c r="I184" s="10">
        <v>75.071000000000012</v>
      </c>
      <c r="J184" s="10">
        <v>75.518000000000015</v>
      </c>
      <c r="K184" s="10">
        <v>75.955000000000013</v>
      </c>
      <c r="L184" s="10">
        <v>76.39700000000002</v>
      </c>
      <c r="M184" s="10">
        <v>76.817000000000021</v>
      </c>
      <c r="N184" s="10">
        <v>77.240000000000023</v>
      </c>
      <c r="O184" s="10">
        <v>77.663000000000025</v>
      </c>
      <c r="P184" s="10">
        <v>78.083000000000013</v>
      </c>
      <c r="Q184" s="10">
        <v>78.479000000000013</v>
      </c>
      <c r="R184" s="10">
        <v>78.871000000000024</v>
      </c>
      <c r="S184" s="10">
        <v>79.26900000000002</v>
      </c>
      <c r="T184" s="10">
        <v>79.664000000000016</v>
      </c>
      <c r="U184" s="10">
        <v>80.062000000000026</v>
      </c>
      <c r="V184" s="10">
        <v>80.461000000000013</v>
      </c>
      <c r="W184" s="10">
        <v>80.860000000000014</v>
      </c>
      <c r="X184" s="10">
        <v>81.261000000000024</v>
      </c>
      <c r="Y184" s="10">
        <v>81.658000000000015</v>
      </c>
      <c r="Z184" s="10">
        <v>82.048000000000016</v>
      </c>
      <c r="AA184" s="10">
        <v>82.437000000000026</v>
      </c>
      <c r="AB184" s="10">
        <v>82.817000000000021</v>
      </c>
      <c r="AC184" s="10">
        <v>83.189000000000021</v>
      </c>
      <c r="AD184" s="10">
        <v>83.549000000000021</v>
      </c>
      <c r="AE184" s="10">
        <v>83.90000000000002</v>
      </c>
      <c r="AF184" s="10">
        <v>84.243000000000023</v>
      </c>
      <c r="AG184" s="10">
        <v>84.582000000000022</v>
      </c>
      <c r="AH184" s="10">
        <v>84.91500000000002</v>
      </c>
      <c r="AI184" s="10">
        <v>85.246000000000024</v>
      </c>
      <c r="AJ184" s="10">
        <v>85.549000000000021</v>
      </c>
    </row>
    <row r="185" spans="1:36" x14ac:dyDescent="0.35">
      <c r="G185" s="1" t="s">
        <v>121</v>
      </c>
      <c r="H185" s="1" t="s">
        <v>121</v>
      </c>
      <c r="I185" s="1" t="s">
        <v>121</v>
      </c>
      <c r="J185" s="1" t="s">
        <v>121</v>
      </c>
      <c r="K185" s="1" t="s">
        <v>121</v>
      </c>
      <c r="L185" s="1" t="s">
        <v>121</v>
      </c>
      <c r="M185" s="1" t="s">
        <v>121</v>
      </c>
      <c r="N185" s="1" t="s">
        <v>121</v>
      </c>
      <c r="O185" s="1" t="s">
        <v>121</v>
      </c>
      <c r="P185" s="1" t="s">
        <v>121</v>
      </c>
      <c r="Q185" s="1" t="s">
        <v>121</v>
      </c>
      <c r="R185" s="1" t="s">
        <v>121</v>
      </c>
      <c r="S185" s="1" t="s">
        <v>121</v>
      </c>
      <c r="T185" s="1" t="s">
        <v>121</v>
      </c>
      <c r="U185" s="1" t="s">
        <v>121</v>
      </c>
      <c r="V185" s="1" t="s">
        <v>121</v>
      </c>
      <c r="W185" s="1" t="s">
        <v>121</v>
      </c>
      <c r="X185" s="1" t="s">
        <v>121</v>
      </c>
      <c r="Y185" s="1" t="s">
        <v>121</v>
      </c>
      <c r="Z185" s="1" t="s">
        <v>121</v>
      </c>
      <c r="AA185" s="1" t="s">
        <v>121</v>
      </c>
      <c r="AB185" s="1" t="s">
        <v>121</v>
      </c>
      <c r="AC185" s="1" t="s">
        <v>121</v>
      </c>
      <c r="AD185" s="1" t="s">
        <v>121</v>
      </c>
      <c r="AE185" s="1" t="s">
        <v>121</v>
      </c>
      <c r="AF185" s="1" t="s">
        <v>121</v>
      </c>
      <c r="AG185" s="1" t="s">
        <v>121</v>
      </c>
      <c r="AH185" s="1" t="s">
        <v>121</v>
      </c>
      <c r="AI185" s="1" t="s">
        <v>121</v>
      </c>
      <c r="AJ185" s="1" t="s">
        <v>121</v>
      </c>
    </row>
    <row r="186" spans="1:36" s="9" customFormat="1" ht="20.25" x14ac:dyDescent="0.55000000000000004">
      <c r="A186" s="33"/>
      <c r="B186" s="33" t="s">
        <v>324</v>
      </c>
      <c r="C186" s="26"/>
      <c r="D186" s="26"/>
      <c r="E186" s="26"/>
      <c r="F186" s="26"/>
      <c r="G186" s="26" t="s">
        <v>121</v>
      </c>
      <c r="H186" s="26" t="s">
        <v>121</v>
      </c>
      <c r="I186" s="26" t="s">
        <v>121</v>
      </c>
      <c r="J186" s="26" t="s">
        <v>121</v>
      </c>
      <c r="K186" s="26" t="s">
        <v>121</v>
      </c>
      <c r="L186" s="26" t="s">
        <v>121</v>
      </c>
      <c r="M186" s="26" t="s">
        <v>121</v>
      </c>
      <c r="N186" s="26" t="s">
        <v>121</v>
      </c>
      <c r="O186" s="26" t="s">
        <v>121</v>
      </c>
      <c r="P186" s="26" t="s">
        <v>121</v>
      </c>
      <c r="Q186" s="26" t="s">
        <v>121</v>
      </c>
      <c r="R186" s="26" t="s">
        <v>121</v>
      </c>
      <c r="S186" s="26" t="s">
        <v>121</v>
      </c>
      <c r="T186" s="26" t="s">
        <v>121</v>
      </c>
      <c r="U186" s="26" t="s">
        <v>121</v>
      </c>
      <c r="V186" s="26" t="s">
        <v>121</v>
      </c>
      <c r="W186" s="26" t="s">
        <v>121</v>
      </c>
      <c r="X186" s="26" t="s">
        <v>121</v>
      </c>
      <c r="Y186" s="26" t="s">
        <v>121</v>
      </c>
      <c r="Z186" s="26" t="s">
        <v>121</v>
      </c>
      <c r="AA186" s="26" t="s">
        <v>121</v>
      </c>
      <c r="AB186" s="26" t="s">
        <v>121</v>
      </c>
      <c r="AC186" s="26" t="s">
        <v>121</v>
      </c>
      <c r="AD186" s="26" t="s">
        <v>121</v>
      </c>
      <c r="AE186" s="26" t="s">
        <v>121</v>
      </c>
      <c r="AF186" s="26" t="s">
        <v>121</v>
      </c>
      <c r="AG186" s="26" t="s">
        <v>121</v>
      </c>
      <c r="AH186" s="26" t="s">
        <v>121</v>
      </c>
      <c r="AI186" s="26" t="s">
        <v>121</v>
      </c>
      <c r="AJ186" s="26" t="s">
        <v>121</v>
      </c>
    </row>
    <row r="187" spans="1:36" ht="13.9" x14ac:dyDescent="0.4">
      <c r="B187" s="29" t="s">
        <v>325</v>
      </c>
      <c r="C187" s="29"/>
      <c r="D187" s="29"/>
      <c r="E187" s="29"/>
      <c r="F187" s="29"/>
      <c r="G187" s="31" t="s">
        <v>121</v>
      </c>
      <c r="H187" s="31" t="s">
        <v>121</v>
      </c>
      <c r="I187" s="31" t="s">
        <v>121</v>
      </c>
      <c r="J187" s="31" t="s">
        <v>121</v>
      </c>
      <c r="K187" s="31" t="s">
        <v>121</v>
      </c>
      <c r="L187" s="31" t="s">
        <v>121</v>
      </c>
      <c r="M187" s="31" t="s">
        <v>121</v>
      </c>
      <c r="N187" s="31" t="s">
        <v>121</v>
      </c>
      <c r="O187" s="31" t="s">
        <v>121</v>
      </c>
      <c r="P187" s="31" t="s">
        <v>121</v>
      </c>
      <c r="Q187" s="31" t="s">
        <v>121</v>
      </c>
      <c r="R187" s="31" t="s">
        <v>121</v>
      </c>
      <c r="S187" s="31" t="s">
        <v>121</v>
      </c>
      <c r="T187" s="31" t="s">
        <v>121</v>
      </c>
      <c r="U187" s="31" t="s">
        <v>121</v>
      </c>
      <c r="V187" s="31" t="s">
        <v>121</v>
      </c>
      <c r="W187" s="31" t="s">
        <v>121</v>
      </c>
      <c r="X187" s="31" t="s">
        <v>121</v>
      </c>
      <c r="Y187" s="31" t="s">
        <v>121</v>
      </c>
      <c r="Z187" s="31" t="s">
        <v>121</v>
      </c>
      <c r="AA187" s="31" t="s">
        <v>121</v>
      </c>
      <c r="AB187" s="31" t="s">
        <v>121</v>
      </c>
      <c r="AC187" s="31" t="s">
        <v>121</v>
      </c>
      <c r="AD187" s="31" t="s">
        <v>121</v>
      </c>
      <c r="AE187" s="31" t="s">
        <v>121</v>
      </c>
      <c r="AF187" s="31" t="s">
        <v>121</v>
      </c>
      <c r="AG187" s="31" t="s">
        <v>121</v>
      </c>
      <c r="AH187" s="31" t="s">
        <v>121</v>
      </c>
      <c r="AI187" s="31" t="s">
        <v>121</v>
      </c>
      <c r="AJ187" s="31" t="s">
        <v>121</v>
      </c>
    </row>
    <row r="188" spans="1:36" x14ac:dyDescent="0.35">
      <c r="C188" s="1" t="s">
        <v>57</v>
      </c>
      <c r="D188" s="1" t="s" vm="167">
        <v>326</v>
      </c>
      <c r="E188" s="1" t="s" vm="168">
        <v>13</v>
      </c>
      <c r="F188" s="1" t="s">
        <v>135</v>
      </c>
      <c r="G188" s="10">
        <v>755.00200000000018</v>
      </c>
      <c r="H188" s="10">
        <v>752.55200000000013</v>
      </c>
      <c r="I188" s="10">
        <v>757.79500000000019</v>
      </c>
      <c r="J188" s="10">
        <v>764.37800000000016</v>
      </c>
      <c r="K188" s="10">
        <v>768.92300000000023</v>
      </c>
      <c r="L188" s="10">
        <v>774.16600000000017</v>
      </c>
      <c r="M188" s="10">
        <v>779.07000000000016</v>
      </c>
      <c r="N188" s="10">
        <v>782.78900000000021</v>
      </c>
      <c r="O188" s="10">
        <v>785.82500000000016</v>
      </c>
      <c r="P188" s="10">
        <v>788.21000000000015</v>
      </c>
      <c r="Q188" s="10">
        <v>790.84500000000014</v>
      </c>
      <c r="R188" s="10">
        <v>791.92400000000021</v>
      </c>
      <c r="S188" s="10">
        <v>792.90700000000015</v>
      </c>
      <c r="T188" s="10">
        <v>793.81400000000019</v>
      </c>
      <c r="U188" s="10">
        <v>794.68000000000018</v>
      </c>
      <c r="V188" s="10">
        <v>795.55200000000013</v>
      </c>
      <c r="W188" s="10">
        <v>796.46500000000015</v>
      </c>
      <c r="X188" s="10">
        <v>797.37900000000013</v>
      </c>
      <c r="Y188" s="10">
        <v>798.29200000000014</v>
      </c>
      <c r="Z188" s="10">
        <v>799.20600000000024</v>
      </c>
      <c r="AA188" s="10">
        <v>800.11900000000014</v>
      </c>
      <c r="AB188" s="10">
        <v>801.05800000000022</v>
      </c>
      <c r="AC188" s="10">
        <v>801.99700000000018</v>
      </c>
      <c r="AD188" s="10">
        <v>802.93700000000024</v>
      </c>
      <c r="AE188" s="10">
        <v>803.8760000000002</v>
      </c>
      <c r="AF188" s="10">
        <v>804.89100000000019</v>
      </c>
      <c r="AG188" s="10">
        <v>805.9050000000002</v>
      </c>
      <c r="AH188" s="10">
        <v>806.92000000000019</v>
      </c>
      <c r="AI188" s="10">
        <v>807.9340000000002</v>
      </c>
      <c r="AJ188" s="10">
        <v>808.94900000000018</v>
      </c>
    </row>
    <row r="189" spans="1:36" x14ac:dyDescent="0.35">
      <c r="C189" s="1" t="s">
        <v>59</v>
      </c>
      <c r="D189" s="1" t="s" vm="169">
        <v>327</v>
      </c>
      <c r="E189" s="1" t="s" vm="170">
        <v>13</v>
      </c>
      <c r="F189" s="1" t="s">
        <v>135</v>
      </c>
      <c r="G189" s="10">
        <v>6.6110000000000015</v>
      </c>
      <c r="H189" s="10">
        <v>6.6090000000000018</v>
      </c>
      <c r="I189" s="10">
        <v>6.6090000000000018</v>
      </c>
      <c r="J189" s="10">
        <v>6.6090000000000018</v>
      </c>
      <c r="K189" s="10">
        <v>6.6090000000000018</v>
      </c>
      <c r="L189" s="10">
        <v>6.6090000000000018</v>
      </c>
      <c r="M189" s="10">
        <v>6.6090000000000018</v>
      </c>
      <c r="N189" s="10">
        <v>6.6090000000000018</v>
      </c>
      <c r="O189" s="10">
        <v>6.6090000000000018</v>
      </c>
      <c r="P189" s="10">
        <v>6.6090000000000018</v>
      </c>
      <c r="Q189" s="10">
        <v>6.6090000000000018</v>
      </c>
      <c r="R189" s="10">
        <v>6.6090000000000018</v>
      </c>
      <c r="S189" s="10">
        <v>6.6090000000000018</v>
      </c>
      <c r="T189" s="10">
        <v>6.6090000000000018</v>
      </c>
      <c r="U189" s="10">
        <v>6.6090000000000018</v>
      </c>
      <c r="V189" s="10">
        <v>6.6090000000000018</v>
      </c>
      <c r="W189" s="10">
        <v>6.6090000000000018</v>
      </c>
      <c r="X189" s="10">
        <v>6.6090000000000018</v>
      </c>
      <c r="Y189" s="10">
        <v>6.6090000000000018</v>
      </c>
      <c r="Z189" s="10">
        <v>6.6090000000000018</v>
      </c>
      <c r="AA189" s="10">
        <v>6.6090000000000018</v>
      </c>
      <c r="AB189" s="10">
        <v>6.6090000000000018</v>
      </c>
      <c r="AC189" s="10">
        <v>6.6090000000000018</v>
      </c>
      <c r="AD189" s="10">
        <v>6.6090000000000018</v>
      </c>
      <c r="AE189" s="10">
        <v>6.6090000000000018</v>
      </c>
      <c r="AF189" s="10">
        <v>6.6090000000000018</v>
      </c>
      <c r="AG189" s="10">
        <v>6.6090000000000018</v>
      </c>
      <c r="AH189" s="10">
        <v>6.6090000000000018</v>
      </c>
      <c r="AI189" s="10">
        <v>6.6090000000000018</v>
      </c>
      <c r="AJ189" s="10">
        <v>6.6090000000000018</v>
      </c>
    </row>
    <row r="190" spans="1:36" x14ac:dyDescent="0.35">
      <c r="C190" s="1" t="s">
        <v>61</v>
      </c>
      <c r="D190" s="1" t="s" vm="171">
        <v>328</v>
      </c>
      <c r="E190" s="1" t="s" vm="172">
        <v>13</v>
      </c>
      <c r="F190" s="1" t="s">
        <v>135</v>
      </c>
      <c r="G190" s="10">
        <v>4.8310000000000013</v>
      </c>
      <c r="H190" s="10">
        <v>3.8270000000000008</v>
      </c>
      <c r="I190" s="10">
        <v>1.9650000000000005</v>
      </c>
      <c r="J190" s="10">
        <v>0.78500000000000014</v>
      </c>
      <c r="K190" s="10">
        <v>0.71700000000000019</v>
      </c>
      <c r="L190" s="10">
        <v>0.50600000000000012</v>
      </c>
      <c r="M190" s="10">
        <v>0.39000000000000007</v>
      </c>
      <c r="N190" s="10">
        <v>8.0000000000000016E-2</v>
      </c>
      <c r="O190" s="10">
        <v>5.000000000000001E-3</v>
      </c>
      <c r="P190" s="10">
        <v>5.000000000000001E-3</v>
      </c>
      <c r="Q190" s="10">
        <v>5.000000000000001E-3</v>
      </c>
      <c r="R190" s="10">
        <v>5.000000000000001E-3</v>
      </c>
      <c r="S190" s="10">
        <v>5.000000000000001E-3</v>
      </c>
      <c r="T190" s="10">
        <v>5.000000000000001E-3</v>
      </c>
      <c r="U190" s="10">
        <v>5.000000000000001E-3</v>
      </c>
      <c r="V190" s="10">
        <v>5.000000000000001E-3</v>
      </c>
      <c r="W190" s="10">
        <v>5.000000000000001E-3</v>
      </c>
      <c r="X190" s="10">
        <v>5.000000000000001E-3</v>
      </c>
      <c r="Y190" s="10">
        <v>5.000000000000001E-3</v>
      </c>
      <c r="Z190" s="10">
        <v>5.000000000000001E-3</v>
      </c>
      <c r="AA190" s="10">
        <v>5.000000000000001E-3</v>
      </c>
      <c r="AB190" s="10">
        <v>5.000000000000001E-3</v>
      </c>
      <c r="AC190" s="10">
        <v>5.000000000000001E-3</v>
      </c>
      <c r="AD190" s="10">
        <v>5.000000000000001E-3</v>
      </c>
      <c r="AE190" s="10">
        <v>5.000000000000001E-3</v>
      </c>
      <c r="AF190" s="10">
        <v>5.000000000000001E-3</v>
      </c>
      <c r="AG190" s="10">
        <v>5.000000000000001E-3</v>
      </c>
      <c r="AH190" s="10">
        <v>5.000000000000001E-3</v>
      </c>
      <c r="AI190" s="10">
        <v>5.000000000000001E-3</v>
      </c>
      <c r="AJ190" s="10">
        <v>5.000000000000001E-3</v>
      </c>
    </row>
    <row r="191" spans="1:36" x14ac:dyDescent="0.35">
      <c r="C191" s="1" t="s">
        <v>63</v>
      </c>
      <c r="D191" s="1" t="s" vm="173">
        <v>329</v>
      </c>
      <c r="E191" s="1" t="s" vm="174">
        <v>13</v>
      </c>
      <c r="F191" s="1" t="s">
        <v>135</v>
      </c>
      <c r="G191" s="10">
        <v>0.73900000000000021</v>
      </c>
      <c r="H191" s="10">
        <v>4.8960000000000008</v>
      </c>
      <c r="I191" s="10">
        <v>8.0710000000000015</v>
      </c>
      <c r="J191" s="10">
        <v>7.8950000000000022</v>
      </c>
      <c r="K191" s="10">
        <v>7.4760000000000018</v>
      </c>
      <c r="L191" s="10">
        <v>6.7200000000000015</v>
      </c>
      <c r="M191" s="10">
        <v>5.5680000000000014</v>
      </c>
      <c r="N191" s="10">
        <v>5.0360000000000014</v>
      </c>
      <c r="O191" s="10">
        <v>4.2730000000000006</v>
      </c>
      <c r="P191" s="10">
        <v>4.0500000000000007</v>
      </c>
      <c r="Q191" s="10">
        <v>2.0750000000000006</v>
      </c>
      <c r="R191" s="10">
        <v>1.9770000000000005</v>
      </c>
      <c r="S191" s="10">
        <v>1.8040000000000005</v>
      </c>
      <c r="T191" s="10">
        <v>1.7410000000000003</v>
      </c>
      <c r="U191" s="10">
        <v>1.7410000000000003</v>
      </c>
      <c r="V191" s="10">
        <v>1.7410000000000003</v>
      </c>
      <c r="W191" s="10">
        <v>1.7410000000000003</v>
      </c>
      <c r="X191" s="10">
        <v>1.7410000000000003</v>
      </c>
      <c r="Y191" s="10">
        <v>1.7410000000000003</v>
      </c>
      <c r="Z191" s="10">
        <v>1.7410000000000003</v>
      </c>
      <c r="AA191" s="10">
        <v>1.7410000000000003</v>
      </c>
      <c r="AB191" s="10">
        <v>1.7410000000000003</v>
      </c>
      <c r="AC191" s="10">
        <v>1.7410000000000003</v>
      </c>
      <c r="AD191" s="10">
        <v>1.7410000000000003</v>
      </c>
      <c r="AE191" s="10">
        <v>1.7410000000000003</v>
      </c>
      <c r="AF191" s="10">
        <v>1.7410000000000003</v>
      </c>
      <c r="AG191" s="10">
        <v>1.7410000000000003</v>
      </c>
      <c r="AH191" s="10">
        <v>1.7410000000000003</v>
      </c>
      <c r="AI191" s="10">
        <v>1.7410000000000003</v>
      </c>
      <c r="AJ191" s="10">
        <v>1.1410000000000002</v>
      </c>
    </row>
    <row r="192" spans="1:36" x14ac:dyDescent="0.35">
      <c r="C192" s="1" t="s">
        <v>65</v>
      </c>
      <c r="D192" s="1" t="s" vm="175">
        <v>330</v>
      </c>
      <c r="E192" s="1" t="s" vm="176">
        <v>13</v>
      </c>
      <c r="F192" s="1" t="s">
        <v>135</v>
      </c>
      <c r="G192" s="10">
        <v>-3.4080000000000008</v>
      </c>
      <c r="H192" s="10">
        <v>-9.0000000000000028E-3</v>
      </c>
      <c r="I192" s="10">
        <v>0</v>
      </c>
      <c r="J192" s="10">
        <v>0</v>
      </c>
      <c r="K192" s="10">
        <v>0</v>
      </c>
      <c r="L192" s="10">
        <v>0</v>
      </c>
      <c r="M192" s="10">
        <v>0</v>
      </c>
      <c r="N192" s="10">
        <v>0</v>
      </c>
      <c r="O192" s="10">
        <v>0</v>
      </c>
      <c r="P192" s="10">
        <v>0</v>
      </c>
      <c r="Q192" s="10">
        <v>0</v>
      </c>
      <c r="R192" s="10">
        <v>0</v>
      </c>
      <c r="S192" s="10">
        <v>0</v>
      </c>
      <c r="T192" s="10">
        <v>0</v>
      </c>
      <c r="U192" s="10">
        <v>0</v>
      </c>
      <c r="V192" s="10">
        <v>0</v>
      </c>
      <c r="W192" s="10">
        <v>0</v>
      </c>
      <c r="X192" s="10">
        <v>0</v>
      </c>
      <c r="Y192" s="10">
        <v>0</v>
      </c>
      <c r="Z192" s="10">
        <v>0</v>
      </c>
      <c r="AA192" s="10">
        <v>0</v>
      </c>
      <c r="AB192" s="10">
        <v>0</v>
      </c>
      <c r="AC192" s="10">
        <v>0</v>
      </c>
      <c r="AD192" s="10">
        <v>0</v>
      </c>
      <c r="AE192" s="10">
        <v>0</v>
      </c>
      <c r="AF192" s="10">
        <v>0</v>
      </c>
      <c r="AG192" s="10">
        <v>0</v>
      </c>
      <c r="AH192" s="10">
        <v>0</v>
      </c>
      <c r="AI192" s="10">
        <v>0</v>
      </c>
      <c r="AJ192" s="10">
        <v>0</v>
      </c>
    </row>
    <row r="193" spans="3:36" x14ac:dyDescent="0.35">
      <c r="C193" s="1" t="s">
        <v>67</v>
      </c>
      <c r="D193" s="1" t="s" vm="177">
        <v>331</v>
      </c>
      <c r="E193" s="1" t="s" vm="178">
        <v>13</v>
      </c>
      <c r="F193" s="1" t="s">
        <v>135</v>
      </c>
      <c r="G193" s="10">
        <v>0.28300000000000008</v>
      </c>
      <c r="H193" s="10">
        <v>-2.5000000000000005E-2</v>
      </c>
      <c r="I193" s="10">
        <v>-2.5000000000000005E-2</v>
      </c>
      <c r="J193" s="10">
        <v>-2.5000000000000005E-2</v>
      </c>
      <c r="K193" s="10">
        <v>-2.5000000000000005E-2</v>
      </c>
      <c r="L193" s="10">
        <v>0</v>
      </c>
      <c r="M193" s="10">
        <v>0</v>
      </c>
      <c r="N193" s="10">
        <v>0</v>
      </c>
      <c r="O193" s="10">
        <v>0</v>
      </c>
      <c r="P193" s="10">
        <v>0</v>
      </c>
      <c r="Q193" s="10">
        <v>0</v>
      </c>
      <c r="R193" s="10">
        <v>0</v>
      </c>
      <c r="S193" s="10">
        <v>0</v>
      </c>
      <c r="T193" s="10">
        <v>0</v>
      </c>
      <c r="U193" s="10">
        <v>0</v>
      </c>
      <c r="V193" s="10">
        <v>0</v>
      </c>
      <c r="W193" s="10">
        <v>0</v>
      </c>
      <c r="X193" s="10">
        <v>0</v>
      </c>
      <c r="Y193" s="10">
        <v>0</v>
      </c>
      <c r="Z193" s="10">
        <v>0</v>
      </c>
      <c r="AA193" s="10">
        <v>0</v>
      </c>
      <c r="AB193" s="10">
        <v>0</v>
      </c>
      <c r="AC193" s="10">
        <v>0</v>
      </c>
      <c r="AD193" s="10">
        <v>0</v>
      </c>
      <c r="AE193" s="10">
        <v>0</v>
      </c>
      <c r="AF193" s="10">
        <v>0</v>
      </c>
      <c r="AG193" s="10">
        <v>0</v>
      </c>
      <c r="AH193" s="10">
        <v>0</v>
      </c>
      <c r="AI193" s="10">
        <v>0</v>
      </c>
      <c r="AJ193" s="10">
        <v>0</v>
      </c>
    </row>
    <row r="194" spans="3:36" x14ac:dyDescent="0.35">
      <c r="C194" s="1" t="s">
        <v>69</v>
      </c>
      <c r="D194" s="1" t="s" vm="179">
        <v>332</v>
      </c>
      <c r="E194" s="1" t="s" vm="180">
        <v>13</v>
      </c>
      <c r="F194" s="1" t="s">
        <v>135</v>
      </c>
      <c r="G194" s="10">
        <v>-4.3810000000000011</v>
      </c>
      <c r="H194" s="10">
        <v>-2.9300000000000006</v>
      </c>
      <c r="I194" s="10">
        <v>-2.9890000000000008</v>
      </c>
      <c r="J194" s="10">
        <v>-3.0550000000000006</v>
      </c>
      <c r="K194" s="10">
        <v>-2.9250000000000007</v>
      </c>
      <c r="L194" s="10">
        <v>-2.3220000000000005</v>
      </c>
      <c r="M194" s="10">
        <v>-2.2390000000000003</v>
      </c>
      <c r="N194" s="10">
        <v>-1.7620000000000005</v>
      </c>
      <c r="O194" s="10">
        <v>-1.5740000000000003</v>
      </c>
      <c r="P194" s="10">
        <v>-1.4200000000000004</v>
      </c>
      <c r="Q194" s="10">
        <v>-1.0010000000000003</v>
      </c>
      <c r="R194" s="10">
        <v>-0.99900000000000022</v>
      </c>
      <c r="S194" s="10">
        <v>-0.90200000000000025</v>
      </c>
      <c r="T194" s="10">
        <v>-0.88000000000000023</v>
      </c>
      <c r="U194" s="10">
        <v>-0.87400000000000022</v>
      </c>
      <c r="V194" s="10">
        <v>-0.83300000000000018</v>
      </c>
      <c r="W194" s="10">
        <v>-0.83200000000000018</v>
      </c>
      <c r="X194" s="10">
        <v>-0.83300000000000018</v>
      </c>
      <c r="Y194" s="10">
        <v>-0.83200000000000018</v>
      </c>
      <c r="Z194" s="10">
        <v>-0.83300000000000018</v>
      </c>
      <c r="AA194" s="10">
        <v>-0.80700000000000016</v>
      </c>
      <c r="AB194" s="10">
        <v>-0.80700000000000016</v>
      </c>
      <c r="AC194" s="10">
        <v>-0.80600000000000016</v>
      </c>
      <c r="AD194" s="10">
        <v>-0.80700000000000016</v>
      </c>
      <c r="AE194" s="10">
        <v>-0.73100000000000021</v>
      </c>
      <c r="AF194" s="10">
        <v>-0.73200000000000021</v>
      </c>
      <c r="AG194" s="10">
        <v>-0.73100000000000021</v>
      </c>
      <c r="AH194" s="10">
        <v>-0.73200000000000021</v>
      </c>
      <c r="AI194" s="10">
        <v>-0.73100000000000021</v>
      </c>
      <c r="AJ194" s="10">
        <v>-0.74800000000000022</v>
      </c>
    </row>
    <row r="195" spans="3:36" x14ac:dyDescent="0.35">
      <c r="C195" s="1" t="s">
        <v>71</v>
      </c>
      <c r="D195" s="1" t="s" vm="181">
        <v>333</v>
      </c>
      <c r="E195" s="1" t="s" vm="182">
        <v>13</v>
      </c>
      <c r="F195" s="1" t="s">
        <v>135</v>
      </c>
      <c r="G195" s="10">
        <v>-0.51400000000000012</v>
      </c>
      <c r="H195" s="10">
        <v>-0.51600000000000013</v>
      </c>
      <c r="I195" s="10">
        <v>-0.43900000000000011</v>
      </c>
      <c r="J195" s="10">
        <v>-1.0550000000000002</v>
      </c>
      <c r="K195" s="10">
        <v>0</v>
      </c>
      <c r="L195" s="10">
        <v>0</v>
      </c>
      <c r="M195" s="10">
        <v>0</v>
      </c>
      <c r="N195" s="10">
        <v>-0.31800000000000006</v>
      </c>
      <c r="O195" s="10">
        <v>-0.31900000000000006</v>
      </c>
      <c r="P195" s="10">
        <v>0</v>
      </c>
      <c r="Q195" s="10">
        <v>0</v>
      </c>
      <c r="R195" s="10">
        <v>0</v>
      </c>
      <c r="S195" s="10">
        <v>0</v>
      </c>
      <c r="T195" s="10">
        <v>0</v>
      </c>
      <c r="U195" s="10">
        <v>0</v>
      </c>
      <c r="V195" s="10">
        <v>0</v>
      </c>
      <c r="W195" s="10">
        <v>0</v>
      </c>
      <c r="X195" s="10">
        <v>0</v>
      </c>
      <c r="Y195" s="10">
        <v>0</v>
      </c>
      <c r="Z195" s="10">
        <v>0</v>
      </c>
      <c r="AA195" s="10">
        <v>0</v>
      </c>
      <c r="AB195" s="10">
        <v>0</v>
      </c>
      <c r="AC195" s="10">
        <v>0</v>
      </c>
      <c r="AD195" s="10">
        <v>0</v>
      </c>
      <c r="AE195" s="10">
        <v>0</v>
      </c>
      <c r="AF195" s="10">
        <v>0</v>
      </c>
      <c r="AG195" s="10">
        <v>0</v>
      </c>
      <c r="AH195" s="10">
        <v>0</v>
      </c>
      <c r="AI195" s="10">
        <v>0</v>
      </c>
      <c r="AJ195" s="10">
        <v>0</v>
      </c>
    </row>
    <row r="196" spans="3:36" x14ac:dyDescent="0.35">
      <c r="C196" s="1" t="s">
        <v>73</v>
      </c>
      <c r="D196" s="1" t="s" vm="183">
        <v>334</v>
      </c>
      <c r="E196" s="1" t="s" vm="184">
        <v>13</v>
      </c>
      <c r="F196" s="1" t="s">
        <v>135</v>
      </c>
      <c r="G196" s="10">
        <v>147.66300000000004</v>
      </c>
      <c r="H196" s="10">
        <v>154.98300000000003</v>
      </c>
      <c r="I196" s="10">
        <v>161.05800000000005</v>
      </c>
      <c r="J196" s="10">
        <v>165.45400000000004</v>
      </c>
      <c r="K196" s="10">
        <v>169.97400000000005</v>
      </c>
      <c r="L196" s="10">
        <v>173.52600000000004</v>
      </c>
      <c r="M196" s="10">
        <v>176.64800000000005</v>
      </c>
      <c r="N196" s="10">
        <v>179.73500000000004</v>
      </c>
      <c r="O196" s="10">
        <v>182.46400000000006</v>
      </c>
      <c r="P196" s="10">
        <v>184.91600000000005</v>
      </c>
      <c r="Q196" s="10">
        <v>187.16000000000005</v>
      </c>
      <c r="R196" s="10">
        <v>188.28400000000005</v>
      </c>
      <c r="S196" s="10">
        <v>189.05700000000004</v>
      </c>
      <c r="T196" s="10">
        <v>189.82500000000005</v>
      </c>
      <c r="U196" s="10">
        <v>190.59300000000005</v>
      </c>
      <c r="V196" s="10">
        <v>191.36100000000005</v>
      </c>
      <c r="W196" s="10">
        <v>192.07900000000004</v>
      </c>
      <c r="X196" s="10">
        <v>192.79700000000005</v>
      </c>
      <c r="Y196" s="10">
        <v>193.51500000000004</v>
      </c>
      <c r="Z196" s="10">
        <v>194.23300000000003</v>
      </c>
      <c r="AA196" s="10">
        <v>194.95100000000005</v>
      </c>
      <c r="AB196" s="10">
        <v>195.66900000000004</v>
      </c>
      <c r="AC196" s="10">
        <v>196.43700000000004</v>
      </c>
      <c r="AD196" s="10">
        <v>197.20500000000004</v>
      </c>
      <c r="AE196" s="10">
        <v>197.97300000000004</v>
      </c>
      <c r="AF196" s="10">
        <v>198.74100000000004</v>
      </c>
      <c r="AG196" s="10">
        <v>199.50900000000004</v>
      </c>
      <c r="AH196" s="10">
        <v>200.27700000000004</v>
      </c>
      <c r="AI196" s="10">
        <v>201.04500000000004</v>
      </c>
      <c r="AJ196" s="10">
        <v>201.76300000000006</v>
      </c>
    </row>
    <row r="197" spans="3:36" x14ac:dyDescent="0.35">
      <c r="C197" s="1" t="s">
        <v>75</v>
      </c>
      <c r="D197" s="1" t="s" vm="185">
        <v>335</v>
      </c>
      <c r="E197" s="1" t="s" vm="186">
        <v>13</v>
      </c>
      <c r="F197" s="1" t="s">
        <v>135</v>
      </c>
      <c r="G197" s="10">
        <v>1.4010000000000002</v>
      </c>
      <c r="H197" s="10">
        <v>1.4010000000000002</v>
      </c>
      <c r="I197" s="10">
        <v>1.4010000000000002</v>
      </c>
      <c r="J197" s="10">
        <v>1.4010000000000002</v>
      </c>
      <c r="K197" s="10">
        <v>1.4010000000000002</v>
      </c>
      <c r="L197" s="10">
        <v>1.4010000000000002</v>
      </c>
      <c r="M197" s="10">
        <v>1.4010000000000002</v>
      </c>
      <c r="N197" s="10">
        <v>1.4010000000000002</v>
      </c>
      <c r="O197" s="10">
        <v>1.4010000000000002</v>
      </c>
      <c r="P197" s="10">
        <v>1.4010000000000002</v>
      </c>
      <c r="Q197" s="10">
        <v>1.4010000000000002</v>
      </c>
      <c r="R197" s="10">
        <v>1.4010000000000002</v>
      </c>
      <c r="S197" s="10">
        <v>1.4010000000000002</v>
      </c>
      <c r="T197" s="10">
        <v>1.4010000000000002</v>
      </c>
      <c r="U197" s="10">
        <v>1.4010000000000002</v>
      </c>
      <c r="V197" s="10">
        <v>1.4010000000000002</v>
      </c>
      <c r="W197" s="10">
        <v>1.4010000000000002</v>
      </c>
      <c r="X197" s="10">
        <v>1.4010000000000002</v>
      </c>
      <c r="Y197" s="10">
        <v>1.4010000000000002</v>
      </c>
      <c r="Z197" s="10">
        <v>1.4010000000000002</v>
      </c>
      <c r="AA197" s="10">
        <v>1.4010000000000002</v>
      </c>
      <c r="AB197" s="10">
        <v>1.4010000000000002</v>
      </c>
      <c r="AC197" s="10">
        <v>1.4010000000000002</v>
      </c>
      <c r="AD197" s="10">
        <v>1.4010000000000002</v>
      </c>
      <c r="AE197" s="10">
        <v>1.4010000000000002</v>
      </c>
      <c r="AF197" s="10">
        <v>1.4010000000000002</v>
      </c>
      <c r="AG197" s="10">
        <v>1.4010000000000002</v>
      </c>
      <c r="AH197" s="10">
        <v>1.4010000000000002</v>
      </c>
      <c r="AI197" s="10">
        <v>1.4010000000000002</v>
      </c>
      <c r="AJ197" s="10">
        <v>1.4010000000000002</v>
      </c>
    </row>
    <row r="198" spans="3:36" x14ac:dyDescent="0.35">
      <c r="C198" s="1" t="s">
        <v>77</v>
      </c>
      <c r="D198" s="1" t="s" vm="187">
        <v>336</v>
      </c>
      <c r="E198" s="1" t="s" vm="188">
        <v>13</v>
      </c>
      <c r="F198" s="1" t="s">
        <v>135</v>
      </c>
      <c r="G198" s="10">
        <v>6.4260000000000019</v>
      </c>
      <c r="H198" s="10">
        <v>3.471000000000001</v>
      </c>
      <c r="I198" s="10">
        <v>1.1910000000000003</v>
      </c>
      <c r="J198" s="10">
        <v>0.59800000000000009</v>
      </c>
      <c r="K198" s="10">
        <v>0.37600000000000011</v>
      </c>
      <c r="L198" s="10">
        <v>0.10400000000000002</v>
      </c>
      <c r="M198" s="10">
        <v>8.6000000000000021E-2</v>
      </c>
      <c r="N198" s="10">
        <v>9.4000000000000028E-2</v>
      </c>
      <c r="O198" s="10">
        <v>2.7000000000000007E-2</v>
      </c>
      <c r="P198" s="10">
        <v>0</v>
      </c>
      <c r="Q198" s="10">
        <v>0</v>
      </c>
      <c r="R198" s="10">
        <v>0</v>
      </c>
      <c r="S198" s="10">
        <v>0</v>
      </c>
      <c r="T198" s="10">
        <v>0</v>
      </c>
      <c r="U198" s="10">
        <v>0</v>
      </c>
      <c r="V198" s="10">
        <v>0</v>
      </c>
      <c r="W198" s="10">
        <v>0</v>
      </c>
      <c r="X198" s="10">
        <v>0</v>
      </c>
      <c r="Y198" s="10">
        <v>0</v>
      </c>
      <c r="Z198" s="10">
        <v>0</v>
      </c>
      <c r="AA198" s="10">
        <v>0</v>
      </c>
      <c r="AB198" s="10">
        <v>0</v>
      </c>
      <c r="AC198" s="10">
        <v>0</v>
      </c>
      <c r="AD198" s="10">
        <v>0</v>
      </c>
      <c r="AE198" s="10">
        <v>0</v>
      </c>
      <c r="AF198" s="10">
        <v>0</v>
      </c>
      <c r="AG198" s="10">
        <v>0</v>
      </c>
      <c r="AH198" s="10">
        <v>0</v>
      </c>
      <c r="AI198" s="10">
        <v>0</v>
      </c>
      <c r="AJ198" s="10">
        <v>0</v>
      </c>
    </row>
    <row r="199" spans="3:36" x14ac:dyDescent="0.35">
      <c r="C199" s="1" t="s">
        <v>79</v>
      </c>
      <c r="D199" s="1" t="s" vm="189">
        <v>337</v>
      </c>
      <c r="E199" s="1" t="s" vm="190">
        <v>13</v>
      </c>
      <c r="F199" s="1" t="s">
        <v>135</v>
      </c>
      <c r="G199" s="10">
        <v>0.93000000000000027</v>
      </c>
      <c r="H199" s="10">
        <v>2.6170000000000004</v>
      </c>
      <c r="I199" s="10">
        <v>3.0780000000000007</v>
      </c>
      <c r="J199" s="10">
        <v>3.9350000000000009</v>
      </c>
      <c r="K199" s="10">
        <v>3.1660000000000008</v>
      </c>
      <c r="L199" s="10">
        <v>2.8290000000000006</v>
      </c>
      <c r="M199" s="10">
        <v>3.0140000000000007</v>
      </c>
      <c r="N199" s="10">
        <v>2.6320000000000006</v>
      </c>
      <c r="O199" s="10">
        <v>2.4120000000000004</v>
      </c>
      <c r="P199" s="10">
        <v>2.2410000000000005</v>
      </c>
      <c r="Q199" s="10">
        <v>1.1230000000000002</v>
      </c>
      <c r="R199" s="10">
        <v>0.77200000000000013</v>
      </c>
      <c r="S199" s="10">
        <v>0.77200000000000013</v>
      </c>
      <c r="T199" s="10">
        <v>0.77200000000000013</v>
      </c>
      <c r="U199" s="10">
        <v>0.77200000000000013</v>
      </c>
      <c r="V199" s="10">
        <v>0.7220000000000002</v>
      </c>
      <c r="W199" s="10">
        <v>0.7220000000000002</v>
      </c>
      <c r="X199" s="10">
        <v>0.7220000000000002</v>
      </c>
      <c r="Y199" s="10">
        <v>0.7220000000000002</v>
      </c>
      <c r="Z199" s="10">
        <v>0.7220000000000002</v>
      </c>
      <c r="AA199" s="10">
        <v>0.7220000000000002</v>
      </c>
      <c r="AB199" s="10">
        <v>0.77200000000000013</v>
      </c>
      <c r="AC199" s="10">
        <v>0.77200000000000013</v>
      </c>
      <c r="AD199" s="10">
        <v>0.77200000000000013</v>
      </c>
      <c r="AE199" s="10">
        <v>0.77200000000000013</v>
      </c>
      <c r="AF199" s="10">
        <v>0.77200000000000013</v>
      </c>
      <c r="AG199" s="10">
        <v>0.77200000000000013</v>
      </c>
      <c r="AH199" s="10">
        <v>0.77200000000000013</v>
      </c>
      <c r="AI199" s="10">
        <v>0.7220000000000002</v>
      </c>
      <c r="AJ199" s="10">
        <v>0.52200000000000013</v>
      </c>
    </row>
    <row r="200" spans="3:36" x14ac:dyDescent="0.35">
      <c r="C200" s="1" t="s">
        <v>81</v>
      </c>
      <c r="D200" s="1" t="s" vm="191">
        <v>338</v>
      </c>
      <c r="E200" s="1" t="s" vm="192">
        <v>13</v>
      </c>
      <c r="F200" s="1" t="s">
        <v>135</v>
      </c>
      <c r="G200" s="10">
        <v>-7.0000000000000019E-3</v>
      </c>
      <c r="H200" s="10">
        <v>0</v>
      </c>
      <c r="I200" s="10">
        <v>0.20000000000000004</v>
      </c>
      <c r="J200" s="10">
        <v>0</v>
      </c>
      <c r="K200" s="10">
        <v>0</v>
      </c>
      <c r="L200" s="10">
        <v>0.20000000000000004</v>
      </c>
      <c r="M200" s="10">
        <v>0</v>
      </c>
      <c r="N200" s="10">
        <v>0</v>
      </c>
      <c r="O200" s="10">
        <v>0</v>
      </c>
      <c r="P200" s="10">
        <v>0</v>
      </c>
      <c r="Q200" s="10">
        <v>0</v>
      </c>
      <c r="R200" s="10">
        <v>0</v>
      </c>
      <c r="S200" s="10">
        <v>0</v>
      </c>
      <c r="T200" s="10">
        <v>0</v>
      </c>
      <c r="U200" s="10">
        <v>0</v>
      </c>
      <c r="V200" s="10">
        <v>0</v>
      </c>
      <c r="W200" s="10">
        <v>0</v>
      </c>
      <c r="X200" s="10">
        <v>0</v>
      </c>
      <c r="Y200" s="10">
        <v>0</v>
      </c>
      <c r="Z200" s="10">
        <v>0</v>
      </c>
      <c r="AA200" s="10">
        <v>0</v>
      </c>
      <c r="AB200" s="10">
        <v>0</v>
      </c>
      <c r="AC200" s="10">
        <v>0</v>
      </c>
      <c r="AD200" s="10">
        <v>0</v>
      </c>
      <c r="AE200" s="10">
        <v>0</v>
      </c>
      <c r="AF200" s="10">
        <v>0</v>
      </c>
      <c r="AG200" s="10">
        <v>0</v>
      </c>
      <c r="AH200" s="10">
        <v>0</v>
      </c>
      <c r="AI200" s="10">
        <v>0</v>
      </c>
      <c r="AJ200" s="10">
        <v>0</v>
      </c>
    </row>
    <row r="201" spans="3:36" x14ac:dyDescent="0.35">
      <c r="C201" s="1" t="s">
        <v>83</v>
      </c>
      <c r="D201" s="1" t="s" vm="193">
        <v>339</v>
      </c>
      <c r="E201" s="1" t="s" vm="194">
        <v>13</v>
      </c>
      <c r="F201" s="1" t="s">
        <v>135</v>
      </c>
      <c r="G201" s="10">
        <v>0</v>
      </c>
      <c r="H201" s="10">
        <v>0</v>
      </c>
      <c r="I201" s="10">
        <v>4.000000000000001E-3</v>
      </c>
      <c r="J201" s="10">
        <v>4.000000000000001E-3</v>
      </c>
      <c r="K201" s="10">
        <v>2.2000000000000006E-2</v>
      </c>
      <c r="L201" s="10">
        <v>4.000000000000001E-3</v>
      </c>
      <c r="M201" s="10">
        <v>5.000000000000001E-3</v>
      </c>
      <c r="N201" s="10">
        <v>7.0000000000000019E-3</v>
      </c>
      <c r="O201" s="10">
        <v>1.7000000000000005E-2</v>
      </c>
      <c r="P201" s="10">
        <v>7.0000000000000019E-3</v>
      </c>
      <c r="Q201" s="10">
        <v>5.000000000000001E-3</v>
      </c>
      <c r="R201" s="10">
        <v>5.000000000000001E-3</v>
      </c>
      <c r="S201" s="10">
        <v>0</v>
      </c>
      <c r="T201" s="10">
        <v>0</v>
      </c>
      <c r="U201" s="10">
        <v>0</v>
      </c>
      <c r="V201" s="10">
        <v>0</v>
      </c>
      <c r="W201" s="10">
        <v>0</v>
      </c>
      <c r="X201" s="10">
        <v>0</v>
      </c>
      <c r="Y201" s="10">
        <v>0</v>
      </c>
      <c r="Z201" s="10">
        <v>0</v>
      </c>
      <c r="AA201" s="10">
        <v>0</v>
      </c>
      <c r="AB201" s="10">
        <v>0</v>
      </c>
      <c r="AC201" s="10">
        <v>0</v>
      </c>
      <c r="AD201" s="10">
        <v>0</v>
      </c>
      <c r="AE201" s="10">
        <v>0</v>
      </c>
      <c r="AF201" s="10">
        <v>0</v>
      </c>
      <c r="AG201" s="10">
        <v>0</v>
      </c>
      <c r="AH201" s="10">
        <v>0</v>
      </c>
      <c r="AI201" s="10">
        <v>0</v>
      </c>
      <c r="AJ201" s="10">
        <v>0</v>
      </c>
    </row>
    <row r="202" spans="3:36" x14ac:dyDescent="0.35">
      <c r="C202" s="1" t="s">
        <v>85</v>
      </c>
      <c r="D202" s="1" t="s" vm="195">
        <v>340</v>
      </c>
      <c r="E202" s="1" t="s" vm="196">
        <v>13</v>
      </c>
      <c r="F202" s="1" t="s">
        <v>135</v>
      </c>
      <c r="G202" s="10">
        <v>-2.9000000000000008E-2</v>
      </c>
      <c r="H202" s="10">
        <v>-1.3000000000000003E-2</v>
      </c>
      <c r="I202" s="10">
        <v>-7.7000000000000013E-2</v>
      </c>
      <c r="J202" s="10">
        <v>-1.7000000000000005E-2</v>
      </c>
      <c r="K202" s="10">
        <v>-1.2000000000000004E-2</v>
      </c>
      <c r="L202" s="10">
        <v>-1.5000000000000003E-2</v>
      </c>
      <c r="M202" s="10">
        <v>-1.8000000000000006E-2</v>
      </c>
      <c r="N202" s="10">
        <v>-4.000000000000001E-3</v>
      </c>
      <c r="O202" s="10">
        <v>-4.000000000000001E-3</v>
      </c>
      <c r="P202" s="10">
        <v>-4.000000000000001E-3</v>
      </c>
      <c r="Q202" s="10">
        <v>-4.000000000000001E-3</v>
      </c>
      <c r="R202" s="10">
        <v>-4.000000000000001E-3</v>
      </c>
      <c r="S202" s="10">
        <v>-4.000000000000001E-3</v>
      </c>
      <c r="T202" s="10">
        <v>-4.000000000000001E-3</v>
      </c>
      <c r="U202" s="10">
        <v>-4.000000000000001E-3</v>
      </c>
      <c r="V202" s="10">
        <v>-4.000000000000001E-3</v>
      </c>
      <c r="W202" s="10">
        <v>-4.000000000000001E-3</v>
      </c>
      <c r="X202" s="10">
        <v>-4.000000000000001E-3</v>
      </c>
      <c r="Y202" s="10">
        <v>-4.000000000000001E-3</v>
      </c>
      <c r="Z202" s="10">
        <v>-4.000000000000001E-3</v>
      </c>
      <c r="AA202" s="10">
        <v>-4.000000000000001E-3</v>
      </c>
      <c r="AB202" s="10">
        <v>-4.000000000000001E-3</v>
      </c>
      <c r="AC202" s="10">
        <v>-4.000000000000001E-3</v>
      </c>
      <c r="AD202" s="10">
        <v>-4.000000000000001E-3</v>
      </c>
      <c r="AE202" s="10">
        <v>-4.000000000000001E-3</v>
      </c>
      <c r="AF202" s="10">
        <v>-4.000000000000001E-3</v>
      </c>
      <c r="AG202" s="10">
        <v>-4.000000000000001E-3</v>
      </c>
      <c r="AH202" s="10">
        <v>-4.000000000000001E-3</v>
      </c>
      <c r="AI202" s="10">
        <v>-4.000000000000001E-3</v>
      </c>
      <c r="AJ202" s="10">
        <v>-4.000000000000001E-3</v>
      </c>
    </row>
    <row r="203" spans="3:36" x14ac:dyDescent="0.35">
      <c r="C203" s="1" t="s">
        <v>87</v>
      </c>
      <c r="D203" s="1" t="s" vm="197">
        <v>341</v>
      </c>
      <c r="E203" s="1" t="s" vm="198">
        <v>13</v>
      </c>
      <c r="F203" s="1" t="s">
        <v>135</v>
      </c>
      <c r="G203" s="10">
        <v>0</v>
      </c>
      <c r="H203" s="10">
        <v>0</v>
      </c>
      <c r="I203" s="10">
        <v>0</v>
      </c>
      <c r="J203" s="10">
        <v>0</v>
      </c>
      <c r="K203" s="10">
        <v>0</v>
      </c>
      <c r="L203" s="10">
        <v>0</v>
      </c>
      <c r="M203" s="10">
        <v>0</v>
      </c>
      <c r="N203" s="10">
        <v>0</v>
      </c>
      <c r="O203" s="10">
        <v>0</v>
      </c>
      <c r="P203" s="10">
        <v>0</v>
      </c>
      <c r="Q203" s="10">
        <v>0</v>
      </c>
      <c r="R203" s="10">
        <v>0</v>
      </c>
      <c r="S203" s="10">
        <v>0</v>
      </c>
      <c r="T203" s="10">
        <v>0</v>
      </c>
      <c r="U203" s="10">
        <v>0</v>
      </c>
      <c r="V203" s="10">
        <v>0</v>
      </c>
      <c r="W203" s="10">
        <v>0</v>
      </c>
      <c r="X203" s="10">
        <v>0</v>
      </c>
      <c r="Y203" s="10">
        <v>0</v>
      </c>
      <c r="Z203" s="10">
        <v>0</v>
      </c>
      <c r="AA203" s="10">
        <v>0</v>
      </c>
      <c r="AB203" s="10">
        <v>0</v>
      </c>
      <c r="AC203" s="10">
        <v>0</v>
      </c>
      <c r="AD203" s="10">
        <v>0</v>
      </c>
      <c r="AE203" s="10">
        <v>0</v>
      </c>
      <c r="AF203" s="10">
        <v>0</v>
      </c>
      <c r="AG203" s="10">
        <v>0</v>
      </c>
      <c r="AH203" s="10">
        <v>0</v>
      </c>
      <c r="AI203" s="10">
        <v>0</v>
      </c>
      <c r="AJ203" s="10">
        <v>0</v>
      </c>
    </row>
    <row r="204" spans="3:36" x14ac:dyDescent="0.35">
      <c r="C204" s="1" t="s">
        <v>89</v>
      </c>
      <c r="D204" s="1" t="s" vm="199">
        <v>342</v>
      </c>
      <c r="E204" s="1" t="s" vm="200">
        <v>13</v>
      </c>
      <c r="F204" s="1" t="s">
        <v>14</v>
      </c>
      <c r="G204" s="10">
        <v>0.40722590000000031</v>
      </c>
      <c r="H204" s="10">
        <v>0.34688040000000026</v>
      </c>
      <c r="I204" s="10">
        <v>0.36790350000000022</v>
      </c>
      <c r="J204" s="10">
        <v>0.38127390000000022</v>
      </c>
      <c r="K204" s="10">
        <v>0.37050050000000023</v>
      </c>
      <c r="L204" s="10">
        <v>0.30453670000000016</v>
      </c>
      <c r="M204" s="10">
        <v>0.29817750000000015</v>
      </c>
      <c r="N204" s="10">
        <v>0.22000300000000014</v>
      </c>
      <c r="O204" s="10">
        <v>0.20476380000000013</v>
      </c>
      <c r="P204" s="10">
        <v>0.19721880000000011</v>
      </c>
      <c r="Q204" s="10">
        <v>0.13586890000000007</v>
      </c>
      <c r="R204" s="10">
        <v>0.13862430000000009</v>
      </c>
      <c r="S204" s="10">
        <v>0.13153630000000008</v>
      </c>
      <c r="T204" s="10">
        <v>0.13272010000000006</v>
      </c>
      <c r="U204" s="10">
        <v>0.13488490000000009</v>
      </c>
      <c r="V204" s="10">
        <v>0.12867160000000008</v>
      </c>
      <c r="W204" s="10">
        <v>0.13127780000000006</v>
      </c>
      <c r="X204" s="10">
        <v>0.1342948000000001</v>
      </c>
      <c r="Y204" s="10">
        <v>0.13702710000000007</v>
      </c>
      <c r="Z204" s="10">
        <v>0.14018680000000008</v>
      </c>
      <c r="AA204" s="10">
        <v>0.1371844000000001</v>
      </c>
      <c r="AB204" s="10">
        <v>0.14023680000000008</v>
      </c>
      <c r="AC204" s="10">
        <v>0.14311710000000008</v>
      </c>
      <c r="AD204" s="10">
        <v>0.14645990000000009</v>
      </c>
      <c r="AE204" s="10">
        <v>0.12804570000000007</v>
      </c>
      <c r="AF204" s="10">
        <v>0.1310130000000001</v>
      </c>
      <c r="AG204" s="10">
        <v>0.13363360000000007</v>
      </c>
      <c r="AH204" s="10">
        <v>0.13674220000000006</v>
      </c>
      <c r="AI204" s="10">
        <v>0.13949090000000008</v>
      </c>
      <c r="AJ204" s="10">
        <v>0.14262110000000011</v>
      </c>
    </row>
    <row r="205" spans="3:36" x14ac:dyDescent="0.35">
      <c r="C205" s="14" t="s">
        <v>91</v>
      </c>
      <c r="D205" s="1" t="s" vm="201">
        <v>343</v>
      </c>
      <c r="E205" s="37"/>
      <c r="F205" s="37"/>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row>
    <row r="206" spans="3:36" x14ac:dyDescent="0.35">
      <c r="C206" s="1" t="s">
        <v>93</v>
      </c>
      <c r="D206" s="1" t="s" vm="202">
        <v>344</v>
      </c>
      <c r="E206" s="37"/>
      <c r="F206" s="37"/>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row>
    <row r="207" spans="3:36" x14ac:dyDescent="0.35">
      <c r="C207" s="14" t="s">
        <v>95</v>
      </c>
      <c r="D207" s="1" t="s" vm="203">
        <v>345</v>
      </c>
      <c r="E207" s="37"/>
      <c r="F207" s="37"/>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row>
    <row r="208" spans="3:36" x14ac:dyDescent="0.35">
      <c r="C208" s="1" t="s">
        <v>97</v>
      </c>
      <c r="D208" s="1" t="s" vm="204">
        <v>346</v>
      </c>
      <c r="E208" s="37"/>
      <c r="F208" s="37"/>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row>
    <row r="209" spans="2:36" x14ac:dyDescent="0.35">
      <c r="C209" s="1" t="s">
        <v>99</v>
      </c>
      <c r="D209" s="1" t="s" vm="205">
        <v>347</v>
      </c>
      <c r="E209" s="1" t="s" vm="206">
        <v>13</v>
      </c>
      <c r="F209" s="1" t="s">
        <v>14</v>
      </c>
      <c r="G209" s="10">
        <v>1.9457872000000014</v>
      </c>
      <c r="H209" s="10">
        <v>0.96342720000000071</v>
      </c>
      <c r="I209" s="10">
        <v>0.50238920000000031</v>
      </c>
      <c r="J209" s="10">
        <v>0.22144910000000015</v>
      </c>
      <c r="K209" s="10">
        <v>0.13743800000000009</v>
      </c>
      <c r="L209" s="10">
        <v>0.11294370000000005</v>
      </c>
      <c r="M209" s="10">
        <v>9.9989100000000067E-2</v>
      </c>
      <c r="N209" s="10">
        <v>3.1712600000000014E-2</v>
      </c>
      <c r="O209" s="10">
        <v>6.0286000000000037E-3</v>
      </c>
      <c r="P209" s="10">
        <v>1.5358000000000008E-3</v>
      </c>
      <c r="Q209" s="10">
        <v>1.5835000000000009E-3</v>
      </c>
      <c r="R209" s="10">
        <v>1.6331000000000008E-3</v>
      </c>
      <c r="S209" s="10">
        <v>1.6657000000000011E-3</v>
      </c>
      <c r="T209" s="10">
        <v>1.6990000000000011E-3</v>
      </c>
      <c r="U209" s="10">
        <v>1.733000000000001E-3</v>
      </c>
      <c r="V209" s="10">
        <v>1.7676000000000009E-3</v>
      </c>
      <c r="W209" s="10">
        <v>1.803000000000001E-3</v>
      </c>
      <c r="X209" s="10">
        <v>1.839000000000001E-3</v>
      </c>
      <c r="Y209" s="10">
        <v>1.875800000000001E-3</v>
      </c>
      <c r="Z209" s="10">
        <v>1.9133000000000012E-3</v>
      </c>
      <c r="AA209" s="10">
        <v>1.9516000000000013E-3</v>
      </c>
      <c r="AB209" s="10">
        <v>1.9907000000000011E-3</v>
      </c>
      <c r="AC209" s="10">
        <v>2.0305000000000011E-3</v>
      </c>
      <c r="AD209" s="10">
        <v>2.0710000000000012E-3</v>
      </c>
      <c r="AE209" s="10">
        <v>2.1126000000000018E-3</v>
      </c>
      <c r="AF209" s="10">
        <v>2.1547000000000011E-3</v>
      </c>
      <c r="AG209" s="10">
        <v>2.1977000000000012E-3</v>
      </c>
      <c r="AH209" s="10">
        <v>2.2418000000000017E-3</v>
      </c>
      <c r="AI209" s="10">
        <v>2.2866000000000019E-3</v>
      </c>
      <c r="AJ209" s="10">
        <v>2.3375000000000015E-3</v>
      </c>
    </row>
    <row r="210" spans="2:36" x14ac:dyDescent="0.35">
      <c r="C210" s="1" t="s">
        <v>101</v>
      </c>
      <c r="D210" s="1" t="s" vm="207">
        <v>348</v>
      </c>
      <c r="E210" s="1" t="s" vm="208">
        <v>13</v>
      </c>
      <c r="F210" s="1" t="s">
        <v>14</v>
      </c>
      <c r="G210" s="10">
        <v>1.4096682000000007</v>
      </c>
      <c r="H210" s="10">
        <v>2.3154234000000011</v>
      </c>
      <c r="I210" s="10">
        <v>2.6815400000000014</v>
      </c>
      <c r="J210" s="10">
        <v>2.8133594000000017</v>
      </c>
      <c r="K210" s="10">
        <v>2.720644200000002</v>
      </c>
      <c r="L210" s="10">
        <v>2.3668323000000009</v>
      </c>
      <c r="M210" s="10">
        <v>2.119870000000001</v>
      </c>
      <c r="N210" s="10">
        <v>1.9537713000000012</v>
      </c>
      <c r="O210" s="10">
        <v>1.8161332000000008</v>
      </c>
      <c r="P210" s="10">
        <v>1.613282400000001</v>
      </c>
      <c r="Q210" s="10">
        <v>0.93850030000000062</v>
      </c>
      <c r="R210" s="10">
        <v>0.88075900000000051</v>
      </c>
      <c r="S210" s="10">
        <v>0.8866192000000005</v>
      </c>
      <c r="T210" s="10">
        <v>0.8853705000000005</v>
      </c>
      <c r="U210" s="10">
        <v>0.90028980000000058</v>
      </c>
      <c r="V210" s="10">
        <v>0.91211740000000052</v>
      </c>
      <c r="W210" s="10">
        <v>0.92959660000000055</v>
      </c>
      <c r="X210" s="10">
        <v>0.95108410000000065</v>
      </c>
      <c r="Y210" s="10">
        <v>0.97314420000000057</v>
      </c>
      <c r="Z210" s="10">
        <v>0.99579180000000067</v>
      </c>
      <c r="AA210" s="10">
        <v>1.0190437000000006</v>
      </c>
      <c r="AB210" s="10">
        <v>1.0429163000000006</v>
      </c>
      <c r="AC210" s="10">
        <v>1.0674266000000008</v>
      </c>
      <c r="AD210" s="10">
        <v>1.0925925000000007</v>
      </c>
      <c r="AE210" s="10">
        <v>1.1184319000000007</v>
      </c>
      <c r="AF210" s="10">
        <v>1.144963200000001</v>
      </c>
      <c r="AG210" s="10">
        <v>1.1722054000000008</v>
      </c>
      <c r="AH210" s="10">
        <v>1.1957849000000009</v>
      </c>
      <c r="AI210" s="10">
        <v>1.2109338000000005</v>
      </c>
      <c r="AJ210" s="10">
        <v>0.67098130000000045</v>
      </c>
    </row>
    <row r="211" spans="2:36" x14ac:dyDescent="0.35">
      <c r="C211" s="1" t="s">
        <v>103</v>
      </c>
      <c r="D211" s="1" t="s" vm="209">
        <v>349</v>
      </c>
      <c r="E211" s="1" t="s" vm="210">
        <v>13</v>
      </c>
      <c r="F211" s="1" t="s">
        <v>14</v>
      </c>
      <c r="G211" s="10">
        <v>3.3554554000000025</v>
      </c>
      <c r="H211" s="10">
        <v>3.2788506000000024</v>
      </c>
      <c r="I211" s="10">
        <v>3.1839292000000019</v>
      </c>
      <c r="J211" s="10">
        <v>3.0348085000000022</v>
      </c>
      <c r="K211" s="10">
        <v>2.8580822000000019</v>
      </c>
      <c r="L211" s="10">
        <v>2.4797760000000011</v>
      </c>
      <c r="M211" s="10">
        <v>2.2198591000000012</v>
      </c>
      <c r="N211" s="10">
        <v>1.9854839000000013</v>
      </c>
      <c r="O211" s="10">
        <v>1.8221618000000008</v>
      </c>
      <c r="P211" s="10">
        <v>1.6148182000000011</v>
      </c>
      <c r="Q211" s="10">
        <v>0.94008380000000058</v>
      </c>
      <c r="R211" s="10">
        <v>0.88239210000000046</v>
      </c>
      <c r="S211" s="10">
        <v>0.88828490000000038</v>
      </c>
      <c r="T211" s="10">
        <v>0.88706950000000051</v>
      </c>
      <c r="U211" s="10">
        <v>0.90202280000000057</v>
      </c>
      <c r="V211" s="10">
        <v>0.9138850000000005</v>
      </c>
      <c r="W211" s="10">
        <v>0.93139960000000055</v>
      </c>
      <c r="X211" s="10">
        <v>0.95292310000000069</v>
      </c>
      <c r="Y211" s="10">
        <v>0.97502000000000055</v>
      </c>
      <c r="Z211" s="10">
        <v>0.99770510000000068</v>
      </c>
      <c r="AA211" s="10">
        <v>1.0209953000000007</v>
      </c>
      <c r="AB211" s="10">
        <v>1.0449070000000007</v>
      </c>
      <c r="AC211" s="10">
        <v>1.0694571000000008</v>
      </c>
      <c r="AD211" s="10">
        <v>1.0946635000000007</v>
      </c>
      <c r="AE211" s="10">
        <v>1.1205445000000007</v>
      </c>
      <c r="AF211" s="10">
        <v>1.1471179000000007</v>
      </c>
      <c r="AG211" s="10">
        <v>1.1744031000000008</v>
      </c>
      <c r="AH211" s="10">
        <v>1.1980267000000007</v>
      </c>
      <c r="AI211" s="10">
        <v>1.2132204000000006</v>
      </c>
      <c r="AJ211" s="10">
        <v>0.67331880000000044</v>
      </c>
    </row>
    <row r="212" spans="2:36" x14ac:dyDescent="0.35">
      <c r="C212" s="1" t="s">
        <v>105</v>
      </c>
      <c r="D212" s="1" t="s" vm="211">
        <v>350</v>
      </c>
      <c r="E212" s="1" t="s" vm="212">
        <v>13</v>
      </c>
      <c r="F212" s="1" t="s">
        <v>14</v>
      </c>
      <c r="G212" s="10">
        <v>0.29607620000000012</v>
      </c>
      <c r="H212" s="10">
        <v>9.8539400000000069E-2</v>
      </c>
      <c r="I212" s="10">
        <v>5.5727500000000034E-2</v>
      </c>
      <c r="J212" s="10">
        <v>2.9534900000000017E-2</v>
      </c>
      <c r="K212" s="10">
        <v>3.2066700000000017E-2</v>
      </c>
      <c r="L212" s="10">
        <v>2.9002000000000017E-2</v>
      </c>
      <c r="M212" s="10">
        <v>2.8961000000000018E-2</v>
      </c>
      <c r="N212" s="10">
        <v>1.6307600000000009E-2</v>
      </c>
      <c r="O212" s="10">
        <v>0</v>
      </c>
      <c r="P212" s="10">
        <v>0</v>
      </c>
      <c r="Q212" s="10">
        <v>0</v>
      </c>
      <c r="R212" s="10">
        <v>0</v>
      </c>
      <c r="S212" s="10">
        <v>0</v>
      </c>
      <c r="T212" s="10">
        <v>0</v>
      </c>
      <c r="U212" s="10">
        <v>0</v>
      </c>
      <c r="V212" s="10">
        <v>0</v>
      </c>
      <c r="W212" s="10">
        <v>0</v>
      </c>
      <c r="X212" s="10">
        <v>0</v>
      </c>
      <c r="Y212" s="10">
        <v>0</v>
      </c>
      <c r="Z212" s="10">
        <v>0</v>
      </c>
      <c r="AA212" s="10">
        <v>0</v>
      </c>
      <c r="AB212" s="10">
        <v>0</v>
      </c>
      <c r="AC212" s="10">
        <v>0</v>
      </c>
      <c r="AD212" s="10">
        <v>0</v>
      </c>
      <c r="AE212" s="10">
        <v>0</v>
      </c>
      <c r="AF212" s="10">
        <v>0</v>
      </c>
      <c r="AG212" s="10">
        <v>0</v>
      </c>
      <c r="AH212" s="10">
        <v>0</v>
      </c>
      <c r="AI212" s="10">
        <v>0</v>
      </c>
      <c r="AJ212" s="10">
        <v>0</v>
      </c>
    </row>
    <row r="213" spans="2:36" x14ac:dyDescent="0.35">
      <c r="C213" s="1" t="s">
        <v>107</v>
      </c>
      <c r="D213" s="1" t="s" vm="213">
        <v>351</v>
      </c>
      <c r="E213" s="1" t="s" vm="214">
        <v>13</v>
      </c>
      <c r="F213" s="1" t="s">
        <v>14</v>
      </c>
      <c r="G213" s="10">
        <v>0.60677470000000044</v>
      </c>
      <c r="H213" s="10">
        <v>0.78422490000000034</v>
      </c>
      <c r="I213" s="10">
        <v>0.90896660000000062</v>
      </c>
      <c r="J213" s="10">
        <v>0.95449270000000042</v>
      </c>
      <c r="K213" s="10">
        <v>0.83830830000000045</v>
      </c>
      <c r="L213" s="10">
        <v>0.57719360000000031</v>
      </c>
      <c r="M213" s="10">
        <v>0.49365130000000024</v>
      </c>
      <c r="N213" s="10">
        <v>0.45165640000000029</v>
      </c>
      <c r="O213" s="10">
        <v>0.40264580000000022</v>
      </c>
      <c r="P213" s="10">
        <v>0.32242980000000016</v>
      </c>
      <c r="Q213" s="10">
        <v>0.2093012000000001</v>
      </c>
      <c r="R213" s="10">
        <v>0.18847000000000011</v>
      </c>
      <c r="S213" s="10">
        <v>0.17717570000000007</v>
      </c>
      <c r="T213" s="10">
        <v>0.17017990000000011</v>
      </c>
      <c r="U213" s="10">
        <v>0.1693804000000001</v>
      </c>
      <c r="V213" s="10">
        <v>0.17208830000000011</v>
      </c>
      <c r="W213" s="10">
        <v>0.17368020000000009</v>
      </c>
      <c r="X213" s="10">
        <v>0.17648050000000012</v>
      </c>
      <c r="Y213" s="10">
        <v>0.17934020000000012</v>
      </c>
      <c r="Z213" s="10">
        <v>0.18226050000000013</v>
      </c>
      <c r="AA213" s="10">
        <v>0.1852429000000001</v>
      </c>
      <c r="AB213" s="10">
        <v>0.18828860000000008</v>
      </c>
      <c r="AC213" s="10">
        <v>0.19139890000000009</v>
      </c>
      <c r="AD213" s="10">
        <v>0.1945756000000001</v>
      </c>
      <c r="AE213" s="10">
        <v>0.19781940000000012</v>
      </c>
      <c r="AF213" s="10">
        <v>0.2011324000000001</v>
      </c>
      <c r="AG213" s="10">
        <v>0.20451600000000014</v>
      </c>
      <c r="AH213" s="10">
        <v>0.20385250000000013</v>
      </c>
      <c r="AI213" s="10">
        <v>0.21432910000000013</v>
      </c>
      <c r="AJ213" s="10">
        <v>0.21642450000000013</v>
      </c>
    </row>
    <row r="214" spans="2:36" x14ac:dyDescent="0.35">
      <c r="C214" s="1" t="s">
        <v>109</v>
      </c>
      <c r="D214" s="1" t="s" vm="215">
        <v>352</v>
      </c>
      <c r="E214" s="1" t="s" vm="216">
        <v>13</v>
      </c>
      <c r="F214" s="1" t="s">
        <v>14</v>
      </c>
      <c r="G214" s="10">
        <v>0.90285090000000057</v>
      </c>
      <c r="H214" s="10">
        <v>0.88276430000000061</v>
      </c>
      <c r="I214" s="10">
        <v>0.96469410000000044</v>
      </c>
      <c r="J214" s="10">
        <v>0.98402760000000045</v>
      </c>
      <c r="K214" s="10">
        <v>0.87037500000000023</v>
      </c>
      <c r="L214" s="10">
        <v>0.60619560000000039</v>
      </c>
      <c r="M214" s="10">
        <v>0.52261230000000025</v>
      </c>
      <c r="N214" s="10">
        <v>0.46796400000000027</v>
      </c>
      <c r="O214" s="10">
        <v>0.40264580000000022</v>
      </c>
      <c r="P214" s="10">
        <v>0.32242980000000016</v>
      </c>
      <c r="Q214" s="10">
        <v>0.2093012000000001</v>
      </c>
      <c r="R214" s="10">
        <v>0.18847000000000011</v>
      </c>
      <c r="S214" s="10">
        <v>0.17717570000000007</v>
      </c>
      <c r="T214" s="10">
        <v>0.17017990000000011</v>
      </c>
      <c r="U214" s="10">
        <v>0.1693804000000001</v>
      </c>
      <c r="V214" s="10">
        <v>0.17208830000000011</v>
      </c>
      <c r="W214" s="10">
        <v>0.17368020000000009</v>
      </c>
      <c r="X214" s="10">
        <v>0.17648050000000012</v>
      </c>
      <c r="Y214" s="10">
        <v>0.17934020000000012</v>
      </c>
      <c r="Z214" s="10">
        <v>0.18226050000000013</v>
      </c>
      <c r="AA214" s="10">
        <v>0.1852429000000001</v>
      </c>
      <c r="AB214" s="10">
        <v>0.18828860000000008</v>
      </c>
      <c r="AC214" s="10">
        <v>0.19139890000000009</v>
      </c>
      <c r="AD214" s="10">
        <v>0.1945756000000001</v>
      </c>
      <c r="AE214" s="10">
        <v>0.19781940000000012</v>
      </c>
      <c r="AF214" s="10">
        <v>0.2011324000000001</v>
      </c>
      <c r="AG214" s="10">
        <v>0.20451600000000014</v>
      </c>
      <c r="AH214" s="10">
        <v>0.20385250000000013</v>
      </c>
      <c r="AI214" s="10">
        <v>0.21432910000000013</v>
      </c>
      <c r="AJ214" s="10">
        <v>0.21642450000000013</v>
      </c>
    </row>
    <row r="215" spans="2:36" x14ac:dyDescent="0.35">
      <c r="G215" s="1" t="s">
        <v>121</v>
      </c>
      <c r="H215" s="1" t="s">
        <v>121</v>
      </c>
      <c r="I215" s="1" t="s">
        <v>121</v>
      </c>
      <c r="J215" s="1" t="s">
        <v>121</v>
      </c>
      <c r="K215" s="1" t="s">
        <v>121</v>
      </c>
      <c r="L215" s="1" t="s">
        <v>121</v>
      </c>
      <c r="M215" s="1" t="s">
        <v>121</v>
      </c>
      <c r="N215" s="1" t="s">
        <v>121</v>
      </c>
      <c r="O215" s="1" t="s">
        <v>121</v>
      </c>
      <c r="P215" s="1" t="s">
        <v>121</v>
      </c>
      <c r="Q215" s="1" t="s">
        <v>121</v>
      </c>
      <c r="R215" s="1" t="s">
        <v>121</v>
      </c>
      <c r="S215" s="1" t="s">
        <v>121</v>
      </c>
      <c r="T215" s="1" t="s">
        <v>121</v>
      </c>
      <c r="U215" s="1" t="s">
        <v>121</v>
      </c>
      <c r="V215" s="1" t="s">
        <v>121</v>
      </c>
      <c r="W215" s="1" t="s">
        <v>121</v>
      </c>
      <c r="X215" s="1" t="s">
        <v>121</v>
      </c>
      <c r="Y215" s="1" t="s">
        <v>121</v>
      </c>
      <c r="Z215" s="1" t="s">
        <v>121</v>
      </c>
      <c r="AA215" s="1" t="s">
        <v>121</v>
      </c>
      <c r="AB215" s="1" t="s">
        <v>121</v>
      </c>
      <c r="AC215" s="1" t="s">
        <v>121</v>
      </c>
      <c r="AD215" s="1" t="s">
        <v>121</v>
      </c>
      <c r="AE215" s="1" t="s">
        <v>121</v>
      </c>
      <c r="AF215" s="1" t="s">
        <v>121</v>
      </c>
      <c r="AG215" s="1" t="s">
        <v>121</v>
      </c>
      <c r="AH215" s="1" t="s">
        <v>121</v>
      </c>
      <c r="AI215" s="1" t="s">
        <v>121</v>
      </c>
      <c r="AJ215" s="1" t="s">
        <v>121</v>
      </c>
    </row>
    <row r="216" spans="2:36" ht="13.9" x14ac:dyDescent="0.4">
      <c r="B216" s="29" t="s">
        <v>353</v>
      </c>
      <c r="C216" s="29"/>
      <c r="D216" s="29"/>
      <c r="E216" s="29"/>
      <c r="F216" s="29"/>
      <c r="G216" s="31" t="s">
        <v>121</v>
      </c>
      <c r="H216" s="31" t="s">
        <v>121</v>
      </c>
      <c r="I216" s="31" t="s">
        <v>121</v>
      </c>
      <c r="J216" s="31" t="s">
        <v>121</v>
      </c>
      <c r="K216" s="31" t="s">
        <v>121</v>
      </c>
      <c r="L216" s="31" t="s">
        <v>121</v>
      </c>
      <c r="M216" s="31" t="s">
        <v>121</v>
      </c>
      <c r="N216" s="31" t="s">
        <v>121</v>
      </c>
      <c r="O216" s="31" t="s">
        <v>121</v>
      </c>
      <c r="P216" s="31" t="s">
        <v>121</v>
      </c>
      <c r="Q216" s="31" t="s">
        <v>121</v>
      </c>
      <c r="R216" s="31" t="s">
        <v>121</v>
      </c>
      <c r="S216" s="31" t="s">
        <v>121</v>
      </c>
      <c r="T216" s="31" t="s">
        <v>121</v>
      </c>
      <c r="U216" s="31" t="s">
        <v>121</v>
      </c>
      <c r="V216" s="31" t="s">
        <v>121</v>
      </c>
      <c r="W216" s="31" t="s">
        <v>121</v>
      </c>
      <c r="X216" s="31" t="s">
        <v>121</v>
      </c>
      <c r="Y216" s="31" t="s">
        <v>121</v>
      </c>
      <c r="Z216" s="31" t="s">
        <v>121</v>
      </c>
      <c r="AA216" s="31" t="s">
        <v>121</v>
      </c>
      <c r="AB216" s="31" t="s">
        <v>121</v>
      </c>
      <c r="AC216" s="31" t="s">
        <v>121</v>
      </c>
      <c r="AD216" s="31" t="s">
        <v>121</v>
      </c>
      <c r="AE216" s="31" t="s">
        <v>121</v>
      </c>
      <c r="AF216" s="31" t="s">
        <v>121</v>
      </c>
      <c r="AG216" s="31" t="s">
        <v>121</v>
      </c>
      <c r="AH216" s="31" t="s">
        <v>121</v>
      </c>
      <c r="AI216" s="31" t="s">
        <v>121</v>
      </c>
      <c r="AJ216" s="31" t="s">
        <v>121</v>
      </c>
    </row>
    <row r="217" spans="2:36" x14ac:dyDescent="0.35">
      <c r="C217" s="1" t="s">
        <v>111</v>
      </c>
      <c r="D217" s="1" t="s" vm="217">
        <v>354</v>
      </c>
      <c r="E217" s="1" t="s" vm="218">
        <v>13</v>
      </c>
      <c r="F217" s="14" t="s">
        <v>135</v>
      </c>
      <c r="G217" s="10">
        <v>82.476000000000013</v>
      </c>
      <c r="H217" s="10">
        <v>86.727000000000018</v>
      </c>
      <c r="I217" s="10">
        <v>91.559000000000026</v>
      </c>
      <c r="J217" s="10">
        <v>95.381000000000029</v>
      </c>
      <c r="K217" s="10">
        <v>99.182000000000031</v>
      </c>
      <c r="L217" s="10">
        <v>102.65100000000002</v>
      </c>
      <c r="M217" s="10">
        <v>105.33100000000003</v>
      </c>
      <c r="N217" s="10">
        <v>107.47600000000003</v>
      </c>
      <c r="O217" s="10">
        <v>109.37400000000002</v>
      </c>
      <c r="P217" s="10">
        <v>110.72300000000003</v>
      </c>
      <c r="Q217" s="10">
        <v>111.89100000000002</v>
      </c>
      <c r="R217" s="10">
        <v>111.91800000000002</v>
      </c>
      <c r="S217" s="10">
        <v>111.81600000000003</v>
      </c>
      <c r="T217" s="10">
        <v>111.59300000000003</v>
      </c>
      <c r="U217" s="10">
        <v>111.36500000000002</v>
      </c>
      <c r="V217" s="10">
        <v>111.14300000000003</v>
      </c>
      <c r="W217" s="10">
        <v>110.92200000000003</v>
      </c>
      <c r="X217" s="10">
        <v>110.70700000000002</v>
      </c>
      <c r="Y217" s="10">
        <v>110.49800000000003</v>
      </c>
      <c r="Z217" s="10">
        <v>110.30100000000003</v>
      </c>
      <c r="AA217" s="10">
        <v>110.11400000000003</v>
      </c>
      <c r="AB217" s="10">
        <v>109.93700000000003</v>
      </c>
      <c r="AC217" s="10">
        <v>109.77100000000003</v>
      </c>
      <c r="AD217" s="10">
        <v>109.62300000000003</v>
      </c>
      <c r="AE217" s="10">
        <v>109.48800000000003</v>
      </c>
      <c r="AF217" s="10">
        <v>109.36200000000002</v>
      </c>
      <c r="AG217" s="10">
        <v>109.24900000000002</v>
      </c>
      <c r="AH217" s="10">
        <v>109.14000000000003</v>
      </c>
      <c r="AI217" s="10">
        <v>109.03800000000003</v>
      </c>
      <c r="AJ217" s="10">
        <v>108.94100000000003</v>
      </c>
    </row>
    <row r="218" spans="2:36" x14ac:dyDescent="0.35">
      <c r="C218" s="1" t="s">
        <v>113</v>
      </c>
      <c r="D218" s="1" t="s" vm="219">
        <v>355</v>
      </c>
      <c r="E218" s="1" t="s" vm="220">
        <v>13</v>
      </c>
      <c r="F218" s="1" t="s">
        <v>135</v>
      </c>
      <c r="G218" s="10">
        <v>1.3220000000000003</v>
      </c>
      <c r="H218" s="10">
        <v>1.3220000000000003</v>
      </c>
      <c r="I218" s="10">
        <v>1.3220000000000003</v>
      </c>
      <c r="J218" s="10">
        <v>1.3220000000000003</v>
      </c>
      <c r="K218" s="10">
        <v>1.3220000000000003</v>
      </c>
      <c r="L218" s="10">
        <v>1.3220000000000003</v>
      </c>
      <c r="M218" s="10">
        <v>1.3220000000000003</v>
      </c>
      <c r="N218" s="10">
        <v>1.3220000000000003</v>
      </c>
      <c r="O218" s="10">
        <v>1.3220000000000003</v>
      </c>
      <c r="P218" s="10">
        <v>1.3220000000000003</v>
      </c>
      <c r="Q218" s="10">
        <v>1.3220000000000003</v>
      </c>
      <c r="R218" s="10">
        <v>1.3220000000000003</v>
      </c>
      <c r="S218" s="10">
        <v>1.3220000000000003</v>
      </c>
      <c r="T218" s="10">
        <v>1.3220000000000003</v>
      </c>
      <c r="U218" s="10">
        <v>1.3220000000000003</v>
      </c>
      <c r="V218" s="10">
        <v>1.3220000000000003</v>
      </c>
      <c r="W218" s="10">
        <v>1.3220000000000003</v>
      </c>
      <c r="X218" s="10">
        <v>1.3220000000000003</v>
      </c>
      <c r="Y218" s="10">
        <v>1.3220000000000003</v>
      </c>
      <c r="Z218" s="10">
        <v>1.3220000000000003</v>
      </c>
      <c r="AA218" s="10">
        <v>1.3220000000000003</v>
      </c>
      <c r="AB218" s="10">
        <v>1.3220000000000003</v>
      </c>
      <c r="AC218" s="10">
        <v>1.3220000000000003</v>
      </c>
      <c r="AD218" s="10">
        <v>1.3220000000000003</v>
      </c>
      <c r="AE218" s="10">
        <v>1.3220000000000003</v>
      </c>
      <c r="AF218" s="10">
        <v>1.3220000000000003</v>
      </c>
      <c r="AG218" s="10">
        <v>1.3220000000000003</v>
      </c>
      <c r="AH218" s="10">
        <v>1.3220000000000003</v>
      </c>
      <c r="AI218" s="10">
        <v>1.3220000000000003</v>
      </c>
      <c r="AJ218" s="10">
        <v>1.3220000000000003</v>
      </c>
    </row>
    <row r="219" spans="2:36" x14ac:dyDescent="0.35">
      <c r="C219" s="1" t="s">
        <v>115</v>
      </c>
      <c r="D219" s="1" t="s" vm="221">
        <v>356</v>
      </c>
      <c r="E219" s="1" t="s" vm="222">
        <v>13</v>
      </c>
      <c r="F219" s="1" t="s">
        <v>135</v>
      </c>
      <c r="G219" s="10">
        <v>4.8680000000000012</v>
      </c>
      <c r="H219" s="10">
        <v>3.9620000000000011</v>
      </c>
      <c r="I219" s="10">
        <v>1.7350000000000003</v>
      </c>
      <c r="J219" s="10">
        <v>0.80700000000000016</v>
      </c>
      <c r="K219" s="10">
        <v>0.50300000000000011</v>
      </c>
      <c r="L219" s="10">
        <v>0.22200000000000006</v>
      </c>
      <c r="M219" s="10">
        <v>7.4000000000000024E-2</v>
      </c>
      <c r="N219" s="10">
        <v>7.7000000000000013E-2</v>
      </c>
      <c r="O219" s="10">
        <v>1.2000000000000004E-2</v>
      </c>
      <c r="P219" s="10">
        <v>0</v>
      </c>
      <c r="Q219" s="10">
        <v>0</v>
      </c>
      <c r="R219" s="10">
        <v>0</v>
      </c>
      <c r="S219" s="10">
        <v>0</v>
      </c>
      <c r="T219" s="10">
        <v>0</v>
      </c>
      <c r="U219" s="10">
        <v>0</v>
      </c>
      <c r="V219" s="10">
        <v>0</v>
      </c>
      <c r="W219" s="10">
        <v>0</v>
      </c>
      <c r="X219" s="10">
        <v>0</v>
      </c>
      <c r="Y219" s="10">
        <v>0</v>
      </c>
      <c r="Z219" s="10">
        <v>0</v>
      </c>
      <c r="AA219" s="10">
        <v>0</v>
      </c>
      <c r="AB219" s="10">
        <v>0</v>
      </c>
      <c r="AC219" s="10">
        <v>0</v>
      </c>
      <c r="AD219" s="10">
        <v>0</v>
      </c>
      <c r="AE219" s="10">
        <v>0</v>
      </c>
      <c r="AF219" s="10">
        <v>0</v>
      </c>
      <c r="AG219" s="10">
        <v>0</v>
      </c>
      <c r="AH219" s="10">
        <v>0</v>
      </c>
      <c r="AI219" s="10">
        <v>0</v>
      </c>
      <c r="AJ219" s="10">
        <v>0</v>
      </c>
    </row>
    <row r="220" spans="2:36" x14ac:dyDescent="0.35">
      <c r="C220" s="1" t="s">
        <v>117</v>
      </c>
      <c r="D220" s="1" t="s" vm="223">
        <v>357</v>
      </c>
      <c r="E220" s="1" t="s" vm="224">
        <v>13</v>
      </c>
      <c r="F220" s="1" t="s">
        <v>135</v>
      </c>
      <c r="G220" s="10">
        <v>0.51800000000000013</v>
      </c>
      <c r="H220" s="10">
        <v>1.9640000000000004</v>
      </c>
      <c r="I220" s="10">
        <v>3.3150000000000008</v>
      </c>
      <c r="J220" s="10">
        <v>4.1860000000000008</v>
      </c>
      <c r="K220" s="10">
        <v>4.1700000000000008</v>
      </c>
      <c r="L220" s="10">
        <v>3.717000000000001</v>
      </c>
      <c r="M220" s="10">
        <v>3.3880000000000008</v>
      </c>
      <c r="N220" s="10">
        <v>3.1460000000000008</v>
      </c>
      <c r="O220" s="10">
        <v>2.6620000000000008</v>
      </c>
      <c r="P220" s="10">
        <v>2.5460000000000007</v>
      </c>
      <c r="Q220" s="10">
        <v>1.3380000000000003</v>
      </c>
      <c r="R220" s="10">
        <v>1.1860000000000004</v>
      </c>
      <c r="S220" s="10">
        <v>1.0670000000000002</v>
      </c>
      <c r="T220" s="10">
        <v>1.0560000000000003</v>
      </c>
      <c r="U220" s="10">
        <v>1.0560000000000003</v>
      </c>
      <c r="V220" s="10">
        <v>1.0560000000000003</v>
      </c>
      <c r="W220" s="10">
        <v>1.0560000000000003</v>
      </c>
      <c r="X220" s="10">
        <v>1.0560000000000003</v>
      </c>
      <c r="Y220" s="10">
        <v>1.0560000000000003</v>
      </c>
      <c r="Z220" s="10">
        <v>1.0560000000000003</v>
      </c>
      <c r="AA220" s="10">
        <v>1.0560000000000003</v>
      </c>
      <c r="AB220" s="10">
        <v>1.0560000000000003</v>
      </c>
      <c r="AC220" s="10">
        <v>1.0560000000000003</v>
      </c>
      <c r="AD220" s="10">
        <v>1.0560000000000003</v>
      </c>
      <c r="AE220" s="10">
        <v>1.0560000000000003</v>
      </c>
      <c r="AF220" s="10">
        <v>1.0560000000000003</v>
      </c>
      <c r="AG220" s="10">
        <v>1.0560000000000003</v>
      </c>
      <c r="AH220" s="10">
        <v>1.0560000000000003</v>
      </c>
      <c r="AI220" s="10">
        <v>1.0560000000000003</v>
      </c>
      <c r="AJ220" s="10">
        <v>0.67200000000000015</v>
      </c>
    </row>
    <row r="221" spans="2:36" x14ac:dyDescent="0.35">
      <c r="C221" s="1" t="s">
        <v>119</v>
      </c>
      <c r="D221" s="1" t="s" vm="225">
        <v>358</v>
      </c>
      <c r="E221" s="1" t="s" vm="226">
        <v>13</v>
      </c>
      <c r="F221" s="1" t="s">
        <v>135</v>
      </c>
      <c r="G221" s="10">
        <v>0.18600000000000005</v>
      </c>
      <c r="H221" s="10">
        <v>0</v>
      </c>
      <c r="I221" s="10">
        <v>0</v>
      </c>
      <c r="J221" s="10">
        <v>0</v>
      </c>
      <c r="K221" s="10">
        <v>0</v>
      </c>
      <c r="L221" s="10">
        <v>0</v>
      </c>
      <c r="M221" s="10">
        <v>0</v>
      </c>
      <c r="N221" s="10">
        <v>0</v>
      </c>
      <c r="O221" s="10">
        <v>0</v>
      </c>
      <c r="P221" s="10">
        <v>0</v>
      </c>
      <c r="Q221" s="10">
        <v>0</v>
      </c>
      <c r="R221" s="10">
        <v>0</v>
      </c>
      <c r="S221" s="10">
        <v>0</v>
      </c>
      <c r="T221" s="10">
        <v>0</v>
      </c>
      <c r="U221" s="10">
        <v>0</v>
      </c>
      <c r="V221" s="10">
        <v>0</v>
      </c>
      <c r="W221" s="10">
        <v>0</v>
      </c>
      <c r="X221" s="10">
        <v>0</v>
      </c>
      <c r="Y221" s="10">
        <v>0</v>
      </c>
      <c r="Z221" s="10">
        <v>0</v>
      </c>
      <c r="AA221" s="10">
        <v>0</v>
      </c>
      <c r="AB221" s="10">
        <v>0</v>
      </c>
      <c r="AC221" s="10">
        <v>0</v>
      </c>
      <c r="AD221" s="10">
        <v>0</v>
      </c>
      <c r="AE221" s="10">
        <v>0</v>
      </c>
      <c r="AF221" s="10">
        <v>0</v>
      </c>
      <c r="AG221" s="10">
        <v>0</v>
      </c>
      <c r="AH221" s="10">
        <v>0</v>
      </c>
      <c r="AI221" s="10">
        <v>0</v>
      </c>
      <c r="AJ221" s="10">
        <v>0</v>
      </c>
    </row>
    <row r="222" spans="2:36" x14ac:dyDescent="0.35">
      <c r="C222" s="1" t="s">
        <v>123</v>
      </c>
      <c r="D222" s="1" t="s" vm="227">
        <v>359</v>
      </c>
      <c r="E222" s="1" t="s" vm="228">
        <v>13</v>
      </c>
      <c r="F222" s="1" t="s">
        <v>135</v>
      </c>
      <c r="G222" s="10">
        <v>6.4000000000000015E-2</v>
      </c>
      <c r="H222" s="10">
        <v>0.13100000000000003</v>
      </c>
      <c r="I222" s="10">
        <v>8.0000000000000016E-2</v>
      </c>
      <c r="J222" s="10">
        <v>6.6000000000000017E-2</v>
      </c>
      <c r="K222" s="10">
        <v>7.3000000000000023E-2</v>
      </c>
      <c r="L222" s="10">
        <v>0.11000000000000003</v>
      </c>
      <c r="M222" s="10">
        <v>3.8000000000000006E-2</v>
      </c>
      <c r="N222" s="10">
        <v>3.9000000000000007E-2</v>
      </c>
      <c r="O222" s="10">
        <v>6.900000000000002E-2</v>
      </c>
      <c r="P222" s="10">
        <v>9.0000000000000028E-3</v>
      </c>
      <c r="Q222" s="10">
        <v>9.0000000000000028E-3</v>
      </c>
      <c r="R222" s="10">
        <v>8.0000000000000019E-3</v>
      </c>
      <c r="S222" s="10">
        <v>6.0000000000000019E-3</v>
      </c>
      <c r="T222" s="10">
        <v>8.0000000000000019E-3</v>
      </c>
      <c r="U222" s="10">
        <v>1.2000000000000004E-2</v>
      </c>
      <c r="V222" s="10">
        <v>2.0000000000000005E-3</v>
      </c>
      <c r="W222" s="10">
        <v>0</v>
      </c>
      <c r="X222" s="10">
        <v>0</v>
      </c>
      <c r="Y222" s="10">
        <v>0</v>
      </c>
      <c r="Z222" s="10">
        <v>0</v>
      </c>
      <c r="AA222" s="10">
        <v>0</v>
      </c>
      <c r="AB222" s="10">
        <v>0</v>
      </c>
      <c r="AC222" s="10">
        <v>0</v>
      </c>
      <c r="AD222" s="10">
        <v>0</v>
      </c>
      <c r="AE222" s="10">
        <v>0</v>
      </c>
      <c r="AF222" s="10">
        <v>0</v>
      </c>
      <c r="AG222" s="10">
        <v>0</v>
      </c>
      <c r="AH222" s="10">
        <v>0</v>
      </c>
      <c r="AI222" s="10">
        <v>0</v>
      </c>
      <c r="AJ222" s="10">
        <v>0</v>
      </c>
    </row>
    <row r="223" spans="2:36" x14ac:dyDescent="0.35">
      <c r="C223" s="1" t="s">
        <v>125</v>
      </c>
      <c r="D223" s="1" t="s" vm="229">
        <v>360</v>
      </c>
      <c r="E223" s="1" t="s" vm="230">
        <v>13</v>
      </c>
      <c r="F223" s="1" t="s">
        <v>135</v>
      </c>
      <c r="G223" s="10">
        <v>-1.3850000000000002</v>
      </c>
      <c r="H223" s="10">
        <v>-1.2250000000000003</v>
      </c>
      <c r="I223" s="10">
        <v>-1.3080000000000003</v>
      </c>
      <c r="J223" s="10">
        <v>-1.2580000000000002</v>
      </c>
      <c r="K223" s="10">
        <v>-1.2770000000000004</v>
      </c>
      <c r="L223" s="10">
        <v>-1.3690000000000002</v>
      </c>
      <c r="M223" s="10">
        <v>-1.3550000000000004</v>
      </c>
      <c r="N223" s="10">
        <v>-1.3640000000000003</v>
      </c>
      <c r="O223" s="10">
        <v>-1.3940000000000003</v>
      </c>
      <c r="P223" s="10">
        <v>-1.3870000000000002</v>
      </c>
      <c r="Q223" s="10">
        <v>-1.3200000000000003</v>
      </c>
      <c r="R223" s="10">
        <v>-1.2960000000000003</v>
      </c>
      <c r="S223" s="10">
        <v>-1.2960000000000003</v>
      </c>
      <c r="T223" s="10">
        <v>-1.2920000000000003</v>
      </c>
      <c r="U223" s="10">
        <v>-1.2900000000000003</v>
      </c>
      <c r="V223" s="10">
        <v>-1.2790000000000004</v>
      </c>
      <c r="W223" s="10">
        <v>-1.2710000000000004</v>
      </c>
      <c r="X223" s="10">
        <v>-1.2650000000000003</v>
      </c>
      <c r="Y223" s="10">
        <v>-1.2530000000000003</v>
      </c>
      <c r="Z223" s="10">
        <v>-1.2430000000000003</v>
      </c>
      <c r="AA223" s="10">
        <v>-1.2330000000000003</v>
      </c>
      <c r="AB223" s="10">
        <v>-1.2220000000000002</v>
      </c>
      <c r="AC223" s="10">
        <v>-1.2040000000000002</v>
      </c>
      <c r="AD223" s="10">
        <v>-1.1910000000000003</v>
      </c>
      <c r="AE223" s="10">
        <v>-1.1820000000000004</v>
      </c>
      <c r="AF223" s="10">
        <v>-1.1690000000000003</v>
      </c>
      <c r="AG223" s="10">
        <v>-1.1650000000000003</v>
      </c>
      <c r="AH223" s="10">
        <v>-1.1580000000000004</v>
      </c>
      <c r="AI223" s="10">
        <v>-1.1530000000000002</v>
      </c>
      <c r="AJ223" s="10">
        <v>-1.1430000000000002</v>
      </c>
    </row>
    <row r="224" spans="2:36" x14ac:dyDescent="0.35">
      <c r="C224" s="1" t="s">
        <v>129</v>
      </c>
      <c r="D224" s="1" t="s" vm="231">
        <v>361</v>
      </c>
      <c r="E224" s="1" t="s" vm="232">
        <v>13</v>
      </c>
      <c r="F224" s="1" t="s">
        <v>135</v>
      </c>
      <c r="G224" s="10">
        <v>0</v>
      </c>
      <c r="H224" s="10">
        <v>0</v>
      </c>
      <c r="I224" s="10">
        <v>0</v>
      </c>
      <c r="J224" s="10">
        <v>0</v>
      </c>
      <c r="K224" s="10">
        <v>0</v>
      </c>
      <c r="L224" s="10">
        <v>0</v>
      </c>
      <c r="M224" s="10">
        <v>0</v>
      </c>
      <c r="N224" s="10">
        <v>0</v>
      </c>
      <c r="O224" s="10">
        <v>0</v>
      </c>
      <c r="P224" s="10">
        <v>0</v>
      </c>
      <c r="Q224" s="10">
        <v>0</v>
      </c>
      <c r="R224" s="10">
        <v>0</v>
      </c>
      <c r="S224" s="10">
        <v>0</v>
      </c>
      <c r="T224" s="10">
        <v>0</v>
      </c>
      <c r="U224" s="10">
        <v>0</v>
      </c>
      <c r="V224" s="10">
        <v>0</v>
      </c>
      <c r="W224" s="10">
        <v>0</v>
      </c>
      <c r="X224" s="10">
        <v>0</v>
      </c>
      <c r="Y224" s="10">
        <v>0</v>
      </c>
      <c r="Z224" s="10">
        <v>0</v>
      </c>
      <c r="AA224" s="10">
        <v>0</v>
      </c>
      <c r="AB224" s="10">
        <v>0</v>
      </c>
      <c r="AC224" s="10">
        <v>0</v>
      </c>
      <c r="AD224" s="10">
        <v>0</v>
      </c>
      <c r="AE224" s="10">
        <v>0</v>
      </c>
      <c r="AF224" s="10">
        <v>0</v>
      </c>
      <c r="AG224" s="10">
        <v>0</v>
      </c>
      <c r="AH224" s="10">
        <v>0</v>
      </c>
      <c r="AI224" s="10">
        <v>0</v>
      </c>
      <c r="AJ224" s="10">
        <v>0</v>
      </c>
    </row>
    <row r="225" spans="2:36" x14ac:dyDescent="0.35">
      <c r="C225" s="1" t="s">
        <v>131</v>
      </c>
      <c r="D225" s="1" t="s" vm="233">
        <v>362</v>
      </c>
      <c r="E225" s="1" t="s" vm="234">
        <v>13</v>
      </c>
      <c r="F225" s="1" t="s">
        <v>135</v>
      </c>
      <c r="G225" s="10">
        <v>-9.0000000000000028E-3</v>
      </c>
      <c r="H225" s="10">
        <v>-6.0000000000000019E-3</v>
      </c>
      <c r="I225" s="10">
        <v>-6.0000000000000019E-3</v>
      </c>
      <c r="J225" s="10">
        <v>-6.0000000000000019E-3</v>
      </c>
      <c r="K225" s="10">
        <v>-6.0000000000000019E-3</v>
      </c>
      <c r="L225" s="10">
        <v>-4.4000000000000011E-2</v>
      </c>
      <c r="M225" s="10">
        <v>-4.5000000000000012E-2</v>
      </c>
      <c r="N225" s="10">
        <v>-4.1000000000000009E-2</v>
      </c>
      <c r="O225" s="10">
        <v>-5.3000000000000012E-2</v>
      </c>
      <c r="P225" s="10">
        <v>-2.9000000000000008E-2</v>
      </c>
      <c r="Q225" s="10">
        <v>-7.0000000000000021E-2</v>
      </c>
      <c r="R225" s="10">
        <v>-6.900000000000002E-2</v>
      </c>
      <c r="S225" s="10">
        <v>-6.2000000000000013E-2</v>
      </c>
      <c r="T225" s="10">
        <v>-7.4000000000000024E-2</v>
      </c>
      <c r="U225" s="10">
        <v>-4.6000000000000013E-2</v>
      </c>
      <c r="V225" s="10">
        <v>-8.1000000000000016E-2</v>
      </c>
      <c r="W225" s="10">
        <v>-7.9000000000000015E-2</v>
      </c>
      <c r="X225" s="10">
        <v>-7.3000000000000023E-2</v>
      </c>
      <c r="Y225" s="10">
        <v>-7.4000000000000024E-2</v>
      </c>
      <c r="Z225" s="10">
        <v>-4.6000000000000013E-2</v>
      </c>
      <c r="AA225" s="10">
        <v>-8.1000000000000016E-2</v>
      </c>
      <c r="AB225" s="10">
        <v>-7.9000000000000015E-2</v>
      </c>
      <c r="AC225" s="10">
        <v>-7.3000000000000023E-2</v>
      </c>
      <c r="AD225" s="10">
        <v>-7.4000000000000024E-2</v>
      </c>
      <c r="AE225" s="10">
        <v>-4.6000000000000013E-2</v>
      </c>
      <c r="AF225" s="10">
        <v>-8.1000000000000016E-2</v>
      </c>
      <c r="AG225" s="10">
        <v>-7.9000000000000015E-2</v>
      </c>
      <c r="AH225" s="10">
        <v>-7.3000000000000023E-2</v>
      </c>
      <c r="AI225" s="10">
        <v>-7.4000000000000024E-2</v>
      </c>
      <c r="AJ225" s="10">
        <v>-4.6000000000000013E-2</v>
      </c>
    </row>
    <row r="226" spans="2:36" x14ac:dyDescent="0.35">
      <c r="C226" s="1" t="s">
        <v>133</v>
      </c>
      <c r="D226" s="1" t="s" vm="235">
        <v>363</v>
      </c>
      <c r="E226" s="1" t="s" vm="236">
        <v>13</v>
      </c>
      <c r="F226" s="1" t="s">
        <v>135</v>
      </c>
      <c r="G226" s="10">
        <v>5.7000000000000011</v>
      </c>
      <c r="H226" s="10">
        <v>6.1080000000000014</v>
      </c>
      <c r="I226" s="10">
        <v>5.3680000000000012</v>
      </c>
      <c r="J226" s="10">
        <v>5.0640000000000009</v>
      </c>
      <c r="K226" s="10">
        <v>4.9400000000000013</v>
      </c>
      <c r="L226" s="10">
        <v>3.910000000000001</v>
      </c>
      <c r="M226" s="10">
        <v>3.4260000000000006</v>
      </c>
      <c r="N226" s="10">
        <v>3.2380000000000009</v>
      </c>
      <c r="O226" s="10">
        <v>2.7330000000000005</v>
      </c>
      <c r="P226" s="10">
        <v>2.5580000000000007</v>
      </c>
      <c r="Q226" s="10">
        <v>1.3310000000000004</v>
      </c>
      <c r="R226" s="10">
        <v>1.2170000000000003</v>
      </c>
      <c r="S226" s="10">
        <v>1.0800000000000003</v>
      </c>
      <c r="T226" s="10">
        <v>1.0650000000000002</v>
      </c>
      <c r="U226" s="10">
        <v>1.0680000000000003</v>
      </c>
      <c r="V226" s="10">
        <v>1.0580000000000003</v>
      </c>
      <c r="W226" s="10">
        <v>1.0560000000000003</v>
      </c>
      <c r="X226" s="10">
        <v>1.0560000000000003</v>
      </c>
      <c r="Y226" s="10">
        <v>1.0560000000000003</v>
      </c>
      <c r="Z226" s="10">
        <v>1.0560000000000003</v>
      </c>
      <c r="AA226" s="10">
        <v>1.0560000000000003</v>
      </c>
      <c r="AB226" s="10">
        <v>1.0560000000000003</v>
      </c>
      <c r="AC226" s="10">
        <v>1.0560000000000003</v>
      </c>
      <c r="AD226" s="10">
        <v>1.0560000000000003</v>
      </c>
      <c r="AE226" s="10">
        <v>1.0560000000000003</v>
      </c>
      <c r="AF226" s="10">
        <v>1.0560000000000003</v>
      </c>
      <c r="AG226" s="10">
        <v>1.0560000000000003</v>
      </c>
      <c r="AH226" s="10">
        <v>1.0560000000000003</v>
      </c>
      <c r="AI226" s="10">
        <v>1.0560000000000003</v>
      </c>
      <c r="AJ226" s="10">
        <v>0.67200000000000015</v>
      </c>
    </row>
    <row r="227" spans="2:36" x14ac:dyDescent="0.35">
      <c r="C227" s="1" t="s">
        <v>137</v>
      </c>
      <c r="D227" s="1" t="s" vm="237">
        <v>364</v>
      </c>
      <c r="E227" s="37"/>
      <c r="F227" s="37"/>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row>
    <row r="228" spans="2:36" x14ac:dyDescent="0.35">
      <c r="C228" s="1" t="s">
        <v>139</v>
      </c>
      <c r="D228" s="1" t="s" vm="238">
        <v>365</v>
      </c>
      <c r="E228" s="1" t="s" vm="239">
        <v>13</v>
      </c>
      <c r="F228" s="1" t="s">
        <v>14</v>
      </c>
      <c r="G228" s="10">
        <v>0.16311010000000009</v>
      </c>
      <c r="H228" s="10">
        <v>0.16039090000000006</v>
      </c>
      <c r="I228" s="10">
        <v>0.21205440000000012</v>
      </c>
      <c r="J228" s="10">
        <v>0.21651620000000013</v>
      </c>
      <c r="K228" s="10">
        <v>0.22620150000000017</v>
      </c>
      <c r="L228" s="10">
        <v>0.27512620000000015</v>
      </c>
      <c r="M228" s="10">
        <v>0.26767460000000021</v>
      </c>
      <c r="N228" s="10">
        <v>0.27782840000000014</v>
      </c>
      <c r="O228" s="10">
        <v>0.3014937000000002</v>
      </c>
      <c r="P228" s="10">
        <v>0.29659250000000015</v>
      </c>
      <c r="Q228" s="10">
        <v>0.30014470000000026</v>
      </c>
      <c r="R228" s="10">
        <v>0.30402060000000014</v>
      </c>
      <c r="S228" s="10">
        <v>0.31065310000000024</v>
      </c>
      <c r="T228" s="10">
        <v>0.31834320000000016</v>
      </c>
      <c r="U228" s="10">
        <v>0.32452650000000022</v>
      </c>
      <c r="V228" s="10">
        <v>0.32917790000000019</v>
      </c>
      <c r="W228" s="10">
        <v>0.33374330000000019</v>
      </c>
      <c r="X228" s="10">
        <v>0.3393419000000002</v>
      </c>
      <c r="Y228" s="10">
        <v>0.34360710000000017</v>
      </c>
      <c r="Z228" s="10">
        <v>0.34651510000000024</v>
      </c>
      <c r="AA228" s="10">
        <v>0.35135990000000022</v>
      </c>
      <c r="AB228" s="10">
        <v>0.35601600000000022</v>
      </c>
      <c r="AC228" s="10">
        <v>0.35656710000000019</v>
      </c>
      <c r="AD228" s="10">
        <v>0.3594863000000002</v>
      </c>
      <c r="AE228" s="10">
        <v>0.3627367000000003</v>
      </c>
      <c r="AF228" s="10">
        <v>0.36781070000000016</v>
      </c>
      <c r="AG228" s="10">
        <v>0.37359410000000021</v>
      </c>
      <c r="AH228" s="10">
        <v>0.38128160000000022</v>
      </c>
      <c r="AI228" s="10">
        <v>0.38828450000000025</v>
      </c>
      <c r="AJ228" s="10">
        <v>0.39272390000000024</v>
      </c>
    </row>
    <row r="229" spans="2:36" x14ac:dyDescent="0.35">
      <c r="C229" s="14" t="s">
        <v>141</v>
      </c>
      <c r="D229" s="1" t="s" vm="240">
        <v>366</v>
      </c>
      <c r="E229" s="37"/>
      <c r="F229" s="37"/>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row>
    <row r="230" spans="2:36" x14ac:dyDescent="0.35">
      <c r="C230" s="1" t="s">
        <v>143</v>
      </c>
      <c r="D230" s="1" t="s" vm="241">
        <v>367</v>
      </c>
      <c r="E230" s="37"/>
      <c r="F230" s="37"/>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row>
    <row r="231" spans="2:36" x14ac:dyDescent="0.35">
      <c r="C231" s="1" t="s">
        <v>145</v>
      </c>
      <c r="D231" s="1" t="s" vm="242">
        <v>368</v>
      </c>
      <c r="E231" s="1" t="s" vm="243">
        <v>13</v>
      </c>
      <c r="F231" s="1" t="s">
        <v>14</v>
      </c>
      <c r="G231" s="10">
        <v>0.49002680000000032</v>
      </c>
      <c r="H231" s="10">
        <v>0.39584680000000022</v>
      </c>
      <c r="I231" s="10">
        <v>0.18502770000000013</v>
      </c>
      <c r="J231" s="10">
        <v>8.0483600000000058E-2</v>
      </c>
      <c r="K231" s="10">
        <v>5.4122000000000031E-2</v>
      </c>
      <c r="L231" s="10">
        <v>2.0451600000000011E-2</v>
      </c>
      <c r="M231" s="10">
        <v>6.620500000000004E-3</v>
      </c>
      <c r="N231" s="10">
        <v>6.8316000000000045E-3</v>
      </c>
      <c r="O231" s="10">
        <v>1.4267000000000008E-3</v>
      </c>
      <c r="P231" s="10">
        <v>6.1500000000000031E-4</v>
      </c>
      <c r="Q231" s="10">
        <v>6.3340000000000033E-4</v>
      </c>
      <c r="R231" s="10">
        <v>1.4851000000000007E-3</v>
      </c>
      <c r="S231" s="10">
        <v>1.521200000000001E-3</v>
      </c>
      <c r="T231" s="10">
        <v>6.9220000000000045E-4</v>
      </c>
      <c r="U231" s="10">
        <v>7.1300000000000042E-4</v>
      </c>
      <c r="V231" s="10">
        <v>2.4480000000000015E-4</v>
      </c>
      <c r="W231" s="10">
        <v>0</v>
      </c>
      <c r="X231" s="10">
        <v>0</v>
      </c>
      <c r="Y231" s="10">
        <v>0</v>
      </c>
      <c r="Z231" s="10">
        <v>0</v>
      </c>
      <c r="AA231" s="10">
        <v>0</v>
      </c>
      <c r="AB231" s="10">
        <v>0</v>
      </c>
      <c r="AC231" s="10">
        <v>0</v>
      </c>
      <c r="AD231" s="10">
        <v>0</v>
      </c>
      <c r="AE231" s="10">
        <v>0</v>
      </c>
      <c r="AF231" s="10">
        <v>0</v>
      </c>
      <c r="AG231" s="10">
        <v>0</v>
      </c>
      <c r="AH231" s="10">
        <v>0</v>
      </c>
      <c r="AI231" s="10">
        <v>0</v>
      </c>
      <c r="AJ231" s="10">
        <v>0</v>
      </c>
    </row>
    <row r="232" spans="2:36" x14ac:dyDescent="0.35">
      <c r="C232" s="1" t="s">
        <v>147</v>
      </c>
      <c r="D232" s="1" t="s" vm="244">
        <v>369</v>
      </c>
      <c r="E232" s="1" t="s" vm="245">
        <v>13</v>
      </c>
      <c r="F232" s="1" t="s">
        <v>14</v>
      </c>
      <c r="G232" s="10">
        <v>3.3071500000000018E-2</v>
      </c>
      <c r="H232" s="10">
        <v>0.17793550000000008</v>
      </c>
      <c r="I232" s="10">
        <v>0.33168110000000017</v>
      </c>
      <c r="J232" s="10">
        <v>0.44076440000000017</v>
      </c>
      <c r="K232" s="10">
        <v>0.45006030000000036</v>
      </c>
      <c r="L232" s="10">
        <v>0.39700870000000021</v>
      </c>
      <c r="M232" s="10">
        <v>0.39516790000000024</v>
      </c>
      <c r="N232" s="10">
        <v>0.36900420000000017</v>
      </c>
      <c r="O232" s="10">
        <v>0.33423380000000025</v>
      </c>
      <c r="P232" s="10">
        <v>0.3264080000000002</v>
      </c>
      <c r="Q232" s="10">
        <v>0.19693340000000012</v>
      </c>
      <c r="R232" s="10">
        <v>0.17794920000000011</v>
      </c>
      <c r="S232" s="10">
        <v>0.16315520000000011</v>
      </c>
      <c r="T232" s="10">
        <v>0.16654480000000008</v>
      </c>
      <c r="U232" s="10">
        <v>0.1707087000000001</v>
      </c>
      <c r="V232" s="10">
        <v>0.17499360000000011</v>
      </c>
      <c r="W232" s="10">
        <v>0.17950790000000014</v>
      </c>
      <c r="X232" s="10">
        <v>0.18404000000000012</v>
      </c>
      <c r="Y232" s="10">
        <v>0.18880980000000011</v>
      </c>
      <c r="Z232" s="10">
        <v>0.1936520000000001</v>
      </c>
      <c r="AA232" s="10">
        <v>0.19862640000000015</v>
      </c>
      <c r="AB232" s="10">
        <v>0.20374310000000009</v>
      </c>
      <c r="AC232" s="10">
        <v>0.20899370000000014</v>
      </c>
      <c r="AD232" s="10">
        <v>0.21438770000000013</v>
      </c>
      <c r="AE232" s="10">
        <v>0.21992960000000017</v>
      </c>
      <c r="AF232" s="10">
        <v>0.22554480000000013</v>
      </c>
      <c r="AG232" s="10">
        <v>0.23147290000000012</v>
      </c>
      <c r="AH232" s="10">
        <v>0.23740750000000016</v>
      </c>
      <c r="AI232" s="10">
        <v>0.24367430000000012</v>
      </c>
      <c r="AJ232" s="10">
        <v>0.13031400000000007</v>
      </c>
    </row>
    <row r="233" spans="2:36" x14ac:dyDescent="0.35">
      <c r="C233" s="1" t="s">
        <v>149</v>
      </c>
      <c r="D233" s="1" t="s" vm="246">
        <v>370</v>
      </c>
      <c r="E233" s="1" t="s" vm="247">
        <v>13</v>
      </c>
      <c r="F233" s="1" t="s">
        <v>14</v>
      </c>
      <c r="G233" s="10">
        <v>0.9448526000000006</v>
      </c>
      <c r="H233" s="10">
        <v>0.49295820000000024</v>
      </c>
      <c r="I233" s="10">
        <v>0.25730490000000011</v>
      </c>
      <c r="J233" s="10">
        <v>0.10503720000000008</v>
      </c>
      <c r="K233" s="10">
        <v>5.6300800000000033E-2</v>
      </c>
      <c r="L233" s="10">
        <v>4.4965300000000021E-2</v>
      </c>
      <c r="M233" s="10">
        <v>3.537340000000002E-2</v>
      </c>
      <c r="N233" s="10">
        <v>3.324200000000002E-3</v>
      </c>
      <c r="O233" s="10">
        <v>9.974000000000005E-4</v>
      </c>
      <c r="P233" s="10">
        <v>0</v>
      </c>
      <c r="Q233" s="10">
        <v>0</v>
      </c>
      <c r="R233" s="10">
        <v>0</v>
      </c>
      <c r="S233" s="10">
        <v>0</v>
      </c>
      <c r="T233" s="10">
        <v>0</v>
      </c>
      <c r="U233" s="10">
        <v>0</v>
      </c>
      <c r="V233" s="10">
        <v>0</v>
      </c>
      <c r="W233" s="10">
        <v>0</v>
      </c>
      <c r="X233" s="10">
        <v>0</v>
      </c>
      <c r="Y233" s="10">
        <v>0</v>
      </c>
      <c r="Z233" s="10">
        <v>0</v>
      </c>
      <c r="AA233" s="10">
        <v>0</v>
      </c>
      <c r="AB233" s="10">
        <v>0</v>
      </c>
      <c r="AC233" s="10">
        <v>0</v>
      </c>
      <c r="AD233" s="10">
        <v>0</v>
      </c>
      <c r="AE233" s="10">
        <v>0</v>
      </c>
      <c r="AF233" s="10">
        <v>0</v>
      </c>
      <c r="AG233" s="10">
        <v>0</v>
      </c>
      <c r="AH233" s="10">
        <v>0</v>
      </c>
      <c r="AI233" s="10">
        <v>0</v>
      </c>
      <c r="AJ233" s="10">
        <v>0</v>
      </c>
    </row>
    <row r="234" spans="2:36" x14ac:dyDescent="0.35">
      <c r="C234" s="1" t="s">
        <v>151</v>
      </c>
      <c r="D234" s="1" t="s" vm="248">
        <v>371</v>
      </c>
      <c r="E234" s="1" t="s" vm="249">
        <v>13</v>
      </c>
      <c r="F234" s="1" t="s">
        <v>14</v>
      </c>
      <c r="G234" s="10">
        <v>0.38288100000000019</v>
      </c>
      <c r="H234" s="10">
        <v>0.74155210000000049</v>
      </c>
      <c r="I234" s="10">
        <v>0.97698100000000054</v>
      </c>
      <c r="J234" s="10">
        <v>1.1795839000000008</v>
      </c>
      <c r="K234" s="10">
        <v>1.1292366000000005</v>
      </c>
      <c r="L234" s="10">
        <v>1.0234467000000007</v>
      </c>
      <c r="M234" s="10">
        <v>0.9958968000000008</v>
      </c>
      <c r="N234" s="10">
        <v>0.89939220000000064</v>
      </c>
      <c r="O234" s="10">
        <v>0.83663350000000059</v>
      </c>
      <c r="P234" s="10">
        <v>0.7542779000000005</v>
      </c>
      <c r="Q234" s="10">
        <v>0.46171440000000025</v>
      </c>
      <c r="R234" s="10">
        <v>0.4287249000000003</v>
      </c>
      <c r="S234" s="10">
        <v>0.42841400000000024</v>
      </c>
      <c r="T234" s="10">
        <v>0.4351844000000003</v>
      </c>
      <c r="U234" s="10">
        <v>0.44588860000000025</v>
      </c>
      <c r="V234" s="10">
        <v>0.45687890000000031</v>
      </c>
      <c r="W234" s="10">
        <v>0.46816410000000025</v>
      </c>
      <c r="X234" s="10">
        <v>0.47975150000000027</v>
      </c>
      <c r="Y234" s="10">
        <v>0.49164980000000036</v>
      </c>
      <c r="Z234" s="10">
        <v>0.5038674000000003</v>
      </c>
      <c r="AA234" s="10">
        <v>0.51641360000000025</v>
      </c>
      <c r="AB234" s="10">
        <v>0.5292971000000003</v>
      </c>
      <c r="AC234" s="10">
        <v>0.54252740000000022</v>
      </c>
      <c r="AD234" s="10">
        <v>0.55611340000000031</v>
      </c>
      <c r="AE234" s="10">
        <v>0.57006590000000035</v>
      </c>
      <c r="AF234" s="10">
        <v>0.58439470000000027</v>
      </c>
      <c r="AG234" s="10">
        <v>0.59911070000000033</v>
      </c>
      <c r="AH234" s="10">
        <v>0.61422400000000033</v>
      </c>
      <c r="AI234" s="10">
        <v>0.62629150000000033</v>
      </c>
      <c r="AJ234" s="10">
        <v>0.29877650000000017</v>
      </c>
    </row>
    <row r="235" spans="2:36" x14ac:dyDescent="0.35">
      <c r="C235" s="1" t="s">
        <v>153</v>
      </c>
      <c r="D235" s="1" t="s" vm="250">
        <v>372</v>
      </c>
      <c r="E235" s="1" t="s" vm="251">
        <v>13</v>
      </c>
      <c r="F235" s="1" t="s">
        <v>14</v>
      </c>
      <c r="G235" s="10">
        <v>1.3277336000000004</v>
      </c>
      <c r="H235" s="10">
        <v>1.2345103000000006</v>
      </c>
      <c r="I235" s="10">
        <v>1.2342859000000008</v>
      </c>
      <c r="J235" s="10">
        <v>1.284621100000001</v>
      </c>
      <c r="K235" s="10">
        <v>1.1855374000000005</v>
      </c>
      <c r="L235" s="10">
        <v>1.0684120000000006</v>
      </c>
      <c r="M235" s="10">
        <v>1.0312702000000007</v>
      </c>
      <c r="N235" s="10">
        <v>0.90271640000000053</v>
      </c>
      <c r="O235" s="10">
        <v>0.83763090000000051</v>
      </c>
      <c r="P235" s="10">
        <v>0.7542779000000005</v>
      </c>
      <c r="Q235" s="10">
        <v>0.46171440000000025</v>
      </c>
      <c r="R235" s="10">
        <v>0.4287249000000003</v>
      </c>
      <c r="S235" s="10">
        <v>0.42841400000000024</v>
      </c>
      <c r="T235" s="10">
        <v>0.4351844000000003</v>
      </c>
      <c r="U235" s="10">
        <v>0.44588860000000025</v>
      </c>
      <c r="V235" s="10">
        <v>0.45687890000000031</v>
      </c>
      <c r="W235" s="10">
        <v>0.46816410000000025</v>
      </c>
      <c r="X235" s="10">
        <v>0.47975150000000027</v>
      </c>
      <c r="Y235" s="10">
        <v>0.49164980000000036</v>
      </c>
      <c r="Z235" s="10">
        <v>0.5038674000000003</v>
      </c>
      <c r="AA235" s="10">
        <v>0.51641360000000025</v>
      </c>
      <c r="AB235" s="10">
        <v>0.5292971000000003</v>
      </c>
      <c r="AC235" s="10">
        <v>0.54252740000000022</v>
      </c>
      <c r="AD235" s="10">
        <v>0.55611340000000031</v>
      </c>
      <c r="AE235" s="10">
        <v>0.57006590000000035</v>
      </c>
      <c r="AF235" s="10">
        <v>0.58439470000000027</v>
      </c>
      <c r="AG235" s="10">
        <v>0.59911070000000033</v>
      </c>
      <c r="AH235" s="10">
        <v>0.61422400000000033</v>
      </c>
      <c r="AI235" s="10">
        <v>0.62629150000000033</v>
      </c>
      <c r="AJ235" s="10">
        <v>0.29877650000000017</v>
      </c>
    </row>
    <row r="236" spans="2:36" x14ac:dyDescent="0.35">
      <c r="C236" s="1" t="s">
        <v>155</v>
      </c>
      <c r="D236" s="1" t="s" vm="252">
        <v>373</v>
      </c>
      <c r="E236" s="1" t="s" vm="253">
        <v>13</v>
      </c>
      <c r="F236" s="1" t="s">
        <v>14</v>
      </c>
      <c r="G236" s="10">
        <v>6.179860000000003E-2</v>
      </c>
      <c r="H236" s="10">
        <v>2.5644900000000012E-2</v>
      </c>
      <c r="I236" s="10">
        <v>1.0976400000000008E-2</v>
      </c>
      <c r="J236" s="10">
        <v>3.2699000000000022E-3</v>
      </c>
      <c r="K236" s="10">
        <v>9.0021000000000059E-3</v>
      </c>
      <c r="L236" s="10">
        <v>6.4012000000000036E-3</v>
      </c>
      <c r="M236" s="10">
        <v>6.363600000000004E-3</v>
      </c>
      <c r="N236" s="10">
        <v>6.2000000000000043E-5</v>
      </c>
      <c r="O236" s="10">
        <v>8.0000000000000047E-5</v>
      </c>
      <c r="P236" s="10">
        <v>0</v>
      </c>
      <c r="Q236" s="10">
        <v>0</v>
      </c>
      <c r="R236" s="10">
        <v>0</v>
      </c>
      <c r="S236" s="10">
        <v>0</v>
      </c>
      <c r="T236" s="10">
        <v>0</v>
      </c>
      <c r="U236" s="10">
        <v>0</v>
      </c>
      <c r="V236" s="10">
        <v>0</v>
      </c>
      <c r="W236" s="10">
        <v>0</v>
      </c>
      <c r="X236" s="10">
        <v>0</v>
      </c>
      <c r="Y236" s="10">
        <v>0</v>
      </c>
      <c r="Z236" s="10">
        <v>0</v>
      </c>
      <c r="AA236" s="10">
        <v>0</v>
      </c>
      <c r="AB236" s="10">
        <v>0</v>
      </c>
      <c r="AC236" s="10">
        <v>0</v>
      </c>
      <c r="AD236" s="10">
        <v>2.8000000000000019E-4</v>
      </c>
      <c r="AE236" s="10">
        <v>0</v>
      </c>
      <c r="AF236" s="10">
        <v>0</v>
      </c>
      <c r="AG236" s="10">
        <v>0</v>
      </c>
      <c r="AH236" s="10">
        <v>0</v>
      </c>
      <c r="AI236" s="10">
        <v>0</v>
      </c>
      <c r="AJ236" s="10">
        <v>0</v>
      </c>
    </row>
    <row r="237" spans="2:36" x14ac:dyDescent="0.35">
      <c r="C237" s="1" t="s">
        <v>157</v>
      </c>
      <c r="D237" s="1" t="s" vm="254">
        <v>374</v>
      </c>
      <c r="E237" s="1" t="s" vm="255">
        <v>13</v>
      </c>
      <c r="F237" s="1" t="s">
        <v>14</v>
      </c>
      <c r="G237" s="10">
        <v>7.8782800000000056E-2</v>
      </c>
      <c r="H237" s="10">
        <v>0.13309020000000005</v>
      </c>
      <c r="I237" s="10">
        <v>0.17116110000000015</v>
      </c>
      <c r="J237" s="10">
        <v>0.19345540000000011</v>
      </c>
      <c r="K237" s="10">
        <v>0.18089230000000012</v>
      </c>
      <c r="L237" s="10">
        <v>0.1272967000000001</v>
      </c>
      <c r="M237" s="10">
        <v>0.12181040000000008</v>
      </c>
      <c r="N237" s="10">
        <v>0.10842660000000005</v>
      </c>
      <c r="O237" s="10">
        <v>0.10635530000000007</v>
      </c>
      <c r="P237" s="10">
        <v>8.682930000000004E-2</v>
      </c>
      <c r="Q237" s="10">
        <v>5.7933100000000036E-2</v>
      </c>
      <c r="R237" s="10">
        <v>5.1294900000000032E-2</v>
      </c>
      <c r="S237" s="10">
        <v>4.6805600000000031E-2</v>
      </c>
      <c r="T237" s="10">
        <v>4.6153600000000024E-2</v>
      </c>
      <c r="U237" s="10">
        <v>4.714390000000003E-2</v>
      </c>
      <c r="V237" s="10">
        <v>4.815760000000003E-2</v>
      </c>
      <c r="W237" s="10">
        <v>4.9195600000000027E-2</v>
      </c>
      <c r="X237" s="10">
        <v>5.0257800000000026E-2</v>
      </c>
      <c r="Y237" s="10">
        <v>5.1345900000000035E-2</v>
      </c>
      <c r="Z237" s="10">
        <v>5.2459900000000025E-2</v>
      </c>
      <c r="AA237" s="10">
        <v>5.3599800000000024E-2</v>
      </c>
      <c r="AB237" s="10">
        <v>5.4767400000000035E-2</v>
      </c>
      <c r="AC237" s="10">
        <v>5.5963400000000024E-2</v>
      </c>
      <c r="AD237" s="10">
        <v>5.7187500000000037E-2</v>
      </c>
      <c r="AE237" s="10">
        <v>5.8440700000000033E-2</v>
      </c>
      <c r="AF237" s="10">
        <v>5.9723900000000045E-2</v>
      </c>
      <c r="AG237" s="10">
        <v>6.1038200000000035E-2</v>
      </c>
      <c r="AH237" s="10">
        <v>6.2384100000000033E-2</v>
      </c>
      <c r="AI237" s="10">
        <v>5.8855000000000032E-2</v>
      </c>
      <c r="AJ237" s="10">
        <v>5.5211400000000035E-2</v>
      </c>
    </row>
    <row r="238" spans="2:36" x14ac:dyDescent="0.35">
      <c r="C238" s="1" t="s">
        <v>159</v>
      </c>
      <c r="D238" s="1" t="s" vm="256">
        <v>375</v>
      </c>
      <c r="E238" s="1" t="s" vm="257">
        <v>13</v>
      </c>
      <c r="F238" s="1" t="s">
        <v>14</v>
      </c>
      <c r="G238" s="10">
        <v>0.14058140000000008</v>
      </c>
      <c r="H238" s="10">
        <v>0.15873510000000007</v>
      </c>
      <c r="I238" s="10">
        <v>0.18213750000000012</v>
      </c>
      <c r="J238" s="10">
        <v>0.19672530000000013</v>
      </c>
      <c r="K238" s="10">
        <v>0.18989440000000013</v>
      </c>
      <c r="L238" s="10">
        <v>0.13369790000000009</v>
      </c>
      <c r="M238" s="10">
        <v>0.12817400000000009</v>
      </c>
      <c r="N238" s="10">
        <v>0.10848860000000006</v>
      </c>
      <c r="O238" s="10">
        <v>0.10643530000000007</v>
      </c>
      <c r="P238" s="10">
        <v>8.682930000000004E-2</v>
      </c>
      <c r="Q238" s="10">
        <v>5.7933100000000036E-2</v>
      </c>
      <c r="R238" s="10">
        <v>5.1294900000000032E-2</v>
      </c>
      <c r="S238" s="10">
        <v>4.6805600000000031E-2</v>
      </c>
      <c r="T238" s="10">
        <v>4.6153600000000024E-2</v>
      </c>
      <c r="U238" s="10">
        <v>4.714390000000003E-2</v>
      </c>
      <c r="V238" s="10">
        <v>4.815760000000003E-2</v>
      </c>
      <c r="W238" s="10">
        <v>4.9195600000000027E-2</v>
      </c>
      <c r="X238" s="10">
        <v>5.0257800000000026E-2</v>
      </c>
      <c r="Y238" s="10">
        <v>5.1345900000000035E-2</v>
      </c>
      <c r="Z238" s="10">
        <v>5.2459900000000025E-2</v>
      </c>
      <c r="AA238" s="10">
        <v>5.3599800000000024E-2</v>
      </c>
      <c r="AB238" s="10">
        <v>5.4767400000000035E-2</v>
      </c>
      <c r="AC238" s="10">
        <v>5.5963400000000024E-2</v>
      </c>
      <c r="AD238" s="10">
        <v>5.7467500000000032E-2</v>
      </c>
      <c r="AE238" s="10">
        <v>5.8440700000000033E-2</v>
      </c>
      <c r="AF238" s="10">
        <v>5.9723900000000045E-2</v>
      </c>
      <c r="AG238" s="10">
        <v>6.1038200000000035E-2</v>
      </c>
      <c r="AH238" s="10">
        <v>6.2384100000000033E-2</v>
      </c>
      <c r="AI238" s="10">
        <v>5.8855000000000032E-2</v>
      </c>
      <c r="AJ238" s="10">
        <v>5.5211400000000035E-2</v>
      </c>
    </row>
    <row r="239" spans="2:36" x14ac:dyDescent="0.35">
      <c r="G239" s="1" t="s">
        <v>121</v>
      </c>
      <c r="H239" s="1" t="s">
        <v>121</v>
      </c>
      <c r="I239" s="1" t="s">
        <v>121</v>
      </c>
      <c r="J239" s="1" t="s">
        <v>121</v>
      </c>
      <c r="K239" s="1" t="s">
        <v>121</v>
      </c>
      <c r="L239" s="1" t="s">
        <v>121</v>
      </c>
      <c r="M239" s="1" t="s">
        <v>121</v>
      </c>
      <c r="N239" s="1" t="s">
        <v>121</v>
      </c>
      <c r="O239" s="1" t="s">
        <v>121</v>
      </c>
      <c r="P239" s="1" t="s">
        <v>121</v>
      </c>
      <c r="Q239" s="1" t="s">
        <v>121</v>
      </c>
      <c r="R239" s="1" t="s">
        <v>121</v>
      </c>
      <c r="S239" s="1" t="s">
        <v>121</v>
      </c>
      <c r="T239" s="1" t="s">
        <v>121</v>
      </c>
      <c r="U239" s="1" t="s">
        <v>121</v>
      </c>
      <c r="V239" s="1" t="s">
        <v>121</v>
      </c>
      <c r="W239" s="1" t="s">
        <v>121</v>
      </c>
      <c r="X239" s="1" t="s">
        <v>121</v>
      </c>
      <c r="Y239" s="1" t="s">
        <v>121</v>
      </c>
      <c r="Z239" s="1" t="s">
        <v>121</v>
      </c>
      <c r="AA239" s="1" t="s">
        <v>121</v>
      </c>
      <c r="AB239" s="1" t="s">
        <v>121</v>
      </c>
      <c r="AC239" s="1" t="s">
        <v>121</v>
      </c>
      <c r="AD239" s="1" t="s">
        <v>121</v>
      </c>
      <c r="AE239" s="1" t="s">
        <v>121</v>
      </c>
      <c r="AF239" s="1" t="s">
        <v>121</v>
      </c>
      <c r="AG239" s="1" t="s">
        <v>121</v>
      </c>
      <c r="AH239" s="1" t="s">
        <v>121</v>
      </c>
      <c r="AI239" s="1" t="s">
        <v>121</v>
      </c>
      <c r="AJ239" s="1" t="s">
        <v>121</v>
      </c>
    </row>
    <row r="240" spans="2:36" ht="13.9" x14ac:dyDescent="0.4">
      <c r="B240" s="29" t="s">
        <v>376</v>
      </c>
      <c r="C240" s="29"/>
      <c r="D240" s="29"/>
      <c r="E240" s="29"/>
      <c r="F240" s="29"/>
      <c r="G240" s="31" t="s">
        <v>121</v>
      </c>
      <c r="H240" s="31" t="s">
        <v>121</v>
      </c>
      <c r="I240" s="31" t="s">
        <v>121</v>
      </c>
      <c r="J240" s="31" t="s">
        <v>121</v>
      </c>
      <c r="K240" s="31" t="s">
        <v>121</v>
      </c>
      <c r="L240" s="31" t="s">
        <v>121</v>
      </c>
      <c r="M240" s="31" t="s">
        <v>121</v>
      </c>
      <c r="N240" s="31" t="s">
        <v>121</v>
      </c>
      <c r="O240" s="31" t="s">
        <v>121</v>
      </c>
      <c r="P240" s="31" t="s">
        <v>121</v>
      </c>
      <c r="Q240" s="31" t="s">
        <v>121</v>
      </c>
      <c r="R240" s="31" t="s">
        <v>121</v>
      </c>
      <c r="S240" s="31" t="s">
        <v>121</v>
      </c>
      <c r="T240" s="31" t="s">
        <v>121</v>
      </c>
      <c r="U240" s="31" t="s">
        <v>121</v>
      </c>
      <c r="V240" s="31" t="s">
        <v>121</v>
      </c>
      <c r="W240" s="31" t="s">
        <v>121</v>
      </c>
      <c r="X240" s="31" t="s">
        <v>121</v>
      </c>
      <c r="Y240" s="31" t="s">
        <v>121</v>
      </c>
      <c r="Z240" s="31" t="s">
        <v>121</v>
      </c>
      <c r="AA240" s="31" t="s">
        <v>121</v>
      </c>
      <c r="AB240" s="31" t="s">
        <v>121</v>
      </c>
      <c r="AC240" s="31" t="s">
        <v>121</v>
      </c>
      <c r="AD240" s="31" t="s">
        <v>121</v>
      </c>
      <c r="AE240" s="31" t="s">
        <v>121</v>
      </c>
      <c r="AF240" s="31" t="s">
        <v>121</v>
      </c>
      <c r="AG240" s="31" t="s">
        <v>121</v>
      </c>
      <c r="AH240" s="31" t="s">
        <v>121</v>
      </c>
      <c r="AI240" s="31" t="s">
        <v>121</v>
      </c>
      <c r="AJ240" s="31" t="s">
        <v>121</v>
      </c>
    </row>
    <row r="241" spans="3:36" x14ac:dyDescent="0.35">
      <c r="C241" s="1" t="s">
        <v>161</v>
      </c>
      <c r="D241" s="1" t="s" vm="258">
        <v>377</v>
      </c>
      <c r="E241" s="1" t="s" vm="259">
        <v>13</v>
      </c>
      <c r="F241" s="14" t="s">
        <v>135</v>
      </c>
      <c r="G241" s="10">
        <v>105.92800000000003</v>
      </c>
      <c r="H241" s="10">
        <v>105.55100000000003</v>
      </c>
      <c r="I241" s="10">
        <v>106.63900000000002</v>
      </c>
      <c r="J241" s="10">
        <v>108.09500000000003</v>
      </c>
      <c r="K241" s="10">
        <v>108.42500000000003</v>
      </c>
      <c r="L241" s="10">
        <v>109.28000000000003</v>
      </c>
      <c r="M241" s="10">
        <v>110.03700000000002</v>
      </c>
      <c r="N241" s="10">
        <v>110.78100000000002</v>
      </c>
      <c r="O241" s="10">
        <v>111.24000000000002</v>
      </c>
      <c r="P241" s="10">
        <v>111.68800000000003</v>
      </c>
      <c r="Q241" s="10">
        <v>112.13600000000002</v>
      </c>
      <c r="R241" s="10">
        <v>112.27100000000003</v>
      </c>
      <c r="S241" s="10">
        <v>112.65100000000002</v>
      </c>
      <c r="T241" s="10">
        <v>112.68700000000003</v>
      </c>
      <c r="U241" s="10">
        <v>113.06700000000002</v>
      </c>
      <c r="V241" s="10">
        <v>113.44700000000003</v>
      </c>
      <c r="W241" s="10">
        <v>113.82700000000003</v>
      </c>
      <c r="X241" s="10">
        <v>114.20700000000002</v>
      </c>
      <c r="Y241" s="10">
        <v>114.58700000000003</v>
      </c>
      <c r="Z241" s="10">
        <v>114.96700000000003</v>
      </c>
      <c r="AA241" s="10">
        <v>115.34700000000002</v>
      </c>
      <c r="AB241" s="10">
        <v>115.72700000000003</v>
      </c>
      <c r="AC241" s="10">
        <v>116.10700000000003</v>
      </c>
      <c r="AD241" s="10">
        <v>116.48700000000002</v>
      </c>
      <c r="AE241" s="10">
        <v>116.86700000000003</v>
      </c>
      <c r="AF241" s="10">
        <v>117.24700000000003</v>
      </c>
      <c r="AG241" s="10">
        <v>117.62700000000002</v>
      </c>
      <c r="AH241" s="10">
        <v>118.00700000000003</v>
      </c>
      <c r="AI241" s="10">
        <v>118.38700000000003</v>
      </c>
      <c r="AJ241" s="10">
        <v>118.76700000000002</v>
      </c>
    </row>
    <row r="242" spans="3:36" x14ac:dyDescent="0.35">
      <c r="C242" s="1" t="s">
        <v>163</v>
      </c>
      <c r="D242" s="1" t="s" vm="260">
        <v>378</v>
      </c>
      <c r="E242" s="1" t="s" vm="261">
        <v>13</v>
      </c>
      <c r="F242" s="14" t="s">
        <v>135</v>
      </c>
      <c r="G242" s="10">
        <v>0.63300000000000012</v>
      </c>
      <c r="H242" s="10">
        <v>0.63300000000000012</v>
      </c>
      <c r="I242" s="10">
        <v>0.50600000000000012</v>
      </c>
      <c r="J242" s="10">
        <v>0.50600000000000012</v>
      </c>
      <c r="K242" s="10">
        <v>0.50600000000000012</v>
      </c>
      <c r="L242" s="10">
        <v>0.50600000000000012</v>
      </c>
      <c r="M242" s="10">
        <v>0.50600000000000012</v>
      </c>
      <c r="N242" s="10">
        <v>0.45500000000000013</v>
      </c>
      <c r="O242" s="10">
        <v>0.45500000000000013</v>
      </c>
      <c r="P242" s="10">
        <v>0.45500000000000013</v>
      </c>
      <c r="Q242" s="10">
        <v>0.45500000000000013</v>
      </c>
      <c r="R242" s="10">
        <v>0.45500000000000013</v>
      </c>
      <c r="S242" s="10">
        <v>0.45500000000000013</v>
      </c>
      <c r="T242" s="10">
        <v>0.45100000000000012</v>
      </c>
      <c r="U242" s="10">
        <v>0.45100000000000012</v>
      </c>
      <c r="V242" s="10">
        <v>0.45100000000000012</v>
      </c>
      <c r="W242" s="10">
        <v>0.45100000000000012</v>
      </c>
      <c r="X242" s="10">
        <v>0.45100000000000012</v>
      </c>
      <c r="Y242" s="10">
        <v>0.45100000000000012</v>
      </c>
      <c r="Z242" s="10">
        <v>0.45100000000000012</v>
      </c>
      <c r="AA242" s="10">
        <v>0.45100000000000012</v>
      </c>
      <c r="AB242" s="10">
        <v>0.45100000000000012</v>
      </c>
      <c r="AC242" s="10">
        <v>0.45100000000000012</v>
      </c>
      <c r="AD242" s="10">
        <v>0.45100000000000012</v>
      </c>
      <c r="AE242" s="10">
        <v>0.45100000000000012</v>
      </c>
      <c r="AF242" s="10">
        <v>0.45100000000000012</v>
      </c>
      <c r="AG242" s="10">
        <v>0.45100000000000012</v>
      </c>
      <c r="AH242" s="10">
        <v>0.45100000000000012</v>
      </c>
      <c r="AI242" s="10">
        <v>0.45100000000000012</v>
      </c>
      <c r="AJ242" s="10">
        <v>0.45100000000000012</v>
      </c>
    </row>
    <row r="243" spans="3:36" x14ac:dyDescent="0.35">
      <c r="C243" s="1" t="s">
        <v>165</v>
      </c>
      <c r="D243" s="1" t="s" vm="262">
        <v>379</v>
      </c>
      <c r="E243" s="1" t="s" vm="263">
        <v>13</v>
      </c>
      <c r="F243" s="14" t="s">
        <v>135</v>
      </c>
      <c r="G243" s="10">
        <v>0.70000000000000018</v>
      </c>
      <c r="H243" s="10">
        <v>0.78000000000000014</v>
      </c>
      <c r="I243" s="10">
        <v>0.47600000000000009</v>
      </c>
      <c r="J243" s="10">
        <v>8.0000000000000019E-3</v>
      </c>
      <c r="K243" s="10">
        <v>0</v>
      </c>
      <c r="L243" s="10">
        <v>0</v>
      </c>
      <c r="M243" s="10">
        <v>0</v>
      </c>
      <c r="N243" s="10">
        <v>0</v>
      </c>
      <c r="O243" s="10">
        <v>0</v>
      </c>
      <c r="P243" s="10">
        <v>0</v>
      </c>
      <c r="Q243" s="10">
        <v>0</v>
      </c>
      <c r="R243" s="10">
        <v>0</v>
      </c>
      <c r="S243" s="10">
        <v>0</v>
      </c>
      <c r="T243" s="10">
        <v>0</v>
      </c>
      <c r="U243" s="10">
        <v>0</v>
      </c>
      <c r="V243" s="10">
        <v>0</v>
      </c>
      <c r="W243" s="10">
        <v>0</v>
      </c>
      <c r="X243" s="10">
        <v>0</v>
      </c>
      <c r="Y243" s="10">
        <v>0</v>
      </c>
      <c r="Z243" s="10">
        <v>0</v>
      </c>
      <c r="AA243" s="10">
        <v>0</v>
      </c>
      <c r="AB243" s="10">
        <v>0</v>
      </c>
      <c r="AC243" s="10">
        <v>0</v>
      </c>
      <c r="AD243" s="10">
        <v>0</v>
      </c>
      <c r="AE243" s="10">
        <v>0</v>
      </c>
      <c r="AF243" s="10">
        <v>0</v>
      </c>
      <c r="AG243" s="10">
        <v>0</v>
      </c>
      <c r="AH243" s="10">
        <v>0</v>
      </c>
      <c r="AI243" s="10">
        <v>0</v>
      </c>
      <c r="AJ243" s="10">
        <v>0</v>
      </c>
    </row>
    <row r="244" spans="3:36" x14ac:dyDescent="0.35">
      <c r="C244" s="1" t="s">
        <v>167</v>
      </c>
      <c r="D244" s="1" t="s" vm="264">
        <v>380</v>
      </c>
      <c r="E244" s="1" t="s" vm="265">
        <v>13</v>
      </c>
      <c r="F244" s="14" t="s">
        <v>135</v>
      </c>
      <c r="G244" s="10">
        <v>7.9000000000000015E-2</v>
      </c>
      <c r="H244" s="10">
        <v>0.19500000000000003</v>
      </c>
      <c r="I244" s="10">
        <v>0.74300000000000022</v>
      </c>
      <c r="J244" s="10">
        <v>0.67500000000000016</v>
      </c>
      <c r="K244" s="10">
        <v>0.6130000000000001</v>
      </c>
      <c r="L244" s="10">
        <v>0.51700000000000013</v>
      </c>
      <c r="M244" s="10">
        <v>0.55700000000000016</v>
      </c>
      <c r="N244" s="10">
        <v>0.46700000000000014</v>
      </c>
      <c r="O244" s="10">
        <v>0.45600000000000013</v>
      </c>
      <c r="P244" s="10">
        <v>0.45600000000000013</v>
      </c>
      <c r="Q244" s="10">
        <v>0.45600000000000013</v>
      </c>
      <c r="R244" s="10">
        <v>0.38000000000000012</v>
      </c>
      <c r="S244" s="10">
        <v>0.38000000000000012</v>
      </c>
      <c r="T244" s="10">
        <v>0.38000000000000012</v>
      </c>
      <c r="U244" s="10">
        <v>0.38000000000000012</v>
      </c>
      <c r="V244" s="10">
        <v>0.38000000000000012</v>
      </c>
      <c r="W244" s="10">
        <v>0.38000000000000012</v>
      </c>
      <c r="X244" s="10">
        <v>0.38000000000000012</v>
      </c>
      <c r="Y244" s="10">
        <v>0.38000000000000012</v>
      </c>
      <c r="Z244" s="10">
        <v>0.38000000000000012</v>
      </c>
      <c r="AA244" s="10">
        <v>0.38000000000000012</v>
      </c>
      <c r="AB244" s="10">
        <v>0.38000000000000012</v>
      </c>
      <c r="AC244" s="10">
        <v>0.38000000000000012</v>
      </c>
      <c r="AD244" s="10">
        <v>0.38000000000000012</v>
      </c>
      <c r="AE244" s="10">
        <v>0.38000000000000012</v>
      </c>
      <c r="AF244" s="10">
        <v>0.38000000000000012</v>
      </c>
      <c r="AG244" s="10">
        <v>0.38000000000000012</v>
      </c>
      <c r="AH244" s="10">
        <v>0.38000000000000012</v>
      </c>
      <c r="AI244" s="10">
        <v>0.38000000000000012</v>
      </c>
      <c r="AJ244" s="10">
        <v>0.38000000000000012</v>
      </c>
    </row>
    <row r="245" spans="3:36" x14ac:dyDescent="0.35">
      <c r="C245" s="1" t="s">
        <v>169</v>
      </c>
      <c r="D245" s="1" t="s" vm="266">
        <v>381</v>
      </c>
      <c r="E245" s="1" t="s" vm="267">
        <v>13</v>
      </c>
      <c r="F245" s="14" t="s">
        <v>135</v>
      </c>
      <c r="G245" s="10">
        <v>4.1000000000000009E-2</v>
      </c>
      <c r="H245" s="10">
        <v>0.12300000000000003</v>
      </c>
      <c r="I245" s="10">
        <v>0.25000000000000006</v>
      </c>
      <c r="J245" s="10">
        <v>0.25000000000000006</v>
      </c>
      <c r="K245" s="10">
        <v>0.25000000000000006</v>
      </c>
      <c r="L245" s="10">
        <v>0.25000000000000006</v>
      </c>
      <c r="M245" s="10">
        <v>0.19900000000000004</v>
      </c>
      <c r="N245" s="10">
        <v>0</v>
      </c>
      <c r="O245" s="10">
        <v>0</v>
      </c>
      <c r="P245" s="10">
        <v>0</v>
      </c>
      <c r="Q245" s="10">
        <v>0</v>
      </c>
      <c r="R245" s="10">
        <v>0</v>
      </c>
      <c r="S245" s="10">
        <v>0</v>
      </c>
      <c r="T245" s="10">
        <v>0</v>
      </c>
      <c r="U245" s="10">
        <v>0</v>
      </c>
      <c r="V245" s="10">
        <v>0</v>
      </c>
      <c r="W245" s="10">
        <v>0</v>
      </c>
      <c r="X245" s="10">
        <v>0</v>
      </c>
      <c r="Y245" s="10">
        <v>0</v>
      </c>
      <c r="Z245" s="10">
        <v>0</v>
      </c>
      <c r="AA245" s="10">
        <v>0</v>
      </c>
      <c r="AB245" s="10">
        <v>0</v>
      </c>
      <c r="AC245" s="10">
        <v>0</v>
      </c>
      <c r="AD245" s="10">
        <v>0</v>
      </c>
      <c r="AE245" s="10">
        <v>0</v>
      </c>
      <c r="AF245" s="10">
        <v>0</v>
      </c>
      <c r="AG245" s="10">
        <v>0</v>
      </c>
      <c r="AH245" s="10">
        <v>0</v>
      </c>
      <c r="AI245" s="10">
        <v>0</v>
      </c>
      <c r="AJ245" s="10">
        <v>0</v>
      </c>
    </row>
    <row r="246" spans="3:36" x14ac:dyDescent="0.35">
      <c r="C246" s="1" t="s">
        <v>171</v>
      </c>
      <c r="D246" s="1" t="s" vm="268">
        <v>382</v>
      </c>
      <c r="E246" s="1" t="s" vm="269">
        <v>13</v>
      </c>
      <c r="F246" s="14" t="s">
        <v>135</v>
      </c>
      <c r="G246" s="10">
        <v>-0.30400000000000005</v>
      </c>
      <c r="H246" s="10">
        <v>0</v>
      </c>
      <c r="I246" s="10">
        <v>0</v>
      </c>
      <c r="J246" s="10">
        <v>0</v>
      </c>
      <c r="K246" s="10">
        <v>0</v>
      </c>
      <c r="L246" s="10">
        <v>0</v>
      </c>
      <c r="M246" s="10">
        <v>0</v>
      </c>
      <c r="N246" s="10">
        <v>0</v>
      </c>
      <c r="O246" s="10">
        <v>0</v>
      </c>
      <c r="P246" s="10">
        <v>0</v>
      </c>
      <c r="Q246" s="10">
        <v>0</v>
      </c>
      <c r="R246" s="10">
        <v>0</v>
      </c>
      <c r="S246" s="10">
        <v>0</v>
      </c>
      <c r="T246" s="10">
        <v>0</v>
      </c>
      <c r="U246" s="10">
        <v>0</v>
      </c>
      <c r="V246" s="10">
        <v>0</v>
      </c>
      <c r="W246" s="10">
        <v>0</v>
      </c>
      <c r="X246" s="10">
        <v>0</v>
      </c>
      <c r="Y246" s="10">
        <v>0</v>
      </c>
      <c r="Z246" s="10">
        <v>0</v>
      </c>
      <c r="AA246" s="10">
        <v>0</v>
      </c>
      <c r="AB246" s="10">
        <v>0</v>
      </c>
      <c r="AC246" s="10">
        <v>0</v>
      </c>
      <c r="AD246" s="10">
        <v>0</v>
      </c>
      <c r="AE246" s="10">
        <v>0</v>
      </c>
      <c r="AF246" s="10">
        <v>0</v>
      </c>
      <c r="AG246" s="10">
        <v>0</v>
      </c>
      <c r="AH246" s="10">
        <v>0</v>
      </c>
      <c r="AI246" s="10">
        <v>0</v>
      </c>
      <c r="AJ246" s="10">
        <v>0</v>
      </c>
    </row>
    <row r="247" spans="3:36" x14ac:dyDescent="0.35">
      <c r="C247" s="1" t="s">
        <v>173</v>
      </c>
      <c r="D247" s="1" t="s" vm="270">
        <v>383</v>
      </c>
      <c r="E247" s="1" t="s" vm="271">
        <v>13</v>
      </c>
      <c r="F247" s="14" t="s">
        <v>135</v>
      </c>
      <c r="G247" s="10">
        <v>-0.82700000000000018</v>
      </c>
      <c r="H247" s="10">
        <v>-1.0000000000000002E-2</v>
      </c>
      <c r="I247" s="10">
        <v>-1.3000000000000003E-2</v>
      </c>
      <c r="J247" s="10">
        <v>-0.60300000000000009</v>
      </c>
      <c r="K247" s="10">
        <v>-8.0000000000000019E-3</v>
      </c>
      <c r="L247" s="10">
        <v>-1.0000000000000002E-2</v>
      </c>
      <c r="M247" s="10">
        <v>-1.2000000000000004E-2</v>
      </c>
      <c r="N247" s="10">
        <v>-8.0000000000000019E-3</v>
      </c>
      <c r="O247" s="10">
        <v>-8.0000000000000019E-3</v>
      </c>
      <c r="P247" s="10">
        <v>-8.0000000000000019E-3</v>
      </c>
      <c r="Q247" s="10">
        <v>-0.32100000000000006</v>
      </c>
      <c r="R247" s="10">
        <v>0</v>
      </c>
      <c r="S247" s="10">
        <v>-0.34400000000000008</v>
      </c>
      <c r="T247" s="10">
        <v>0</v>
      </c>
      <c r="U247" s="10">
        <v>0</v>
      </c>
      <c r="V247" s="10">
        <v>0</v>
      </c>
      <c r="W247" s="10">
        <v>0</v>
      </c>
      <c r="X247" s="10">
        <v>0</v>
      </c>
      <c r="Y247" s="10">
        <v>0</v>
      </c>
      <c r="Z247" s="10">
        <v>0</v>
      </c>
      <c r="AA247" s="10">
        <v>0</v>
      </c>
      <c r="AB247" s="10">
        <v>0</v>
      </c>
      <c r="AC247" s="10">
        <v>0</v>
      </c>
      <c r="AD247" s="10">
        <v>0</v>
      </c>
      <c r="AE247" s="10">
        <v>0</v>
      </c>
      <c r="AF247" s="10">
        <v>0</v>
      </c>
      <c r="AG247" s="10">
        <v>0</v>
      </c>
      <c r="AH247" s="10">
        <v>0</v>
      </c>
      <c r="AI247" s="10">
        <v>0</v>
      </c>
      <c r="AJ247" s="10">
        <v>0</v>
      </c>
    </row>
    <row r="248" spans="3:36" x14ac:dyDescent="0.35">
      <c r="C248" s="1" t="s">
        <v>175</v>
      </c>
      <c r="D248" s="1" t="s" vm="272">
        <v>384</v>
      </c>
      <c r="E248" s="1" t="s" vm="273">
        <v>13</v>
      </c>
      <c r="F248" s="14" t="s">
        <v>135</v>
      </c>
      <c r="G248" s="10">
        <v>-6.6000000000000017E-2</v>
      </c>
      <c r="H248" s="10">
        <v>0</v>
      </c>
      <c r="I248" s="10">
        <v>0</v>
      </c>
      <c r="J248" s="10">
        <v>0</v>
      </c>
      <c r="K248" s="10">
        <v>0</v>
      </c>
      <c r="L248" s="10">
        <v>0</v>
      </c>
      <c r="M248" s="10">
        <v>0</v>
      </c>
      <c r="N248" s="10">
        <v>0</v>
      </c>
      <c r="O248" s="10">
        <v>0</v>
      </c>
      <c r="P248" s="10">
        <v>0</v>
      </c>
      <c r="Q248" s="10">
        <v>0</v>
      </c>
      <c r="R248" s="10">
        <v>0</v>
      </c>
      <c r="S248" s="10">
        <v>0</v>
      </c>
      <c r="T248" s="10">
        <v>0</v>
      </c>
      <c r="U248" s="10">
        <v>0</v>
      </c>
      <c r="V248" s="10">
        <v>0</v>
      </c>
      <c r="W248" s="10">
        <v>0</v>
      </c>
      <c r="X248" s="10">
        <v>0</v>
      </c>
      <c r="Y248" s="10">
        <v>0</v>
      </c>
      <c r="Z248" s="10">
        <v>0</v>
      </c>
      <c r="AA248" s="10">
        <v>0</v>
      </c>
      <c r="AB248" s="10">
        <v>0</v>
      </c>
      <c r="AC248" s="10">
        <v>0</v>
      </c>
      <c r="AD248" s="10">
        <v>0</v>
      </c>
      <c r="AE248" s="10">
        <v>0</v>
      </c>
      <c r="AF248" s="10">
        <v>0</v>
      </c>
      <c r="AG248" s="10">
        <v>0</v>
      </c>
      <c r="AH248" s="10">
        <v>0</v>
      </c>
      <c r="AI248" s="10">
        <v>0</v>
      </c>
      <c r="AJ248" s="10">
        <v>0</v>
      </c>
    </row>
    <row r="249" spans="3:36" x14ac:dyDescent="0.35">
      <c r="C249" s="1" t="s">
        <v>177</v>
      </c>
      <c r="D249" s="1" t="s" vm="274">
        <v>385</v>
      </c>
      <c r="E249" s="1" t="s" vm="275">
        <v>13</v>
      </c>
      <c r="F249" s="14" t="s">
        <v>135</v>
      </c>
      <c r="G249" s="10">
        <v>6.0560000000000018</v>
      </c>
      <c r="H249" s="10">
        <v>6.0470000000000015</v>
      </c>
      <c r="I249" s="10">
        <v>6.0470000000000015</v>
      </c>
      <c r="J249" s="10">
        <v>6.0450000000000017</v>
      </c>
      <c r="K249" s="10">
        <v>6.1200000000000019</v>
      </c>
      <c r="L249" s="10">
        <v>6.1550000000000011</v>
      </c>
      <c r="M249" s="10">
        <v>6.1550000000000011</v>
      </c>
      <c r="N249" s="10">
        <v>6.1550000000000011</v>
      </c>
      <c r="O249" s="10">
        <v>6.1550000000000011</v>
      </c>
      <c r="P249" s="10">
        <v>6.1550000000000011</v>
      </c>
      <c r="Q249" s="10">
        <v>6.1550000000000011</v>
      </c>
      <c r="R249" s="10">
        <v>6.1550000000000011</v>
      </c>
      <c r="S249" s="10">
        <v>6.1550000000000011</v>
      </c>
      <c r="T249" s="10">
        <v>6.1550000000000011</v>
      </c>
      <c r="U249" s="10">
        <v>6.1550000000000011</v>
      </c>
      <c r="V249" s="10">
        <v>6.1550000000000011</v>
      </c>
      <c r="W249" s="10">
        <v>6.1550000000000011</v>
      </c>
      <c r="X249" s="10">
        <v>6.1550000000000011</v>
      </c>
      <c r="Y249" s="10">
        <v>6.1550000000000011</v>
      </c>
      <c r="Z249" s="10">
        <v>6.1550000000000011</v>
      </c>
      <c r="AA249" s="10">
        <v>6.1550000000000011</v>
      </c>
      <c r="AB249" s="10">
        <v>6.1550000000000011</v>
      </c>
      <c r="AC249" s="10">
        <v>6.1550000000000011</v>
      </c>
      <c r="AD249" s="10">
        <v>6.1550000000000011</v>
      </c>
      <c r="AE249" s="10">
        <v>6.1550000000000011</v>
      </c>
      <c r="AF249" s="10">
        <v>6.1550000000000011</v>
      </c>
      <c r="AG249" s="10">
        <v>6.1550000000000011</v>
      </c>
      <c r="AH249" s="10">
        <v>6.1550000000000011</v>
      </c>
      <c r="AI249" s="10">
        <v>6.1550000000000011</v>
      </c>
      <c r="AJ249" s="10">
        <v>6.1550000000000011</v>
      </c>
    </row>
    <row r="250" spans="3:36" x14ac:dyDescent="0.35">
      <c r="C250" s="1" t="s">
        <v>179</v>
      </c>
      <c r="D250" s="1" t="s" vm="276">
        <v>386</v>
      </c>
      <c r="E250" s="1" t="s" vm="277">
        <v>13</v>
      </c>
      <c r="F250" s="14" t="s">
        <v>135</v>
      </c>
      <c r="G250" s="10">
        <v>0</v>
      </c>
      <c r="H250" s="10">
        <v>0</v>
      </c>
      <c r="I250" s="10">
        <v>0</v>
      </c>
      <c r="J250" s="10">
        <v>0</v>
      </c>
      <c r="K250" s="10">
        <v>0</v>
      </c>
      <c r="L250" s="10">
        <v>0</v>
      </c>
      <c r="M250" s="10">
        <v>0</v>
      </c>
      <c r="N250" s="10">
        <v>0</v>
      </c>
      <c r="O250" s="10">
        <v>0</v>
      </c>
      <c r="P250" s="10">
        <v>0</v>
      </c>
      <c r="Q250" s="10">
        <v>0</v>
      </c>
      <c r="R250" s="10">
        <v>0</v>
      </c>
      <c r="S250" s="10">
        <v>0</v>
      </c>
      <c r="T250" s="10">
        <v>0</v>
      </c>
      <c r="U250" s="10">
        <v>0</v>
      </c>
      <c r="V250" s="10">
        <v>0</v>
      </c>
      <c r="W250" s="10">
        <v>0</v>
      </c>
      <c r="X250" s="10">
        <v>0</v>
      </c>
      <c r="Y250" s="10">
        <v>0</v>
      </c>
      <c r="Z250" s="10">
        <v>0</v>
      </c>
      <c r="AA250" s="10">
        <v>0</v>
      </c>
      <c r="AB250" s="10">
        <v>0</v>
      </c>
      <c r="AC250" s="10">
        <v>0</v>
      </c>
      <c r="AD250" s="10">
        <v>0</v>
      </c>
      <c r="AE250" s="10">
        <v>0</v>
      </c>
      <c r="AF250" s="10">
        <v>0</v>
      </c>
      <c r="AG250" s="10">
        <v>0</v>
      </c>
      <c r="AH250" s="10">
        <v>0</v>
      </c>
      <c r="AI250" s="10">
        <v>0</v>
      </c>
      <c r="AJ250" s="10">
        <v>0</v>
      </c>
    </row>
    <row r="251" spans="3:36" x14ac:dyDescent="0.35">
      <c r="C251" s="1" t="s">
        <v>181</v>
      </c>
      <c r="D251" s="1" t="s" vm="278">
        <v>387</v>
      </c>
      <c r="E251" s="1" t="s" vm="279">
        <v>13</v>
      </c>
      <c r="F251" s="14" t="s">
        <v>135</v>
      </c>
      <c r="G251" s="10">
        <v>0</v>
      </c>
      <c r="H251" s="10">
        <v>0</v>
      </c>
      <c r="I251" s="10">
        <v>0</v>
      </c>
      <c r="J251" s="10">
        <v>0</v>
      </c>
      <c r="K251" s="10">
        <v>0</v>
      </c>
      <c r="L251" s="10">
        <v>0</v>
      </c>
      <c r="M251" s="10">
        <v>0</v>
      </c>
      <c r="N251" s="10">
        <v>0</v>
      </c>
      <c r="O251" s="10">
        <v>0</v>
      </c>
      <c r="P251" s="10">
        <v>0</v>
      </c>
      <c r="Q251" s="10">
        <v>0</v>
      </c>
      <c r="R251" s="10">
        <v>0</v>
      </c>
      <c r="S251" s="10">
        <v>0</v>
      </c>
      <c r="T251" s="10">
        <v>0</v>
      </c>
      <c r="U251" s="10">
        <v>0</v>
      </c>
      <c r="V251" s="10">
        <v>0</v>
      </c>
      <c r="W251" s="10">
        <v>0</v>
      </c>
      <c r="X251" s="10">
        <v>0</v>
      </c>
      <c r="Y251" s="10">
        <v>0</v>
      </c>
      <c r="Z251" s="10">
        <v>0</v>
      </c>
      <c r="AA251" s="10">
        <v>0</v>
      </c>
      <c r="AB251" s="10">
        <v>0</v>
      </c>
      <c r="AC251" s="10">
        <v>0</v>
      </c>
      <c r="AD251" s="10">
        <v>0</v>
      </c>
      <c r="AE251" s="10">
        <v>0</v>
      </c>
      <c r="AF251" s="10">
        <v>0</v>
      </c>
      <c r="AG251" s="10">
        <v>0</v>
      </c>
      <c r="AH251" s="10">
        <v>0</v>
      </c>
      <c r="AI251" s="10">
        <v>0</v>
      </c>
      <c r="AJ251" s="10">
        <v>0</v>
      </c>
    </row>
    <row r="252" spans="3:36" x14ac:dyDescent="0.35">
      <c r="C252" s="1" t="s">
        <v>183</v>
      </c>
      <c r="D252" s="1" t="s" vm="280">
        <v>388</v>
      </c>
      <c r="E252" s="1" t="s" vm="281">
        <v>13</v>
      </c>
      <c r="F252" s="14" t="s">
        <v>135</v>
      </c>
      <c r="G252" s="10">
        <v>0</v>
      </c>
      <c r="H252" s="10">
        <v>0</v>
      </c>
      <c r="I252" s="10">
        <v>0</v>
      </c>
      <c r="J252" s="10">
        <v>7.5000000000000011E-2</v>
      </c>
      <c r="K252" s="10">
        <v>3.500000000000001E-2</v>
      </c>
      <c r="L252" s="10">
        <v>0</v>
      </c>
      <c r="M252" s="10">
        <v>0</v>
      </c>
      <c r="N252" s="10">
        <v>0</v>
      </c>
      <c r="O252" s="10">
        <v>0</v>
      </c>
      <c r="P252" s="10">
        <v>0</v>
      </c>
      <c r="Q252" s="10">
        <v>0</v>
      </c>
      <c r="R252" s="10">
        <v>0</v>
      </c>
      <c r="S252" s="10">
        <v>0</v>
      </c>
      <c r="T252" s="10">
        <v>0</v>
      </c>
      <c r="U252" s="10">
        <v>0</v>
      </c>
      <c r="V252" s="10">
        <v>0</v>
      </c>
      <c r="W252" s="10">
        <v>0</v>
      </c>
      <c r="X252" s="10">
        <v>0</v>
      </c>
      <c r="Y252" s="10">
        <v>0</v>
      </c>
      <c r="Z252" s="10">
        <v>0</v>
      </c>
      <c r="AA252" s="10">
        <v>0</v>
      </c>
      <c r="AB252" s="10">
        <v>0</v>
      </c>
      <c r="AC252" s="10">
        <v>0</v>
      </c>
      <c r="AD252" s="10">
        <v>0</v>
      </c>
      <c r="AE252" s="10">
        <v>0</v>
      </c>
      <c r="AF252" s="10">
        <v>0</v>
      </c>
      <c r="AG252" s="10">
        <v>0</v>
      </c>
      <c r="AH252" s="10">
        <v>0</v>
      </c>
      <c r="AI252" s="10">
        <v>0</v>
      </c>
      <c r="AJ252" s="10">
        <v>0</v>
      </c>
    </row>
    <row r="253" spans="3:36" x14ac:dyDescent="0.35">
      <c r="C253" s="1" t="s">
        <v>185</v>
      </c>
      <c r="D253" s="1" t="s" vm="282">
        <v>389</v>
      </c>
      <c r="E253" s="1" t="s" vm="283">
        <v>13</v>
      </c>
      <c r="F253" s="14" t="s">
        <v>135</v>
      </c>
      <c r="G253" s="10">
        <v>-5.000000000000001E-3</v>
      </c>
      <c r="H253" s="10">
        <v>0</v>
      </c>
      <c r="I253" s="10">
        <v>0</v>
      </c>
      <c r="J253" s="10">
        <v>0</v>
      </c>
      <c r="K253" s="10">
        <v>0</v>
      </c>
      <c r="L253" s="10">
        <v>0</v>
      </c>
      <c r="M253" s="10">
        <v>0</v>
      </c>
      <c r="N253" s="10">
        <v>0</v>
      </c>
      <c r="O253" s="10">
        <v>0</v>
      </c>
      <c r="P253" s="10">
        <v>0</v>
      </c>
      <c r="Q253" s="10">
        <v>0</v>
      </c>
      <c r="R253" s="10">
        <v>0</v>
      </c>
      <c r="S253" s="10">
        <v>0</v>
      </c>
      <c r="T253" s="10">
        <v>0</v>
      </c>
      <c r="U253" s="10">
        <v>0</v>
      </c>
      <c r="V253" s="10">
        <v>0</v>
      </c>
      <c r="W253" s="10">
        <v>0</v>
      </c>
      <c r="X253" s="10">
        <v>0</v>
      </c>
      <c r="Y253" s="10">
        <v>0</v>
      </c>
      <c r="Z253" s="10">
        <v>0</v>
      </c>
      <c r="AA253" s="10">
        <v>0</v>
      </c>
      <c r="AB253" s="10">
        <v>0</v>
      </c>
      <c r="AC253" s="10">
        <v>0</v>
      </c>
      <c r="AD253" s="10">
        <v>0</v>
      </c>
      <c r="AE253" s="10">
        <v>0</v>
      </c>
      <c r="AF253" s="10">
        <v>0</v>
      </c>
      <c r="AG253" s="10">
        <v>0</v>
      </c>
      <c r="AH253" s="10">
        <v>0</v>
      </c>
      <c r="AI253" s="10">
        <v>0</v>
      </c>
      <c r="AJ253" s="10">
        <v>0</v>
      </c>
    </row>
    <row r="254" spans="3:36" x14ac:dyDescent="0.35">
      <c r="C254" s="1" t="s">
        <v>187</v>
      </c>
      <c r="D254" s="1" t="s" vm="284">
        <v>390</v>
      </c>
      <c r="E254" s="1" t="s" vm="285">
        <v>13</v>
      </c>
      <c r="F254" s="14" t="s">
        <v>135</v>
      </c>
      <c r="G254" s="10">
        <v>-4.000000000000001E-3</v>
      </c>
      <c r="H254" s="10">
        <v>0</v>
      </c>
      <c r="I254" s="10">
        <v>0</v>
      </c>
      <c r="J254" s="10">
        <v>0</v>
      </c>
      <c r="K254" s="10">
        <v>0</v>
      </c>
      <c r="L254" s="10">
        <v>0</v>
      </c>
      <c r="M254" s="10">
        <v>0</v>
      </c>
      <c r="N254" s="10">
        <v>0</v>
      </c>
      <c r="O254" s="10">
        <v>0</v>
      </c>
      <c r="P254" s="10">
        <v>0</v>
      </c>
      <c r="Q254" s="10">
        <v>0</v>
      </c>
      <c r="R254" s="10">
        <v>0</v>
      </c>
      <c r="S254" s="10">
        <v>0</v>
      </c>
      <c r="T254" s="10">
        <v>0</v>
      </c>
      <c r="U254" s="10">
        <v>0</v>
      </c>
      <c r="V254" s="10">
        <v>0</v>
      </c>
      <c r="W254" s="10">
        <v>0</v>
      </c>
      <c r="X254" s="10">
        <v>0</v>
      </c>
      <c r="Y254" s="10">
        <v>0</v>
      </c>
      <c r="Z254" s="10">
        <v>0</v>
      </c>
      <c r="AA254" s="10">
        <v>0</v>
      </c>
      <c r="AB254" s="10">
        <v>0</v>
      </c>
      <c r="AC254" s="10">
        <v>0</v>
      </c>
      <c r="AD254" s="10">
        <v>0</v>
      </c>
      <c r="AE254" s="10">
        <v>0</v>
      </c>
      <c r="AF254" s="10">
        <v>0</v>
      </c>
      <c r="AG254" s="10">
        <v>0</v>
      </c>
      <c r="AH254" s="10">
        <v>0</v>
      </c>
      <c r="AI254" s="10">
        <v>0</v>
      </c>
      <c r="AJ254" s="10">
        <v>0</v>
      </c>
    </row>
    <row r="255" spans="3:36" x14ac:dyDescent="0.35">
      <c r="C255" s="1" t="s">
        <v>189</v>
      </c>
      <c r="D255" s="1" t="s" vm="286">
        <v>391</v>
      </c>
      <c r="E255" s="1" t="s" vm="287">
        <v>13</v>
      </c>
      <c r="F255" s="14" t="s">
        <v>135</v>
      </c>
      <c r="G255" s="10">
        <v>0</v>
      </c>
      <c r="H255" s="10">
        <v>0</v>
      </c>
      <c r="I255" s="10">
        <v>-2.0000000000000005E-3</v>
      </c>
      <c r="J255" s="10">
        <v>0</v>
      </c>
      <c r="K255" s="10">
        <v>0</v>
      </c>
      <c r="L255" s="10">
        <v>0</v>
      </c>
      <c r="M255" s="10">
        <v>0</v>
      </c>
      <c r="N255" s="10">
        <v>0</v>
      </c>
      <c r="O255" s="10">
        <v>0</v>
      </c>
      <c r="P255" s="10">
        <v>0</v>
      </c>
      <c r="Q255" s="10">
        <v>0</v>
      </c>
      <c r="R255" s="10">
        <v>0</v>
      </c>
      <c r="S255" s="10">
        <v>0</v>
      </c>
      <c r="T255" s="10">
        <v>0</v>
      </c>
      <c r="U255" s="10">
        <v>0</v>
      </c>
      <c r="V255" s="10">
        <v>0</v>
      </c>
      <c r="W255" s="10">
        <v>0</v>
      </c>
      <c r="X255" s="10">
        <v>0</v>
      </c>
      <c r="Y255" s="10">
        <v>0</v>
      </c>
      <c r="Z255" s="10">
        <v>0</v>
      </c>
      <c r="AA255" s="10">
        <v>0</v>
      </c>
      <c r="AB255" s="10">
        <v>0</v>
      </c>
      <c r="AC255" s="10">
        <v>0</v>
      </c>
      <c r="AD255" s="10">
        <v>0</v>
      </c>
      <c r="AE255" s="10">
        <v>0</v>
      </c>
      <c r="AF255" s="10">
        <v>0</v>
      </c>
      <c r="AG255" s="10">
        <v>0</v>
      </c>
      <c r="AH255" s="10">
        <v>0</v>
      </c>
      <c r="AI255" s="10">
        <v>0</v>
      </c>
      <c r="AJ255" s="10">
        <v>0</v>
      </c>
    </row>
    <row r="256" spans="3:36" x14ac:dyDescent="0.35">
      <c r="C256" s="1" t="s">
        <v>191</v>
      </c>
      <c r="D256" s="1" t="s" vm="288">
        <v>392</v>
      </c>
      <c r="E256" s="1" t="s" vm="289">
        <v>13</v>
      </c>
      <c r="F256" s="14" t="s">
        <v>135</v>
      </c>
      <c r="G256" s="10">
        <v>0</v>
      </c>
      <c r="H256" s="10">
        <v>0</v>
      </c>
      <c r="I256" s="10">
        <v>0</v>
      </c>
      <c r="J256" s="10">
        <v>0</v>
      </c>
      <c r="K256" s="10">
        <v>0</v>
      </c>
      <c r="L256" s="10">
        <v>0</v>
      </c>
      <c r="M256" s="10">
        <v>0</v>
      </c>
      <c r="N256" s="10">
        <v>0</v>
      </c>
      <c r="O256" s="10">
        <v>0</v>
      </c>
      <c r="P256" s="10">
        <v>0</v>
      </c>
      <c r="Q256" s="10">
        <v>0</v>
      </c>
      <c r="R256" s="10">
        <v>0</v>
      </c>
      <c r="S256" s="10">
        <v>0</v>
      </c>
      <c r="T256" s="10">
        <v>0</v>
      </c>
      <c r="U256" s="10">
        <v>0</v>
      </c>
      <c r="V256" s="10">
        <v>0</v>
      </c>
      <c r="W256" s="10">
        <v>0</v>
      </c>
      <c r="X256" s="10">
        <v>0</v>
      </c>
      <c r="Y256" s="10">
        <v>0</v>
      </c>
      <c r="Z256" s="10">
        <v>0</v>
      </c>
      <c r="AA256" s="10">
        <v>0</v>
      </c>
      <c r="AB256" s="10">
        <v>0</v>
      </c>
      <c r="AC256" s="10">
        <v>0</v>
      </c>
      <c r="AD256" s="10">
        <v>0</v>
      </c>
      <c r="AE256" s="10">
        <v>0</v>
      </c>
      <c r="AF256" s="10">
        <v>0</v>
      </c>
      <c r="AG256" s="10">
        <v>0</v>
      </c>
      <c r="AH256" s="10">
        <v>0</v>
      </c>
      <c r="AI256" s="10">
        <v>0</v>
      </c>
      <c r="AJ256" s="10">
        <v>0</v>
      </c>
    </row>
    <row r="257" spans="2:36" x14ac:dyDescent="0.35">
      <c r="C257" s="1" t="s">
        <v>193</v>
      </c>
      <c r="D257" s="1" t="s" vm="290">
        <v>393</v>
      </c>
      <c r="E257" s="1" t="s" vm="291">
        <v>13</v>
      </c>
      <c r="F257" s="1" t="s">
        <v>14</v>
      </c>
      <c r="G257" s="10">
        <v>3.098610000000002E-2</v>
      </c>
      <c r="H257" s="10">
        <v>1.0963000000000006E-3</v>
      </c>
      <c r="I257" s="10">
        <v>2.3843000000000015E-3</v>
      </c>
      <c r="J257" s="10">
        <v>3.4559800000000016E-2</v>
      </c>
      <c r="K257" s="10">
        <v>7.4000000000000042E-4</v>
      </c>
      <c r="L257" s="10">
        <v>1.2082000000000006E-3</v>
      </c>
      <c r="M257" s="10">
        <v>1.703900000000001E-3</v>
      </c>
      <c r="N257" s="10">
        <v>7.8530000000000039E-4</v>
      </c>
      <c r="O257" s="10">
        <v>8.010000000000005E-4</v>
      </c>
      <c r="P257" s="10">
        <v>8.1710000000000051E-4</v>
      </c>
      <c r="Q257" s="10">
        <v>8.3340000000000042E-4</v>
      </c>
      <c r="R257" s="10">
        <v>0</v>
      </c>
      <c r="S257" s="10">
        <v>4.0511500000000027E-2</v>
      </c>
      <c r="T257" s="10">
        <v>0</v>
      </c>
      <c r="U257" s="10">
        <v>0</v>
      </c>
      <c r="V257" s="10">
        <v>0</v>
      </c>
      <c r="W257" s="10">
        <v>0</v>
      </c>
      <c r="X257" s="10">
        <v>0</v>
      </c>
      <c r="Y257" s="10">
        <v>0</v>
      </c>
      <c r="Z257" s="10">
        <v>0</v>
      </c>
      <c r="AA257" s="10">
        <v>0</v>
      </c>
      <c r="AB257" s="10">
        <v>0</v>
      </c>
      <c r="AC257" s="10">
        <v>0</v>
      </c>
      <c r="AD257" s="10">
        <v>0</v>
      </c>
      <c r="AE257" s="10">
        <v>0</v>
      </c>
      <c r="AF257" s="10">
        <v>0</v>
      </c>
      <c r="AG257" s="10">
        <v>0</v>
      </c>
      <c r="AH257" s="10">
        <v>0</v>
      </c>
      <c r="AI257" s="10">
        <v>0</v>
      </c>
      <c r="AJ257" s="10">
        <v>0</v>
      </c>
    </row>
    <row r="258" spans="2:36" x14ac:dyDescent="0.35">
      <c r="C258" s="14" t="s">
        <v>195</v>
      </c>
      <c r="D258" s="1" t="s" vm="292">
        <v>394</v>
      </c>
      <c r="E258" s="37"/>
      <c r="F258" s="37"/>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row>
    <row r="259" spans="2:36" x14ac:dyDescent="0.35">
      <c r="C259" s="1" t="s">
        <v>197</v>
      </c>
      <c r="D259" s="1" t="s" vm="293">
        <v>395</v>
      </c>
      <c r="E259" s="37"/>
      <c r="F259" s="37"/>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row>
    <row r="260" spans="2:36" x14ac:dyDescent="0.35">
      <c r="C260" s="14" t="s">
        <v>199</v>
      </c>
      <c r="D260" s="1" t="s" vm="294">
        <v>396</v>
      </c>
      <c r="E260" s="37"/>
      <c r="F260" s="37"/>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row>
    <row r="261" spans="2:36" x14ac:dyDescent="0.35">
      <c r="C261" s="1" t="s">
        <v>201</v>
      </c>
      <c r="D261" s="1" t="s" vm="295">
        <v>397</v>
      </c>
      <c r="E261" s="37"/>
      <c r="F261" s="37"/>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row>
    <row r="262" spans="2:36" x14ac:dyDescent="0.35">
      <c r="C262" s="1" t="s">
        <v>203</v>
      </c>
      <c r="D262" s="1" t="s" vm="296">
        <v>398</v>
      </c>
      <c r="E262" s="1" t="s" vm="297">
        <v>13</v>
      </c>
      <c r="F262" s="1" t="s">
        <v>14</v>
      </c>
      <c r="G262" s="10">
        <v>0.21825860000000014</v>
      </c>
      <c r="H262" s="10">
        <v>0.11837870000000009</v>
      </c>
      <c r="I262" s="10">
        <v>2.5297400000000012E-2</v>
      </c>
      <c r="J262" s="10">
        <v>5.2768000000000034E-3</v>
      </c>
      <c r="K262" s="10">
        <v>1.770000000000001E-4</v>
      </c>
      <c r="L262" s="10">
        <v>0</v>
      </c>
      <c r="M262" s="10">
        <v>0</v>
      </c>
      <c r="N262" s="10">
        <v>0</v>
      </c>
      <c r="O262" s="10">
        <v>0</v>
      </c>
      <c r="P262" s="10">
        <v>0</v>
      </c>
      <c r="Q262" s="10">
        <v>0</v>
      </c>
      <c r="R262" s="10">
        <v>0</v>
      </c>
      <c r="S262" s="10">
        <v>0</v>
      </c>
      <c r="T262" s="10">
        <v>0</v>
      </c>
      <c r="U262" s="10">
        <v>0</v>
      </c>
      <c r="V262" s="10">
        <v>0</v>
      </c>
      <c r="W262" s="10">
        <v>0</v>
      </c>
      <c r="X262" s="10">
        <v>0</v>
      </c>
      <c r="Y262" s="10">
        <v>0</v>
      </c>
      <c r="Z262" s="10">
        <v>0</v>
      </c>
      <c r="AA262" s="10">
        <v>0</v>
      </c>
      <c r="AB262" s="10">
        <v>0</v>
      </c>
      <c r="AC262" s="10">
        <v>0</v>
      </c>
      <c r="AD262" s="10">
        <v>0</v>
      </c>
      <c r="AE262" s="10">
        <v>0</v>
      </c>
      <c r="AF262" s="10">
        <v>0</v>
      </c>
      <c r="AG262" s="10">
        <v>0</v>
      </c>
      <c r="AH262" s="10">
        <v>0</v>
      </c>
      <c r="AI262" s="10">
        <v>0</v>
      </c>
      <c r="AJ262" s="10">
        <v>0</v>
      </c>
    </row>
    <row r="263" spans="2:36" x14ac:dyDescent="0.35">
      <c r="C263" s="1" t="s">
        <v>205</v>
      </c>
      <c r="D263" s="1" t="s" vm="298">
        <v>399</v>
      </c>
      <c r="E263" s="1" t="s" vm="299">
        <v>13</v>
      </c>
      <c r="F263" s="1" t="s">
        <v>14</v>
      </c>
      <c r="G263" s="10">
        <v>9.3659100000000051E-2</v>
      </c>
      <c r="H263" s="10">
        <v>0.19438260000000013</v>
      </c>
      <c r="I263" s="10">
        <v>0.21846800000000016</v>
      </c>
      <c r="J263" s="10">
        <v>0.19678930000000011</v>
      </c>
      <c r="K263" s="10">
        <v>0.1936606000000001</v>
      </c>
      <c r="L263" s="10">
        <v>0.17395710000000011</v>
      </c>
      <c r="M263" s="10">
        <v>0.16697690000000009</v>
      </c>
      <c r="N263" s="10">
        <v>0.14476690000000009</v>
      </c>
      <c r="O263" s="10">
        <v>0.14794510000000008</v>
      </c>
      <c r="P263" s="10">
        <v>0.15216130000000008</v>
      </c>
      <c r="Q263" s="10">
        <v>0.13510610000000009</v>
      </c>
      <c r="R263" s="10">
        <v>0.13906610000000008</v>
      </c>
      <c r="S263" s="10">
        <v>0.14314350000000009</v>
      </c>
      <c r="T263" s="10">
        <v>0.1473416000000001</v>
      </c>
      <c r="U263" s="10">
        <v>0.15166340000000009</v>
      </c>
      <c r="V263" s="10">
        <v>0.15611310000000006</v>
      </c>
      <c r="W263" s="10">
        <v>0.16069410000000009</v>
      </c>
      <c r="X263" s="10">
        <v>0.1654105000000001</v>
      </c>
      <c r="Y263" s="10">
        <v>0.17026630000000009</v>
      </c>
      <c r="Z263" s="10">
        <v>0.17526580000000008</v>
      </c>
      <c r="AA263" s="10">
        <v>0.1804131000000001</v>
      </c>
      <c r="AB263" s="10">
        <v>0.1857122000000001</v>
      </c>
      <c r="AC263" s="10">
        <v>0.19116820000000012</v>
      </c>
      <c r="AD263" s="10">
        <v>0.19678630000000011</v>
      </c>
      <c r="AE263" s="10">
        <v>0.20256990000000011</v>
      </c>
      <c r="AF263" s="10">
        <v>0.20852470000000012</v>
      </c>
      <c r="AG263" s="10">
        <v>0.21465560000000014</v>
      </c>
      <c r="AH263" s="10">
        <v>0.22096760000000013</v>
      </c>
      <c r="AI263" s="10">
        <v>0.22746740000000013</v>
      </c>
      <c r="AJ263" s="10">
        <v>0.23415870000000014</v>
      </c>
    </row>
    <row r="264" spans="2:36" x14ac:dyDescent="0.35">
      <c r="C264" s="1" t="s">
        <v>207</v>
      </c>
      <c r="D264" s="1" t="s" vm="300">
        <v>400</v>
      </c>
      <c r="E264" s="1" t="s" vm="301">
        <v>13</v>
      </c>
      <c r="F264" s="1" t="s">
        <v>14</v>
      </c>
      <c r="G264" s="10">
        <v>0.31191770000000019</v>
      </c>
      <c r="H264" s="10">
        <v>0.31276130000000019</v>
      </c>
      <c r="I264" s="10">
        <v>0.24376540000000016</v>
      </c>
      <c r="J264" s="10">
        <v>0.20206610000000014</v>
      </c>
      <c r="K264" s="10">
        <v>0.19383760000000008</v>
      </c>
      <c r="L264" s="10">
        <v>0.17395710000000011</v>
      </c>
      <c r="M264" s="10">
        <v>0.16697690000000009</v>
      </c>
      <c r="N264" s="10">
        <v>0.14476690000000009</v>
      </c>
      <c r="O264" s="10">
        <v>0.14794510000000008</v>
      </c>
      <c r="P264" s="10">
        <v>0.15216130000000008</v>
      </c>
      <c r="Q264" s="10">
        <v>0.13510610000000009</v>
      </c>
      <c r="R264" s="10">
        <v>0.13906610000000008</v>
      </c>
      <c r="S264" s="10">
        <v>0.14314350000000009</v>
      </c>
      <c r="T264" s="10">
        <v>0.1473416000000001</v>
      </c>
      <c r="U264" s="10">
        <v>0.15166340000000009</v>
      </c>
      <c r="V264" s="10">
        <v>0.15611310000000006</v>
      </c>
      <c r="W264" s="10">
        <v>0.16069410000000009</v>
      </c>
      <c r="X264" s="10">
        <v>0.1654105000000001</v>
      </c>
      <c r="Y264" s="10">
        <v>0.17026630000000009</v>
      </c>
      <c r="Z264" s="10">
        <v>0.17526580000000008</v>
      </c>
      <c r="AA264" s="10">
        <v>0.1804131000000001</v>
      </c>
      <c r="AB264" s="10">
        <v>0.1857122000000001</v>
      </c>
      <c r="AC264" s="10">
        <v>0.19116820000000012</v>
      </c>
      <c r="AD264" s="10">
        <v>0.19678630000000011</v>
      </c>
      <c r="AE264" s="10">
        <v>0.20256990000000011</v>
      </c>
      <c r="AF264" s="10">
        <v>0.20852470000000012</v>
      </c>
      <c r="AG264" s="10">
        <v>0.21465560000000014</v>
      </c>
      <c r="AH264" s="10">
        <v>0.22096760000000013</v>
      </c>
      <c r="AI264" s="10">
        <v>0.22746740000000013</v>
      </c>
      <c r="AJ264" s="10">
        <v>0.23415870000000014</v>
      </c>
    </row>
    <row r="265" spans="2:36" x14ac:dyDescent="0.35">
      <c r="C265" s="1" t="s">
        <v>209</v>
      </c>
      <c r="D265" s="1" t="s" vm="302">
        <v>401</v>
      </c>
      <c r="E265" s="1" t="s" vm="303">
        <v>13</v>
      </c>
      <c r="F265" s="1" t="s">
        <v>14</v>
      </c>
      <c r="G265" s="10">
        <v>5.7061700000000028E-2</v>
      </c>
      <c r="H265" s="10">
        <v>2.3229000000000014E-2</v>
      </c>
      <c r="I265" s="10">
        <v>1.3280800000000009E-2</v>
      </c>
      <c r="J265" s="10">
        <v>2.936000000000002E-4</v>
      </c>
      <c r="K265" s="10">
        <v>0</v>
      </c>
      <c r="L265" s="10">
        <v>0</v>
      </c>
      <c r="M265" s="10">
        <v>0</v>
      </c>
      <c r="N265" s="10">
        <v>0</v>
      </c>
      <c r="O265" s="10">
        <v>0</v>
      </c>
      <c r="P265" s="10">
        <v>0</v>
      </c>
      <c r="Q265" s="10">
        <v>0</v>
      </c>
      <c r="R265" s="10">
        <v>0</v>
      </c>
      <c r="S265" s="10">
        <v>0</v>
      </c>
      <c r="T265" s="10">
        <v>0</v>
      </c>
      <c r="U265" s="10">
        <v>0</v>
      </c>
      <c r="V265" s="10">
        <v>0</v>
      </c>
      <c r="W265" s="10">
        <v>0</v>
      </c>
      <c r="X265" s="10">
        <v>0</v>
      </c>
      <c r="Y265" s="10">
        <v>0</v>
      </c>
      <c r="Z265" s="10">
        <v>0</v>
      </c>
      <c r="AA265" s="10">
        <v>0</v>
      </c>
      <c r="AB265" s="10">
        <v>0</v>
      </c>
      <c r="AC265" s="10">
        <v>0</v>
      </c>
      <c r="AD265" s="10">
        <v>0</v>
      </c>
      <c r="AE265" s="10">
        <v>0</v>
      </c>
      <c r="AF265" s="10">
        <v>0</v>
      </c>
      <c r="AG265" s="10">
        <v>0</v>
      </c>
      <c r="AH265" s="10">
        <v>0</v>
      </c>
      <c r="AI265" s="10">
        <v>0</v>
      </c>
      <c r="AJ265" s="10">
        <v>0</v>
      </c>
    </row>
    <row r="266" spans="2:36" x14ac:dyDescent="0.35">
      <c r="C266" s="1" t="s">
        <v>211</v>
      </c>
      <c r="D266" s="1" t="s" vm="304">
        <v>402</v>
      </c>
      <c r="E266" s="1" t="s" vm="305">
        <v>13</v>
      </c>
      <c r="F266" s="1" t="s">
        <v>14</v>
      </c>
      <c r="G266" s="10">
        <v>4.5129300000000032E-2</v>
      </c>
      <c r="H266" s="10">
        <v>5.6229200000000028E-2</v>
      </c>
      <c r="I266" s="10">
        <v>8.0801700000000046E-2</v>
      </c>
      <c r="J266" s="10">
        <v>6.6044200000000053E-2</v>
      </c>
      <c r="K266" s="10">
        <v>5.6600300000000027E-2</v>
      </c>
      <c r="L266" s="10">
        <v>4.9360100000000025E-2</v>
      </c>
      <c r="M266" s="10">
        <v>4.9925600000000028E-2</v>
      </c>
      <c r="N266" s="10">
        <v>5.1411700000000025E-2</v>
      </c>
      <c r="O266" s="10">
        <v>5.2941800000000025E-2</v>
      </c>
      <c r="P266" s="10">
        <v>5.4518300000000033E-2</v>
      </c>
      <c r="Q266" s="10">
        <v>5.4835800000000039E-2</v>
      </c>
      <c r="R266" s="10">
        <v>5.6437200000000035E-2</v>
      </c>
      <c r="S266" s="10">
        <v>5.8086100000000029E-2</v>
      </c>
      <c r="T266" s="10">
        <v>5.9784100000000041E-2</v>
      </c>
      <c r="U266" s="10">
        <v>6.1531700000000043E-2</v>
      </c>
      <c r="V266" s="10">
        <v>6.3330900000000037E-2</v>
      </c>
      <c r="W266" s="10">
        <v>6.5183100000000035E-2</v>
      </c>
      <c r="X266" s="10">
        <v>6.7090300000000047E-2</v>
      </c>
      <c r="Y266" s="10">
        <v>6.905330000000004E-2</v>
      </c>
      <c r="Z266" s="10">
        <v>7.107400000000004E-2</v>
      </c>
      <c r="AA266" s="10">
        <v>7.3155200000000059E-2</v>
      </c>
      <c r="AB266" s="10">
        <v>7.5297100000000033E-2</v>
      </c>
      <c r="AC266" s="10">
        <v>7.7501800000000051E-2</v>
      </c>
      <c r="AD266" s="10">
        <v>7.9772200000000043E-2</v>
      </c>
      <c r="AE266" s="10">
        <v>8.210960000000006E-2</v>
      </c>
      <c r="AF266" s="10">
        <v>8.4516200000000041E-2</v>
      </c>
      <c r="AG266" s="10">
        <v>8.6993600000000046E-2</v>
      </c>
      <c r="AH266" s="10">
        <v>8.9543900000000051E-2</v>
      </c>
      <c r="AI266" s="10">
        <v>9.216960000000006E-2</v>
      </c>
      <c r="AJ266" s="10">
        <v>9.4873400000000052E-2</v>
      </c>
    </row>
    <row r="267" spans="2:36" x14ac:dyDescent="0.35">
      <c r="C267" s="1" t="s">
        <v>213</v>
      </c>
      <c r="D267" s="1" t="s" vm="306">
        <v>403</v>
      </c>
      <c r="E267" s="1" t="s" vm="307">
        <v>13</v>
      </c>
      <c r="F267" s="1" t="s">
        <v>14</v>
      </c>
      <c r="G267" s="10">
        <v>0.10219100000000006</v>
      </c>
      <c r="H267" s="10">
        <v>7.9458200000000048E-2</v>
      </c>
      <c r="I267" s="10">
        <v>9.4082500000000041E-2</v>
      </c>
      <c r="J267" s="10">
        <v>6.6337800000000044E-2</v>
      </c>
      <c r="K267" s="10">
        <v>5.6600300000000027E-2</v>
      </c>
      <c r="L267" s="10">
        <v>4.9360100000000025E-2</v>
      </c>
      <c r="M267" s="10">
        <v>4.9925600000000028E-2</v>
      </c>
      <c r="N267" s="10">
        <v>5.1411700000000025E-2</v>
      </c>
      <c r="O267" s="10">
        <v>5.2941800000000025E-2</v>
      </c>
      <c r="P267" s="10">
        <v>5.4518300000000033E-2</v>
      </c>
      <c r="Q267" s="10">
        <v>5.4835800000000039E-2</v>
      </c>
      <c r="R267" s="10">
        <v>5.6437200000000035E-2</v>
      </c>
      <c r="S267" s="10">
        <v>5.8086100000000029E-2</v>
      </c>
      <c r="T267" s="10">
        <v>5.9784100000000041E-2</v>
      </c>
      <c r="U267" s="10">
        <v>6.1531700000000043E-2</v>
      </c>
      <c r="V267" s="10">
        <v>6.3330900000000037E-2</v>
      </c>
      <c r="W267" s="10">
        <v>6.5183100000000035E-2</v>
      </c>
      <c r="X267" s="10">
        <v>6.7090300000000047E-2</v>
      </c>
      <c r="Y267" s="10">
        <v>6.905330000000004E-2</v>
      </c>
      <c r="Z267" s="10">
        <v>7.107400000000004E-2</v>
      </c>
      <c r="AA267" s="10">
        <v>7.3155200000000059E-2</v>
      </c>
      <c r="AB267" s="10">
        <v>7.5297100000000033E-2</v>
      </c>
      <c r="AC267" s="10">
        <v>7.7501800000000051E-2</v>
      </c>
      <c r="AD267" s="10">
        <v>7.9772200000000043E-2</v>
      </c>
      <c r="AE267" s="10">
        <v>8.210960000000006E-2</v>
      </c>
      <c r="AF267" s="10">
        <v>8.4516200000000041E-2</v>
      </c>
      <c r="AG267" s="10">
        <v>8.6993600000000046E-2</v>
      </c>
      <c r="AH267" s="10">
        <v>8.9543900000000051E-2</v>
      </c>
      <c r="AI267" s="10">
        <v>9.216960000000006E-2</v>
      </c>
      <c r="AJ267" s="10">
        <v>9.4873400000000052E-2</v>
      </c>
    </row>
    <row r="268" spans="2:36" x14ac:dyDescent="0.35">
      <c r="G268" s="1" t="s">
        <v>121</v>
      </c>
      <c r="H268" s="1" t="s">
        <v>121</v>
      </c>
      <c r="I268" s="1" t="s">
        <v>121</v>
      </c>
      <c r="J268" s="1" t="s">
        <v>121</v>
      </c>
      <c r="K268" s="1" t="s">
        <v>121</v>
      </c>
      <c r="L268" s="1" t="s">
        <v>121</v>
      </c>
      <c r="M268" s="1" t="s">
        <v>121</v>
      </c>
      <c r="N268" s="1" t="s">
        <v>121</v>
      </c>
      <c r="O268" s="1" t="s">
        <v>121</v>
      </c>
      <c r="P268" s="1" t="s">
        <v>121</v>
      </c>
      <c r="Q268" s="1" t="s">
        <v>121</v>
      </c>
      <c r="R268" s="1" t="s">
        <v>121</v>
      </c>
      <c r="S268" s="1" t="s">
        <v>121</v>
      </c>
      <c r="T268" s="1" t="s">
        <v>121</v>
      </c>
      <c r="U268" s="1" t="s">
        <v>121</v>
      </c>
      <c r="V268" s="1" t="s">
        <v>121</v>
      </c>
      <c r="W268" s="1" t="s">
        <v>121</v>
      </c>
      <c r="X268" s="1" t="s">
        <v>121</v>
      </c>
      <c r="Y268" s="1" t="s">
        <v>121</v>
      </c>
      <c r="Z268" s="1" t="s">
        <v>121</v>
      </c>
      <c r="AA268" s="1" t="s">
        <v>121</v>
      </c>
      <c r="AB268" s="1" t="s">
        <v>121</v>
      </c>
      <c r="AC268" s="1" t="s">
        <v>121</v>
      </c>
      <c r="AD268" s="1" t="s">
        <v>121</v>
      </c>
      <c r="AE268" s="1" t="s">
        <v>121</v>
      </c>
      <c r="AF268" s="1" t="s">
        <v>121</v>
      </c>
      <c r="AG268" s="1" t="s">
        <v>121</v>
      </c>
      <c r="AH268" s="1" t="s">
        <v>121</v>
      </c>
      <c r="AI268" s="1" t="s">
        <v>121</v>
      </c>
      <c r="AJ268" s="1" t="s">
        <v>121</v>
      </c>
    </row>
    <row r="269" spans="2:36" ht="13.9" x14ac:dyDescent="0.4">
      <c r="B269" s="29" t="s">
        <v>404</v>
      </c>
      <c r="C269" s="29"/>
      <c r="D269" s="29"/>
      <c r="E269" s="29"/>
      <c r="F269" s="29"/>
      <c r="G269" s="31" t="s">
        <v>121</v>
      </c>
      <c r="H269" s="31" t="s">
        <v>121</v>
      </c>
      <c r="I269" s="31" t="s">
        <v>121</v>
      </c>
      <c r="J269" s="31" t="s">
        <v>121</v>
      </c>
      <c r="K269" s="31" t="s">
        <v>121</v>
      </c>
      <c r="L269" s="31" t="s">
        <v>121</v>
      </c>
      <c r="M269" s="31" t="s">
        <v>121</v>
      </c>
      <c r="N269" s="31" t="s">
        <v>121</v>
      </c>
      <c r="O269" s="31" t="s">
        <v>121</v>
      </c>
      <c r="P269" s="31" t="s">
        <v>121</v>
      </c>
      <c r="Q269" s="31" t="s">
        <v>121</v>
      </c>
      <c r="R269" s="31" t="s">
        <v>121</v>
      </c>
      <c r="S269" s="31" t="s">
        <v>121</v>
      </c>
      <c r="T269" s="31" t="s">
        <v>121</v>
      </c>
      <c r="U269" s="31" t="s">
        <v>121</v>
      </c>
      <c r="V269" s="31" t="s">
        <v>121</v>
      </c>
      <c r="W269" s="31" t="s">
        <v>121</v>
      </c>
      <c r="X269" s="31" t="s">
        <v>121</v>
      </c>
      <c r="Y269" s="31" t="s">
        <v>121</v>
      </c>
      <c r="Z269" s="31" t="s">
        <v>121</v>
      </c>
      <c r="AA269" s="31" t="s">
        <v>121</v>
      </c>
      <c r="AB269" s="31" t="s">
        <v>121</v>
      </c>
      <c r="AC269" s="31" t="s">
        <v>121</v>
      </c>
      <c r="AD269" s="31" t="s">
        <v>121</v>
      </c>
      <c r="AE269" s="31" t="s">
        <v>121</v>
      </c>
      <c r="AF269" s="31" t="s">
        <v>121</v>
      </c>
      <c r="AG269" s="31" t="s">
        <v>121</v>
      </c>
      <c r="AH269" s="31" t="s">
        <v>121</v>
      </c>
      <c r="AI269" s="31" t="s">
        <v>121</v>
      </c>
      <c r="AJ269" s="31" t="s">
        <v>121</v>
      </c>
    </row>
    <row r="270" spans="2:36" x14ac:dyDescent="0.35">
      <c r="C270" s="1" t="s">
        <v>215</v>
      </c>
      <c r="D270" s="1" t="s" vm="308">
        <v>405</v>
      </c>
      <c r="E270" s="1" t="s" vm="309">
        <v>13</v>
      </c>
      <c r="F270" s="14" t="s">
        <v>135</v>
      </c>
      <c r="G270" s="10">
        <v>25.775000000000006</v>
      </c>
      <c r="H270" s="10">
        <v>25.078000000000007</v>
      </c>
      <c r="I270" s="10">
        <v>25.297000000000008</v>
      </c>
      <c r="J270" s="10">
        <v>25.887000000000008</v>
      </c>
      <c r="K270" s="10">
        <v>26.480000000000008</v>
      </c>
      <c r="L270" s="10">
        <v>26.843000000000007</v>
      </c>
      <c r="M270" s="10">
        <v>27.016000000000005</v>
      </c>
      <c r="N270" s="10">
        <v>27.136000000000006</v>
      </c>
      <c r="O270" s="10">
        <v>27.123000000000008</v>
      </c>
      <c r="P270" s="10">
        <v>27.067000000000007</v>
      </c>
      <c r="Q270" s="10">
        <v>27.152000000000008</v>
      </c>
      <c r="R270" s="10">
        <v>25.774000000000004</v>
      </c>
      <c r="S270" s="10">
        <v>25.823000000000008</v>
      </c>
      <c r="T270" s="10">
        <v>25.879000000000005</v>
      </c>
      <c r="U270" s="10">
        <v>25.908000000000005</v>
      </c>
      <c r="V270" s="10">
        <v>25.933000000000007</v>
      </c>
      <c r="W270" s="10">
        <v>25.969000000000005</v>
      </c>
      <c r="X270" s="10">
        <v>26.006000000000007</v>
      </c>
      <c r="Y270" s="10">
        <v>26.034000000000006</v>
      </c>
      <c r="Z270" s="10">
        <v>26.061000000000007</v>
      </c>
      <c r="AA270" s="10">
        <v>26.092000000000006</v>
      </c>
      <c r="AB270" s="10">
        <v>26.124000000000006</v>
      </c>
      <c r="AC270" s="10">
        <v>26.156000000000006</v>
      </c>
      <c r="AD270" s="10">
        <v>26.192000000000007</v>
      </c>
      <c r="AE270" s="10">
        <v>26.231000000000005</v>
      </c>
      <c r="AF270" s="10">
        <v>26.268000000000008</v>
      </c>
      <c r="AG270" s="10">
        <v>26.304000000000006</v>
      </c>
      <c r="AH270" s="10">
        <v>26.343000000000007</v>
      </c>
      <c r="AI270" s="10">
        <v>26.395000000000007</v>
      </c>
      <c r="AJ270" s="10">
        <v>26.445000000000007</v>
      </c>
    </row>
    <row r="271" spans="2:36" x14ac:dyDescent="0.35">
      <c r="C271" s="1" t="s">
        <v>217</v>
      </c>
      <c r="D271" s="1" t="s" vm="310">
        <v>406</v>
      </c>
      <c r="E271" s="1" t="s" vm="311">
        <v>13</v>
      </c>
      <c r="F271" s="1" t="s">
        <v>135</v>
      </c>
      <c r="G271" s="10">
        <v>3.5990000000000006</v>
      </c>
      <c r="H271" s="10">
        <v>2.6030000000000006</v>
      </c>
      <c r="I271" s="10">
        <v>2.1990000000000007</v>
      </c>
      <c r="J271" s="10">
        <v>2.1810000000000005</v>
      </c>
      <c r="K271" s="10">
        <v>2.1630000000000007</v>
      </c>
      <c r="L271" s="10">
        <v>2.1450000000000005</v>
      </c>
      <c r="M271" s="10">
        <v>2.1270000000000007</v>
      </c>
      <c r="N271" s="10">
        <v>2.1090000000000004</v>
      </c>
      <c r="O271" s="10">
        <v>2.0910000000000006</v>
      </c>
      <c r="P271" s="10">
        <v>2.0730000000000004</v>
      </c>
      <c r="Q271" s="10">
        <v>2.0550000000000006</v>
      </c>
      <c r="R271" s="10">
        <v>0.6080000000000001</v>
      </c>
      <c r="S271" s="10">
        <v>0.59000000000000019</v>
      </c>
      <c r="T271" s="10">
        <v>0.57200000000000017</v>
      </c>
      <c r="U271" s="10">
        <v>0.55400000000000016</v>
      </c>
      <c r="V271" s="10">
        <v>0.53600000000000014</v>
      </c>
      <c r="W271" s="10">
        <v>0.51800000000000013</v>
      </c>
      <c r="X271" s="10">
        <v>0.50000000000000011</v>
      </c>
      <c r="Y271" s="10">
        <v>0.4820000000000001</v>
      </c>
      <c r="Z271" s="10">
        <v>0.46400000000000013</v>
      </c>
      <c r="AA271" s="10">
        <v>0.44600000000000012</v>
      </c>
      <c r="AB271" s="10">
        <v>0.4280000000000001</v>
      </c>
      <c r="AC271" s="10">
        <v>0.41000000000000009</v>
      </c>
      <c r="AD271" s="10">
        <v>0.39200000000000007</v>
      </c>
      <c r="AE271" s="10">
        <v>0.37400000000000011</v>
      </c>
      <c r="AF271" s="10">
        <v>0.35600000000000009</v>
      </c>
      <c r="AG271" s="10">
        <v>0.33800000000000008</v>
      </c>
      <c r="AH271" s="10">
        <v>0.32200000000000006</v>
      </c>
      <c r="AI271" s="10">
        <v>0.32200000000000006</v>
      </c>
      <c r="AJ271" s="10">
        <v>0.32200000000000006</v>
      </c>
    </row>
    <row r="272" spans="2:36" x14ac:dyDescent="0.35">
      <c r="C272" s="1" t="s">
        <v>219</v>
      </c>
      <c r="D272" s="1" t="s" vm="312">
        <v>407</v>
      </c>
      <c r="E272" s="1" t="s" vm="313">
        <v>13</v>
      </c>
      <c r="F272" s="1" t="s">
        <v>135</v>
      </c>
      <c r="G272" s="10">
        <v>0.75700000000000023</v>
      </c>
      <c r="H272" s="10">
        <v>0.4230000000000001</v>
      </c>
      <c r="I272" s="10">
        <v>0.20100000000000004</v>
      </c>
      <c r="J272" s="10">
        <v>0.13100000000000003</v>
      </c>
      <c r="K272" s="10">
        <v>0.10300000000000002</v>
      </c>
      <c r="L272" s="10">
        <v>0.10300000000000002</v>
      </c>
      <c r="M272" s="10">
        <v>0.10300000000000002</v>
      </c>
      <c r="N272" s="10">
        <v>0</v>
      </c>
      <c r="O272" s="10">
        <v>0</v>
      </c>
      <c r="P272" s="10">
        <v>0</v>
      </c>
      <c r="Q272" s="10">
        <v>0</v>
      </c>
      <c r="R272" s="10">
        <v>0</v>
      </c>
      <c r="S272" s="10">
        <v>0</v>
      </c>
      <c r="T272" s="10">
        <v>0</v>
      </c>
      <c r="U272" s="10">
        <v>0</v>
      </c>
      <c r="V272" s="10">
        <v>0</v>
      </c>
      <c r="W272" s="10">
        <v>0</v>
      </c>
      <c r="X272" s="10">
        <v>0</v>
      </c>
      <c r="Y272" s="10">
        <v>0</v>
      </c>
      <c r="Z272" s="10">
        <v>0</v>
      </c>
      <c r="AA272" s="10">
        <v>0</v>
      </c>
      <c r="AB272" s="10">
        <v>0</v>
      </c>
      <c r="AC272" s="10">
        <v>0</v>
      </c>
      <c r="AD272" s="10">
        <v>0</v>
      </c>
      <c r="AE272" s="10">
        <v>0</v>
      </c>
      <c r="AF272" s="10">
        <v>0</v>
      </c>
      <c r="AG272" s="10">
        <v>0</v>
      </c>
      <c r="AH272" s="10">
        <v>0</v>
      </c>
      <c r="AI272" s="10">
        <v>0</v>
      </c>
      <c r="AJ272" s="10">
        <v>0</v>
      </c>
    </row>
    <row r="273" spans="1:36" x14ac:dyDescent="0.35">
      <c r="C273" s="1" t="s">
        <v>222</v>
      </c>
      <c r="D273" s="1" t="s" vm="314">
        <v>408</v>
      </c>
      <c r="E273" s="1" t="s" vm="315">
        <v>13</v>
      </c>
      <c r="F273" s="1" t="s">
        <v>135</v>
      </c>
      <c r="G273" s="10">
        <v>4.8000000000000015E-2</v>
      </c>
      <c r="H273" s="10">
        <v>0.35300000000000009</v>
      </c>
      <c r="I273" s="10">
        <v>0.53400000000000014</v>
      </c>
      <c r="J273" s="10">
        <v>0.57500000000000018</v>
      </c>
      <c r="K273" s="10">
        <v>0.41200000000000009</v>
      </c>
      <c r="L273" s="10">
        <v>0.25900000000000006</v>
      </c>
      <c r="M273" s="10">
        <v>0.15200000000000002</v>
      </c>
      <c r="N273" s="10">
        <v>0.13800000000000004</v>
      </c>
      <c r="O273" s="10">
        <v>0.13800000000000004</v>
      </c>
      <c r="P273" s="10">
        <v>0.13300000000000003</v>
      </c>
      <c r="Q273" s="10">
        <v>9.2000000000000026E-2</v>
      </c>
      <c r="R273" s="10">
        <v>8.9000000000000024E-2</v>
      </c>
      <c r="S273" s="10">
        <v>9.1000000000000025E-2</v>
      </c>
      <c r="T273" s="10">
        <v>6.7000000000000018E-2</v>
      </c>
      <c r="U273" s="10">
        <v>6.7000000000000018E-2</v>
      </c>
      <c r="V273" s="10">
        <v>6.7000000000000018E-2</v>
      </c>
      <c r="W273" s="10">
        <v>6.7000000000000018E-2</v>
      </c>
      <c r="X273" s="10">
        <v>6.7000000000000018E-2</v>
      </c>
      <c r="Y273" s="10">
        <v>6.7000000000000018E-2</v>
      </c>
      <c r="Z273" s="10">
        <v>6.7000000000000018E-2</v>
      </c>
      <c r="AA273" s="10">
        <v>6.7000000000000018E-2</v>
      </c>
      <c r="AB273" s="10">
        <v>6.7000000000000018E-2</v>
      </c>
      <c r="AC273" s="10">
        <v>6.7000000000000018E-2</v>
      </c>
      <c r="AD273" s="10">
        <v>6.7000000000000018E-2</v>
      </c>
      <c r="AE273" s="10">
        <v>6.7000000000000018E-2</v>
      </c>
      <c r="AF273" s="10">
        <v>6.7000000000000018E-2</v>
      </c>
      <c r="AG273" s="10">
        <v>6.7000000000000018E-2</v>
      </c>
      <c r="AH273" s="10">
        <v>6.7000000000000018E-2</v>
      </c>
      <c r="AI273" s="10">
        <v>6.7000000000000018E-2</v>
      </c>
      <c r="AJ273" s="10">
        <v>6.7000000000000018E-2</v>
      </c>
    </row>
    <row r="274" spans="1:36" x14ac:dyDescent="0.35">
      <c r="C274" s="1" t="s">
        <v>224</v>
      </c>
      <c r="D274" s="1" t="s" vm="316">
        <v>409</v>
      </c>
      <c r="E274" s="1" t="s" vm="317">
        <v>13</v>
      </c>
      <c r="F274" s="1" t="s">
        <v>135</v>
      </c>
      <c r="G274" s="10">
        <v>0</v>
      </c>
      <c r="H274" s="10">
        <v>-6.1000000000000013E-2</v>
      </c>
      <c r="I274" s="10">
        <v>0</v>
      </c>
      <c r="J274" s="10">
        <v>0</v>
      </c>
      <c r="K274" s="10">
        <v>0</v>
      </c>
      <c r="L274" s="10">
        <v>0</v>
      </c>
      <c r="M274" s="10">
        <v>0</v>
      </c>
      <c r="N274" s="10">
        <v>0</v>
      </c>
      <c r="O274" s="10">
        <v>0</v>
      </c>
      <c r="P274" s="10">
        <v>0</v>
      </c>
      <c r="Q274" s="10">
        <v>0</v>
      </c>
      <c r="R274" s="10">
        <v>0</v>
      </c>
      <c r="S274" s="10">
        <v>0</v>
      </c>
      <c r="T274" s="10">
        <v>0</v>
      </c>
      <c r="U274" s="10">
        <v>0</v>
      </c>
      <c r="V274" s="10">
        <v>0</v>
      </c>
      <c r="W274" s="10">
        <v>0</v>
      </c>
      <c r="X274" s="10">
        <v>0</v>
      </c>
      <c r="Y274" s="10">
        <v>0</v>
      </c>
      <c r="Z274" s="10">
        <v>0</v>
      </c>
      <c r="AA274" s="10">
        <v>0</v>
      </c>
      <c r="AB274" s="10">
        <v>0</v>
      </c>
      <c r="AC274" s="10">
        <v>0</v>
      </c>
      <c r="AD274" s="10">
        <v>0</v>
      </c>
      <c r="AE274" s="10">
        <v>0</v>
      </c>
      <c r="AF274" s="10">
        <v>0</v>
      </c>
      <c r="AG274" s="10">
        <v>0</v>
      </c>
      <c r="AH274" s="10">
        <v>0</v>
      </c>
      <c r="AI274" s="10">
        <v>0</v>
      </c>
      <c r="AJ274" s="10">
        <v>0</v>
      </c>
    </row>
    <row r="275" spans="1:36" x14ac:dyDescent="0.35">
      <c r="C275" s="1" t="s">
        <v>226</v>
      </c>
      <c r="D275" s="1" t="s" vm="318">
        <v>410</v>
      </c>
      <c r="E275" s="1" t="s" vm="319">
        <v>13</v>
      </c>
      <c r="F275" s="1" t="s">
        <v>135</v>
      </c>
      <c r="G275" s="10">
        <v>-3.9000000000000007E-2</v>
      </c>
      <c r="H275" s="10">
        <v>-0.10600000000000002</v>
      </c>
      <c r="I275" s="10">
        <v>-5.9000000000000011E-2</v>
      </c>
      <c r="J275" s="10">
        <v>-4.0000000000000008E-2</v>
      </c>
      <c r="K275" s="10">
        <v>-6.1000000000000013E-2</v>
      </c>
      <c r="L275" s="10">
        <v>-0.10500000000000002</v>
      </c>
      <c r="M275" s="10">
        <v>-3.4000000000000009E-2</v>
      </c>
      <c r="N275" s="10">
        <v>-4.5000000000000012E-2</v>
      </c>
      <c r="O275" s="10">
        <v>-8.6000000000000021E-2</v>
      </c>
      <c r="P275" s="10">
        <v>-1.6000000000000004E-2</v>
      </c>
      <c r="Q275" s="10">
        <v>-1.4000000000000004E-2</v>
      </c>
      <c r="R275" s="10">
        <v>-1.3000000000000003E-2</v>
      </c>
      <c r="S275" s="10">
        <v>-6.0000000000000019E-3</v>
      </c>
      <c r="T275" s="10">
        <v>-8.0000000000000019E-3</v>
      </c>
      <c r="U275" s="10">
        <v>-1.2000000000000004E-2</v>
      </c>
      <c r="V275" s="10">
        <v>-2.0000000000000005E-3</v>
      </c>
      <c r="W275" s="10">
        <v>0</v>
      </c>
      <c r="X275" s="10">
        <v>0</v>
      </c>
      <c r="Y275" s="10">
        <v>0</v>
      </c>
      <c r="Z275" s="10">
        <v>0</v>
      </c>
      <c r="AA275" s="10">
        <v>0</v>
      </c>
      <c r="AB275" s="10">
        <v>0</v>
      </c>
      <c r="AC275" s="10">
        <v>0</v>
      </c>
      <c r="AD275" s="10">
        <v>0</v>
      </c>
      <c r="AE275" s="10">
        <v>0</v>
      </c>
      <c r="AF275" s="10">
        <v>0</v>
      </c>
      <c r="AG275" s="10">
        <v>0</v>
      </c>
      <c r="AH275" s="10">
        <v>0</v>
      </c>
      <c r="AI275" s="10">
        <v>0</v>
      </c>
      <c r="AJ275" s="10">
        <v>0</v>
      </c>
    </row>
    <row r="276" spans="1:36" x14ac:dyDescent="0.35">
      <c r="C276" s="1" t="s">
        <v>230</v>
      </c>
      <c r="D276" s="1" t="s" vm="320">
        <v>411</v>
      </c>
      <c r="E276" s="1" t="s" vm="321">
        <v>13</v>
      </c>
      <c r="F276" s="1" t="s">
        <v>135</v>
      </c>
      <c r="G276" s="10">
        <v>-1.4630000000000003</v>
      </c>
      <c r="H276" s="10">
        <v>-0.37200000000000011</v>
      </c>
      <c r="I276" s="10">
        <v>-6.4000000000000015E-2</v>
      </c>
      <c r="J276" s="10">
        <v>-7.3000000000000023E-2</v>
      </c>
      <c r="K276" s="10">
        <v>-9.1000000000000025E-2</v>
      </c>
      <c r="L276" s="10">
        <v>-8.4000000000000019E-2</v>
      </c>
      <c r="M276" s="10">
        <v>-0.10100000000000002</v>
      </c>
      <c r="N276" s="10">
        <v>-0.10600000000000002</v>
      </c>
      <c r="O276" s="10">
        <v>-0.10800000000000003</v>
      </c>
      <c r="P276" s="10">
        <v>-3.2000000000000008E-2</v>
      </c>
      <c r="Q276" s="10">
        <v>-1.4560000000000004</v>
      </c>
      <c r="R276" s="10">
        <v>-2.7000000000000007E-2</v>
      </c>
      <c r="S276" s="10">
        <v>-2.9000000000000008E-2</v>
      </c>
      <c r="T276" s="10">
        <v>-3.0000000000000006E-2</v>
      </c>
      <c r="U276" s="10">
        <v>-3.0000000000000006E-2</v>
      </c>
      <c r="V276" s="10">
        <v>-2.9000000000000008E-2</v>
      </c>
      <c r="W276" s="10">
        <v>-3.0000000000000006E-2</v>
      </c>
      <c r="X276" s="10">
        <v>-3.9000000000000007E-2</v>
      </c>
      <c r="Y276" s="10">
        <v>-4.0000000000000008E-2</v>
      </c>
      <c r="Z276" s="10">
        <v>-3.6000000000000011E-2</v>
      </c>
      <c r="AA276" s="10">
        <v>-3.500000000000001E-2</v>
      </c>
      <c r="AB276" s="10">
        <v>-3.500000000000001E-2</v>
      </c>
      <c r="AC276" s="10">
        <v>-3.1000000000000007E-2</v>
      </c>
      <c r="AD276" s="10">
        <v>-2.8000000000000008E-2</v>
      </c>
      <c r="AE276" s="10">
        <v>-3.0000000000000006E-2</v>
      </c>
      <c r="AF276" s="10">
        <v>-3.1000000000000007E-2</v>
      </c>
      <c r="AG276" s="10">
        <v>-2.8000000000000008E-2</v>
      </c>
      <c r="AH276" s="10">
        <v>-1.5000000000000003E-2</v>
      </c>
      <c r="AI276" s="10">
        <v>-1.7000000000000005E-2</v>
      </c>
      <c r="AJ276" s="10">
        <v>-2.7000000000000007E-2</v>
      </c>
    </row>
    <row r="277" spans="1:36" x14ac:dyDescent="0.35">
      <c r="C277" s="1" t="s">
        <v>232</v>
      </c>
      <c r="D277" s="1" t="s" vm="322">
        <v>412</v>
      </c>
      <c r="E277" s="1" t="s" vm="323">
        <v>13</v>
      </c>
      <c r="F277" s="1" t="s">
        <v>135</v>
      </c>
      <c r="G277" s="10">
        <v>0</v>
      </c>
      <c r="H277" s="10">
        <v>-1.8000000000000006E-2</v>
      </c>
      <c r="I277" s="10">
        <v>-2.2000000000000006E-2</v>
      </c>
      <c r="J277" s="10">
        <v>0</v>
      </c>
      <c r="K277" s="10">
        <v>0</v>
      </c>
      <c r="L277" s="10">
        <v>0</v>
      </c>
      <c r="M277" s="10">
        <v>0</v>
      </c>
      <c r="N277" s="10">
        <v>0</v>
      </c>
      <c r="O277" s="10">
        <v>0</v>
      </c>
      <c r="P277" s="10">
        <v>0</v>
      </c>
      <c r="Q277" s="10">
        <v>0</v>
      </c>
      <c r="R277" s="10">
        <v>0</v>
      </c>
      <c r="S277" s="10">
        <v>0</v>
      </c>
      <c r="T277" s="10">
        <v>0</v>
      </c>
      <c r="U277" s="10">
        <v>0</v>
      </c>
      <c r="V277" s="10">
        <v>0</v>
      </c>
      <c r="W277" s="10">
        <v>0</v>
      </c>
      <c r="X277" s="10">
        <v>0</v>
      </c>
      <c r="Y277" s="10">
        <v>0</v>
      </c>
      <c r="Z277" s="10">
        <v>0</v>
      </c>
      <c r="AA277" s="10">
        <v>0</v>
      </c>
      <c r="AB277" s="10">
        <v>0</v>
      </c>
      <c r="AC277" s="10">
        <v>0</v>
      </c>
      <c r="AD277" s="10">
        <v>0</v>
      </c>
      <c r="AE277" s="10">
        <v>0</v>
      </c>
      <c r="AF277" s="10">
        <v>0</v>
      </c>
      <c r="AG277" s="10">
        <v>0</v>
      </c>
      <c r="AH277" s="10">
        <v>0</v>
      </c>
      <c r="AI277" s="10">
        <v>0</v>
      </c>
      <c r="AJ277" s="10">
        <v>0</v>
      </c>
    </row>
    <row r="278" spans="1:36" x14ac:dyDescent="0.35">
      <c r="C278" s="1" t="s">
        <v>234</v>
      </c>
      <c r="D278" s="1" t="s" vm="324">
        <v>413</v>
      </c>
      <c r="E278" s="1" t="s" vm="325">
        <v>13</v>
      </c>
      <c r="F278" s="1" t="s">
        <v>14</v>
      </c>
      <c r="G278" s="10">
        <v>1.8354300000000011E-2</v>
      </c>
      <c r="H278" s="10">
        <v>7.0423000000000039E-3</v>
      </c>
      <c r="I278" s="10">
        <v>1.0561000000000004E-2</v>
      </c>
      <c r="J278" s="10">
        <v>1.2367800000000007E-2</v>
      </c>
      <c r="K278" s="10">
        <v>1.6170400000000008E-2</v>
      </c>
      <c r="L278" s="10">
        <v>1.7351800000000011E-2</v>
      </c>
      <c r="M278" s="10">
        <v>2.3696000000000016E-2</v>
      </c>
      <c r="N278" s="10">
        <v>2.7737700000000018E-2</v>
      </c>
      <c r="O278" s="10">
        <v>2.7432000000000012E-2</v>
      </c>
      <c r="P278" s="10">
        <v>4.8937000000000026E-3</v>
      </c>
      <c r="Q278" s="10">
        <v>3.6288000000000023E-3</v>
      </c>
      <c r="R278" s="10">
        <v>3.4087000000000019E-3</v>
      </c>
      <c r="S278" s="10">
        <v>4.2633000000000029E-3</v>
      </c>
      <c r="T278" s="10">
        <v>4.7771000000000029E-3</v>
      </c>
      <c r="U278" s="10">
        <v>4.7536000000000028E-3</v>
      </c>
      <c r="V278" s="10">
        <v>4.5422000000000023E-3</v>
      </c>
      <c r="W278" s="10">
        <v>5.2980000000000032E-3</v>
      </c>
      <c r="X278" s="10">
        <v>7.980500000000005E-3</v>
      </c>
      <c r="Y278" s="10">
        <v>8.6859000000000051E-3</v>
      </c>
      <c r="Z278" s="10">
        <v>7.335700000000004E-3</v>
      </c>
      <c r="AA278" s="10">
        <v>6.8853000000000039E-3</v>
      </c>
      <c r="AB278" s="10">
        <v>7.2331000000000045E-3</v>
      </c>
      <c r="AC278" s="10">
        <v>6.0910000000000035E-3</v>
      </c>
      <c r="AD278" s="10">
        <v>5.1393000000000029E-3</v>
      </c>
      <c r="AE278" s="10">
        <v>5.9208000000000038E-3</v>
      </c>
      <c r="AF278" s="10">
        <v>6.5197000000000033E-3</v>
      </c>
      <c r="AG278" s="10">
        <v>5.8955000000000032E-3</v>
      </c>
      <c r="AH278" s="10">
        <v>5.1058000000000032E-3</v>
      </c>
      <c r="AI278" s="10">
        <v>6.568800000000004E-3</v>
      </c>
      <c r="AJ278" s="10">
        <v>1.0496300000000005E-2</v>
      </c>
    </row>
    <row r="279" spans="1:36" x14ac:dyDescent="0.35">
      <c r="C279" s="14" t="s">
        <v>236</v>
      </c>
      <c r="D279" s="1" t="s" vm="326">
        <v>414</v>
      </c>
      <c r="E279" s="37"/>
      <c r="F279" s="37"/>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row>
    <row r="280" spans="1:36" x14ac:dyDescent="0.35">
      <c r="C280" s="1" t="s">
        <v>238</v>
      </c>
      <c r="D280" s="1" t="s" vm="327">
        <v>415</v>
      </c>
      <c r="E280" s="37"/>
      <c r="F280" s="37"/>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row>
    <row r="281" spans="1:36" x14ac:dyDescent="0.35">
      <c r="C281" s="1" t="s">
        <v>240</v>
      </c>
      <c r="D281" s="1" t="s" vm="328">
        <v>416</v>
      </c>
      <c r="E281" s="1" t="s" vm="329">
        <v>13</v>
      </c>
      <c r="F281" s="1" t="s">
        <v>14</v>
      </c>
      <c r="G281" s="10">
        <v>0.11498200000000007</v>
      </c>
      <c r="H281" s="10">
        <v>3.6493700000000018E-2</v>
      </c>
      <c r="I281" s="10">
        <v>2.3689600000000016E-2</v>
      </c>
      <c r="J281" s="10">
        <v>3.888510000000002E-2</v>
      </c>
      <c r="K281" s="10">
        <v>2.9493600000000016E-2</v>
      </c>
      <c r="L281" s="10">
        <v>2.9419200000000017E-2</v>
      </c>
      <c r="M281" s="10">
        <v>1.773600000000001E-3</v>
      </c>
      <c r="N281" s="10">
        <v>0</v>
      </c>
      <c r="O281" s="10">
        <v>0</v>
      </c>
      <c r="P281" s="10">
        <v>0</v>
      </c>
      <c r="Q281" s="10">
        <v>0</v>
      </c>
      <c r="R281" s="10">
        <v>0</v>
      </c>
      <c r="S281" s="10">
        <v>2.0000000000000011E-2</v>
      </c>
      <c r="T281" s="10">
        <v>0</v>
      </c>
      <c r="U281" s="10">
        <v>0</v>
      </c>
      <c r="V281" s="10">
        <v>0</v>
      </c>
      <c r="W281" s="10">
        <v>0</v>
      </c>
      <c r="X281" s="10">
        <v>0</v>
      </c>
      <c r="Y281" s="10">
        <v>0</v>
      </c>
      <c r="Z281" s="10">
        <v>0</v>
      </c>
      <c r="AA281" s="10">
        <v>0</v>
      </c>
      <c r="AB281" s="10">
        <v>0</v>
      </c>
      <c r="AC281" s="10">
        <v>0</v>
      </c>
      <c r="AD281" s="10">
        <v>0</v>
      </c>
      <c r="AE281" s="10">
        <v>0</v>
      </c>
      <c r="AF281" s="10">
        <v>0</v>
      </c>
      <c r="AG281" s="10">
        <v>0</v>
      </c>
      <c r="AH281" s="10">
        <v>0</v>
      </c>
      <c r="AI281" s="10">
        <v>0</v>
      </c>
      <c r="AJ281" s="10">
        <v>0</v>
      </c>
    </row>
    <row r="282" spans="1:36" x14ac:dyDescent="0.35">
      <c r="C282" s="1" t="s">
        <v>242</v>
      </c>
      <c r="D282" s="1" t="s" vm="330">
        <v>417</v>
      </c>
      <c r="E282" s="1" t="s" vm="331">
        <v>13</v>
      </c>
      <c r="F282" s="1" t="s">
        <v>14</v>
      </c>
      <c r="G282" s="10">
        <v>7.5354300000000041E-2</v>
      </c>
      <c r="H282" s="10">
        <v>0.14429660000000008</v>
      </c>
      <c r="I282" s="10">
        <v>0.13156620000000005</v>
      </c>
      <c r="J282" s="10">
        <v>0.11193660000000007</v>
      </c>
      <c r="K282" s="10">
        <v>7.5250800000000034E-2</v>
      </c>
      <c r="L282" s="10">
        <v>4.539120000000002E-2</v>
      </c>
      <c r="M282" s="10">
        <v>4.437120000000002E-2</v>
      </c>
      <c r="N282" s="10">
        <v>4.2429200000000021E-2</v>
      </c>
      <c r="O282" s="10">
        <v>4.2163900000000025E-2</v>
      </c>
      <c r="P282" s="10">
        <v>4.0536900000000028E-2</v>
      </c>
      <c r="Q282" s="10">
        <v>2.9219500000000016E-2</v>
      </c>
      <c r="R282" s="10">
        <v>2.8419300000000015E-2</v>
      </c>
      <c r="S282" s="10">
        <v>2.9211400000000019E-2</v>
      </c>
      <c r="T282" s="10">
        <v>2.1238500000000011E-2</v>
      </c>
      <c r="U282" s="10">
        <v>2.1238500000000011E-2</v>
      </c>
      <c r="V282" s="10">
        <v>2.1238500000000011E-2</v>
      </c>
      <c r="W282" s="10">
        <v>2.1238500000000011E-2</v>
      </c>
      <c r="X282" s="10">
        <v>2.1238500000000011E-2</v>
      </c>
      <c r="Y282" s="10">
        <v>2.1238500000000011E-2</v>
      </c>
      <c r="Z282" s="10">
        <v>2.1238500000000011E-2</v>
      </c>
      <c r="AA282" s="10">
        <v>2.1238500000000011E-2</v>
      </c>
      <c r="AB282" s="10">
        <v>2.1238500000000011E-2</v>
      </c>
      <c r="AC282" s="10">
        <v>2.1238500000000011E-2</v>
      </c>
      <c r="AD282" s="10">
        <v>2.1238500000000011E-2</v>
      </c>
      <c r="AE282" s="10">
        <v>2.1238500000000011E-2</v>
      </c>
      <c r="AF282" s="10">
        <v>2.1238500000000011E-2</v>
      </c>
      <c r="AG282" s="10">
        <v>2.1238500000000011E-2</v>
      </c>
      <c r="AH282" s="10">
        <v>2.1238500000000011E-2</v>
      </c>
      <c r="AI282" s="10">
        <v>2.1238500000000011E-2</v>
      </c>
      <c r="AJ282" s="10">
        <v>2.1238500000000011E-2</v>
      </c>
    </row>
    <row r="283" spans="1:36" x14ac:dyDescent="0.35">
      <c r="C283" s="1" t="s">
        <v>244</v>
      </c>
      <c r="D283" s="1" t="s" vm="332">
        <v>418</v>
      </c>
      <c r="E283" s="1" t="s" vm="333">
        <v>13</v>
      </c>
      <c r="F283" s="1" t="s">
        <v>14</v>
      </c>
      <c r="G283" s="10">
        <v>0.19033630000000012</v>
      </c>
      <c r="H283" s="10">
        <v>0.1807903000000001</v>
      </c>
      <c r="I283" s="10">
        <v>0.15525580000000011</v>
      </c>
      <c r="J283" s="10">
        <v>0.15082170000000011</v>
      </c>
      <c r="K283" s="10">
        <v>0.10474440000000006</v>
      </c>
      <c r="L283" s="10">
        <v>7.4810400000000041E-2</v>
      </c>
      <c r="M283" s="10">
        <v>4.6144800000000021E-2</v>
      </c>
      <c r="N283" s="10">
        <v>4.2429200000000021E-2</v>
      </c>
      <c r="O283" s="10">
        <v>4.2163900000000025E-2</v>
      </c>
      <c r="P283" s="10">
        <v>4.0536900000000028E-2</v>
      </c>
      <c r="Q283" s="10">
        <v>2.9219500000000016E-2</v>
      </c>
      <c r="R283" s="10">
        <v>2.8419300000000015E-2</v>
      </c>
      <c r="S283" s="10">
        <v>4.921140000000003E-2</v>
      </c>
      <c r="T283" s="10">
        <v>2.1238500000000011E-2</v>
      </c>
      <c r="U283" s="10">
        <v>2.1238500000000011E-2</v>
      </c>
      <c r="V283" s="10">
        <v>2.1238500000000011E-2</v>
      </c>
      <c r="W283" s="10">
        <v>2.1238500000000011E-2</v>
      </c>
      <c r="X283" s="10">
        <v>2.1238500000000011E-2</v>
      </c>
      <c r="Y283" s="10">
        <v>2.1238500000000011E-2</v>
      </c>
      <c r="Z283" s="10">
        <v>2.1238500000000011E-2</v>
      </c>
      <c r="AA283" s="10">
        <v>2.1238500000000011E-2</v>
      </c>
      <c r="AB283" s="10">
        <v>2.1238500000000011E-2</v>
      </c>
      <c r="AC283" s="10">
        <v>2.1238500000000011E-2</v>
      </c>
      <c r="AD283" s="10">
        <v>2.1238500000000011E-2</v>
      </c>
      <c r="AE283" s="10">
        <v>2.1238500000000011E-2</v>
      </c>
      <c r="AF283" s="10">
        <v>2.1238500000000011E-2</v>
      </c>
      <c r="AG283" s="10">
        <v>2.1238500000000011E-2</v>
      </c>
      <c r="AH283" s="10">
        <v>2.1238500000000011E-2</v>
      </c>
      <c r="AI283" s="10">
        <v>2.1238500000000011E-2</v>
      </c>
      <c r="AJ283" s="10">
        <v>2.1238500000000011E-2</v>
      </c>
    </row>
    <row r="284" spans="1:36" x14ac:dyDescent="0.35">
      <c r="C284" s="1" t="s">
        <v>246</v>
      </c>
      <c r="D284" s="1" t="s" vm="334">
        <v>419</v>
      </c>
      <c r="E284" s="1" t="s" vm="335">
        <v>13</v>
      </c>
      <c r="F284" s="1" t="s">
        <v>14</v>
      </c>
      <c r="G284" s="10">
        <v>1.2425600000000005E-2</v>
      </c>
      <c r="H284" s="10">
        <v>1.8040000000000011E-3</v>
      </c>
      <c r="I284" s="10">
        <v>9.4050000000000054E-3</v>
      </c>
      <c r="J284" s="10">
        <v>1.5037000000000008E-3</v>
      </c>
      <c r="K284" s="10">
        <v>1.0300000000000005E-2</v>
      </c>
      <c r="L284" s="10">
        <v>1.0300000000000005E-2</v>
      </c>
      <c r="M284" s="10">
        <v>1.0300000000000005E-2</v>
      </c>
      <c r="N284" s="10">
        <v>0</v>
      </c>
      <c r="O284" s="10">
        <v>0</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row>
    <row r="285" spans="1:36" x14ac:dyDescent="0.35">
      <c r="C285" s="1" t="s">
        <v>248</v>
      </c>
      <c r="D285" s="1" t="s" vm="336">
        <v>420</v>
      </c>
      <c r="E285" s="1" t="s" vm="337">
        <v>13</v>
      </c>
      <c r="F285" s="1" t="s">
        <v>14</v>
      </c>
      <c r="G285" s="10">
        <v>3.986700000000002E-2</v>
      </c>
      <c r="H285" s="10">
        <v>3.4126600000000021E-2</v>
      </c>
      <c r="I285" s="10">
        <v>3.777160000000003E-2</v>
      </c>
      <c r="J285" s="10">
        <v>2.8220600000000016E-2</v>
      </c>
      <c r="K285" s="10">
        <v>1.7083000000000011E-2</v>
      </c>
      <c r="L285" s="10">
        <v>1.2629600000000006E-2</v>
      </c>
      <c r="M285" s="10">
        <v>1.4814800000000008E-2</v>
      </c>
      <c r="N285" s="10">
        <v>1.3459300000000009E-2</v>
      </c>
      <c r="O285" s="10">
        <v>1.354240000000001E-2</v>
      </c>
      <c r="P285" s="10">
        <v>1.2963100000000007E-2</v>
      </c>
      <c r="Q285" s="10">
        <v>1.0718100000000006E-2</v>
      </c>
      <c r="R285" s="10">
        <v>1.0376300000000005E-2</v>
      </c>
      <c r="S285" s="10">
        <v>1.0827600000000007E-2</v>
      </c>
      <c r="T285" s="10">
        <v>7.0561000000000044E-3</v>
      </c>
      <c r="U285" s="10">
        <v>7.0561000000000044E-3</v>
      </c>
      <c r="V285" s="10">
        <v>7.0561000000000044E-3</v>
      </c>
      <c r="W285" s="10">
        <v>7.0561000000000044E-3</v>
      </c>
      <c r="X285" s="10">
        <v>7.0561000000000044E-3</v>
      </c>
      <c r="Y285" s="10">
        <v>7.0561000000000044E-3</v>
      </c>
      <c r="Z285" s="10">
        <v>7.0561000000000044E-3</v>
      </c>
      <c r="AA285" s="10">
        <v>7.0561000000000044E-3</v>
      </c>
      <c r="AB285" s="10">
        <v>7.0561000000000044E-3</v>
      </c>
      <c r="AC285" s="10">
        <v>7.0561000000000044E-3</v>
      </c>
      <c r="AD285" s="10">
        <v>7.0561000000000044E-3</v>
      </c>
      <c r="AE285" s="10">
        <v>7.0561000000000044E-3</v>
      </c>
      <c r="AF285" s="10">
        <v>7.0561000000000044E-3</v>
      </c>
      <c r="AG285" s="10">
        <v>7.0561000000000044E-3</v>
      </c>
      <c r="AH285" s="10">
        <v>7.0561000000000044E-3</v>
      </c>
      <c r="AI285" s="10">
        <v>7.0561000000000044E-3</v>
      </c>
      <c r="AJ285" s="10">
        <v>7.0561000000000044E-3</v>
      </c>
    </row>
    <row r="286" spans="1:36" x14ac:dyDescent="0.35">
      <c r="C286" s="1" t="s">
        <v>250</v>
      </c>
      <c r="D286" s="1" t="s" vm="338">
        <v>421</v>
      </c>
      <c r="E286" s="1" t="s" vm="339">
        <v>13</v>
      </c>
      <c r="F286" s="1" t="s">
        <v>14</v>
      </c>
      <c r="G286" s="10">
        <v>5.2292600000000029E-2</v>
      </c>
      <c r="H286" s="10">
        <v>3.5930600000000028E-2</v>
      </c>
      <c r="I286" s="10">
        <v>4.7176600000000034E-2</v>
      </c>
      <c r="J286" s="10">
        <v>2.9724300000000016E-2</v>
      </c>
      <c r="K286" s="10">
        <v>2.7383000000000015E-2</v>
      </c>
      <c r="L286" s="10">
        <v>2.2929600000000012E-2</v>
      </c>
      <c r="M286" s="10">
        <v>2.5114800000000014E-2</v>
      </c>
      <c r="N286" s="10">
        <v>1.3459300000000009E-2</v>
      </c>
      <c r="O286" s="10">
        <v>1.354240000000001E-2</v>
      </c>
      <c r="P286" s="10">
        <v>1.2963100000000007E-2</v>
      </c>
      <c r="Q286" s="10">
        <v>1.0718100000000006E-2</v>
      </c>
      <c r="R286" s="10">
        <v>1.0376300000000005E-2</v>
      </c>
      <c r="S286" s="10">
        <v>1.0827600000000007E-2</v>
      </c>
      <c r="T286" s="10">
        <v>7.0561000000000044E-3</v>
      </c>
      <c r="U286" s="10">
        <v>7.0561000000000044E-3</v>
      </c>
      <c r="V286" s="10">
        <v>7.0561000000000044E-3</v>
      </c>
      <c r="W286" s="10">
        <v>7.0561000000000044E-3</v>
      </c>
      <c r="X286" s="10">
        <v>7.0561000000000044E-3</v>
      </c>
      <c r="Y286" s="10">
        <v>7.0561000000000044E-3</v>
      </c>
      <c r="Z286" s="10">
        <v>7.0561000000000044E-3</v>
      </c>
      <c r="AA286" s="10">
        <v>7.0561000000000044E-3</v>
      </c>
      <c r="AB286" s="10">
        <v>7.0561000000000044E-3</v>
      </c>
      <c r="AC286" s="10">
        <v>7.0561000000000044E-3</v>
      </c>
      <c r="AD286" s="10">
        <v>7.0561000000000044E-3</v>
      </c>
      <c r="AE286" s="10">
        <v>7.0561000000000044E-3</v>
      </c>
      <c r="AF286" s="10">
        <v>7.0561000000000044E-3</v>
      </c>
      <c r="AG286" s="10">
        <v>7.0561000000000044E-3</v>
      </c>
      <c r="AH286" s="10">
        <v>7.0561000000000044E-3</v>
      </c>
      <c r="AI286" s="10">
        <v>7.0561000000000044E-3</v>
      </c>
      <c r="AJ286" s="10">
        <v>7.0561000000000044E-3</v>
      </c>
    </row>
    <row r="287" spans="1:36" x14ac:dyDescent="0.35">
      <c r="G287" s="1" t="s">
        <v>121</v>
      </c>
      <c r="H287" s="1" t="s">
        <v>121</v>
      </c>
      <c r="I287" s="1" t="s">
        <v>121</v>
      </c>
      <c r="J287" s="1" t="s">
        <v>121</v>
      </c>
      <c r="K287" s="1" t="s">
        <v>121</v>
      </c>
      <c r="L287" s="1" t="s">
        <v>121</v>
      </c>
      <c r="M287" s="1" t="s">
        <v>121</v>
      </c>
      <c r="N287" s="1" t="s">
        <v>121</v>
      </c>
      <c r="O287" s="1" t="s">
        <v>121</v>
      </c>
      <c r="P287" s="1" t="s">
        <v>121</v>
      </c>
      <c r="Q287" s="1" t="s">
        <v>121</v>
      </c>
      <c r="R287" s="1" t="s">
        <v>121</v>
      </c>
      <c r="S287" s="1" t="s">
        <v>121</v>
      </c>
      <c r="T287" s="1" t="s">
        <v>121</v>
      </c>
      <c r="U287" s="1" t="s">
        <v>121</v>
      </c>
      <c r="V287" s="1" t="s">
        <v>121</v>
      </c>
      <c r="W287" s="1" t="s">
        <v>121</v>
      </c>
      <c r="X287" s="1" t="s">
        <v>121</v>
      </c>
      <c r="Y287" s="1" t="s">
        <v>121</v>
      </c>
      <c r="Z287" s="1" t="s">
        <v>121</v>
      </c>
      <c r="AA287" s="1" t="s">
        <v>121</v>
      </c>
      <c r="AB287" s="1" t="s">
        <v>121</v>
      </c>
      <c r="AC287" s="1" t="s">
        <v>121</v>
      </c>
      <c r="AD287" s="1" t="s">
        <v>121</v>
      </c>
      <c r="AE287" s="1" t="s">
        <v>121</v>
      </c>
      <c r="AF287" s="1" t="s">
        <v>121</v>
      </c>
      <c r="AG287" s="1" t="s">
        <v>121</v>
      </c>
      <c r="AH287" s="1" t="s">
        <v>121</v>
      </c>
      <c r="AI287" s="1" t="s">
        <v>121</v>
      </c>
      <c r="AJ287" s="1" t="s">
        <v>121</v>
      </c>
    </row>
    <row r="288" spans="1:36" s="9" customFormat="1" ht="20.25" x14ac:dyDescent="0.55000000000000004">
      <c r="A288" s="33"/>
      <c r="B288" s="33" t="s">
        <v>422</v>
      </c>
      <c r="C288" s="26"/>
      <c r="D288" s="26"/>
      <c r="E288" s="26"/>
      <c r="F288" s="26"/>
      <c r="G288" s="26" t="s">
        <v>121</v>
      </c>
      <c r="H288" s="26" t="s">
        <v>121</v>
      </c>
      <c r="I288" s="26" t="s">
        <v>121</v>
      </c>
      <c r="J288" s="26" t="s">
        <v>121</v>
      </c>
      <c r="K288" s="26" t="s">
        <v>121</v>
      </c>
      <c r="L288" s="26" t="s">
        <v>121</v>
      </c>
      <c r="M288" s="26" t="s">
        <v>121</v>
      </c>
      <c r="N288" s="26" t="s">
        <v>121</v>
      </c>
      <c r="O288" s="26" t="s">
        <v>121</v>
      </c>
      <c r="P288" s="26" t="s">
        <v>121</v>
      </c>
      <c r="Q288" s="26" t="s">
        <v>121</v>
      </c>
      <c r="R288" s="26" t="s">
        <v>121</v>
      </c>
      <c r="S288" s="26" t="s">
        <v>121</v>
      </c>
      <c r="T288" s="26" t="s">
        <v>121</v>
      </c>
      <c r="U288" s="26" t="s">
        <v>121</v>
      </c>
      <c r="V288" s="26" t="s">
        <v>121</v>
      </c>
      <c r="W288" s="26" t="s">
        <v>121</v>
      </c>
      <c r="X288" s="26" t="s">
        <v>121</v>
      </c>
      <c r="Y288" s="26" t="s">
        <v>121</v>
      </c>
      <c r="Z288" s="26" t="s">
        <v>121</v>
      </c>
      <c r="AA288" s="26" t="s">
        <v>121</v>
      </c>
      <c r="AB288" s="26" t="s">
        <v>121</v>
      </c>
      <c r="AC288" s="26" t="s">
        <v>121</v>
      </c>
      <c r="AD288" s="26" t="s">
        <v>121</v>
      </c>
      <c r="AE288" s="26" t="s">
        <v>121</v>
      </c>
      <c r="AF288" s="26" t="s">
        <v>121</v>
      </c>
      <c r="AG288" s="26" t="s">
        <v>121</v>
      </c>
      <c r="AH288" s="26" t="s">
        <v>121</v>
      </c>
      <c r="AI288" s="26" t="s">
        <v>121</v>
      </c>
      <c r="AJ288" s="26" t="s">
        <v>121</v>
      </c>
    </row>
    <row r="289" spans="2:36" ht="13.9" x14ac:dyDescent="0.4">
      <c r="B289" s="29" t="s">
        <v>423</v>
      </c>
      <c r="C289" s="29"/>
      <c r="D289" s="29"/>
      <c r="E289" s="29"/>
      <c r="F289" s="29"/>
      <c r="G289" s="31" t="s">
        <v>121</v>
      </c>
      <c r="H289" s="31" t="s">
        <v>121</v>
      </c>
      <c r="I289" s="31" t="s">
        <v>121</v>
      </c>
      <c r="J289" s="31" t="s">
        <v>121</v>
      </c>
      <c r="K289" s="31" t="s">
        <v>121</v>
      </c>
      <c r="L289" s="31" t="s">
        <v>121</v>
      </c>
      <c r="M289" s="31" t="s">
        <v>121</v>
      </c>
      <c r="N289" s="31" t="s">
        <v>121</v>
      </c>
      <c r="O289" s="31" t="s">
        <v>121</v>
      </c>
      <c r="P289" s="31" t="s">
        <v>121</v>
      </c>
      <c r="Q289" s="31" t="s">
        <v>121</v>
      </c>
      <c r="R289" s="31" t="s">
        <v>121</v>
      </c>
      <c r="S289" s="31" t="s">
        <v>121</v>
      </c>
      <c r="T289" s="31" t="s">
        <v>121</v>
      </c>
      <c r="U289" s="31" t="s">
        <v>121</v>
      </c>
      <c r="V289" s="31" t="s">
        <v>121</v>
      </c>
      <c r="W289" s="31" t="s">
        <v>121</v>
      </c>
      <c r="X289" s="31" t="s">
        <v>121</v>
      </c>
      <c r="Y289" s="31" t="s">
        <v>121</v>
      </c>
      <c r="Z289" s="31" t="s">
        <v>121</v>
      </c>
      <c r="AA289" s="31" t="s">
        <v>121</v>
      </c>
      <c r="AB289" s="31" t="s">
        <v>121</v>
      </c>
      <c r="AC289" s="31" t="s">
        <v>121</v>
      </c>
      <c r="AD289" s="31" t="s">
        <v>121</v>
      </c>
      <c r="AE289" s="31" t="s">
        <v>121</v>
      </c>
      <c r="AF289" s="31" t="s">
        <v>121</v>
      </c>
      <c r="AG289" s="31" t="s">
        <v>121</v>
      </c>
      <c r="AH289" s="31" t="s">
        <v>121</v>
      </c>
      <c r="AI289" s="31" t="s">
        <v>121</v>
      </c>
      <c r="AJ289" s="31" t="s">
        <v>121</v>
      </c>
    </row>
    <row r="290" spans="2:36" x14ac:dyDescent="0.35">
      <c r="C290" s="1" t="s">
        <v>252</v>
      </c>
      <c r="D290" s="1" t="s" vm="340">
        <v>424</v>
      </c>
      <c r="E290" s="1" t="s" vm="341">
        <v>13</v>
      </c>
      <c r="F290" s="14" t="s">
        <v>135</v>
      </c>
      <c r="G290" s="10">
        <v>0.58700000000000019</v>
      </c>
      <c r="H290" s="10">
        <v>0.54300000000000015</v>
      </c>
      <c r="I290" s="10">
        <v>0.4290000000000001</v>
      </c>
      <c r="J290" s="10">
        <v>0.25600000000000006</v>
      </c>
      <c r="K290" s="10">
        <v>0.19700000000000004</v>
      </c>
      <c r="L290" s="10">
        <v>0.10400000000000002</v>
      </c>
      <c r="M290" s="10">
        <v>7.9000000000000015E-2</v>
      </c>
      <c r="N290" s="10">
        <v>7.8000000000000014E-2</v>
      </c>
      <c r="O290" s="10">
        <v>7.2000000000000022E-2</v>
      </c>
      <c r="P290" s="10">
        <v>8.0000000000000019E-3</v>
      </c>
      <c r="Q290" s="10">
        <v>1.6000000000000004E-2</v>
      </c>
      <c r="R290" s="10">
        <v>0</v>
      </c>
      <c r="S290" s="10">
        <v>0</v>
      </c>
      <c r="T290" s="10">
        <v>0</v>
      </c>
      <c r="U290" s="10">
        <v>0</v>
      </c>
      <c r="V290" s="10">
        <v>0</v>
      </c>
      <c r="W290" s="10">
        <v>0</v>
      </c>
      <c r="X290" s="10">
        <v>0</v>
      </c>
      <c r="Y290" s="10">
        <v>0</v>
      </c>
      <c r="Z290" s="10">
        <v>0</v>
      </c>
      <c r="AA290" s="10">
        <v>0</v>
      </c>
      <c r="AB290" s="10">
        <v>0</v>
      </c>
      <c r="AC290" s="10">
        <v>0</v>
      </c>
      <c r="AD290" s="10">
        <v>0</v>
      </c>
      <c r="AE290" s="10">
        <v>0</v>
      </c>
      <c r="AF290" s="10">
        <v>0</v>
      </c>
      <c r="AG290" s="10">
        <v>0</v>
      </c>
      <c r="AH290" s="10">
        <v>0</v>
      </c>
      <c r="AI290" s="10">
        <v>0</v>
      </c>
      <c r="AJ290" s="10">
        <v>0</v>
      </c>
    </row>
    <row r="291" spans="2:36" x14ac:dyDescent="0.35">
      <c r="C291" s="1" t="s">
        <v>256</v>
      </c>
      <c r="D291" s="1" t="s" vm="342">
        <v>425</v>
      </c>
      <c r="E291" s="1" t="s" vm="343">
        <v>13</v>
      </c>
      <c r="F291" s="14" t="s">
        <v>135</v>
      </c>
      <c r="G291" s="10">
        <v>0</v>
      </c>
      <c r="H291" s="10">
        <v>1.3000000000000003E-2</v>
      </c>
      <c r="I291" s="10">
        <v>0.3570000000000001</v>
      </c>
      <c r="J291" s="10">
        <v>0.57800000000000018</v>
      </c>
      <c r="K291" s="10">
        <v>0.57800000000000018</v>
      </c>
      <c r="L291" s="10">
        <v>0.54500000000000015</v>
      </c>
      <c r="M291" s="10">
        <v>0.54700000000000015</v>
      </c>
      <c r="N291" s="10">
        <v>0.53000000000000014</v>
      </c>
      <c r="O291" s="10">
        <v>0.52100000000000013</v>
      </c>
      <c r="P291" s="10">
        <v>0.58100000000000018</v>
      </c>
      <c r="Q291" s="10">
        <v>0.41500000000000009</v>
      </c>
      <c r="R291" s="10">
        <v>0.39300000000000007</v>
      </c>
      <c r="S291" s="10">
        <v>0.39300000000000007</v>
      </c>
      <c r="T291" s="10">
        <v>0.39300000000000007</v>
      </c>
      <c r="U291" s="10">
        <v>0.39300000000000007</v>
      </c>
      <c r="V291" s="10">
        <v>0.39300000000000007</v>
      </c>
      <c r="W291" s="10">
        <v>0.39300000000000007</v>
      </c>
      <c r="X291" s="10">
        <v>0.39300000000000007</v>
      </c>
      <c r="Y291" s="10">
        <v>0.39300000000000007</v>
      </c>
      <c r="Z291" s="10">
        <v>0.39300000000000007</v>
      </c>
      <c r="AA291" s="10">
        <v>0.39300000000000007</v>
      </c>
      <c r="AB291" s="10">
        <v>0.39300000000000007</v>
      </c>
      <c r="AC291" s="10">
        <v>0.39300000000000007</v>
      </c>
      <c r="AD291" s="10">
        <v>0.39300000000000007</v>
      </c>
      <c r="AE291" s="10">
        <v>0.39300000000000007</v>
      </c>
      <c r="AF291" s="10">
        <v>0.39300000000000007</v>
      </c>
      <c r="AG291" s="10">
        <v>0.39300000000000007</v>
      </c>
      <c r="AH291" s="10">
        <v>0.39300000000000007</v>
      </c>
      <c r="AI291" s="10">
        <v>0.39300000000000007</v>
      </c>
      <c r="AJ291" s="10">
        <v>9.3000000000000027E-2</v>
      </c>
    </row>
    <row r="292" spans="2:36" x14ac:dyDescent="0.35">
      <c r="C292" s="1" t="s">
        <v>258</v>
      </c>
      <c r="D292" s="1" t="s" vm="344">
        <v>426</v>
      </c>
      <c r="E292" s="1" t="s" vm="345">
        <v>13</v>
      </c>
      <c r="F292" s="14" t="s">
        <v>135</v>
      </c>
      <c r="G292" s="10">
        <v>-4.000000000000001E-3</v>
      </c>
      <c r="H292" s="10">
        <v>0</v>
      </c>
      <c r="I292" s="10">
        <v>0</v>
      </c>
      <c r="J292" s="10">
        <v>0</v>
      </c>
      <c r="K292" s="10">
        <v>0</v>
      </c>
      <c r="L292" s="10">
        <v>0</v>
      </c>
      <c r="M292" s="10">
        <v>0</v>
      </c>
      <c r="N292" s="10">
        <v>0</v>
      </c>
      <c r="O292" s="10">
        <v>0</v>
      </c>
      <c r="P292" s="10">
        <v>0</v>
      </c>
      <c r="Q292" s="10">
        <v>0</v>
      </c>
      <c r="R292" s="10">
        <v>0</v>
      </c>
      <c r="S292" s="10">
        <v>0</v>
      </c>
      <c r="T292" s="10">
        <v>0</v>
      </c>
      <c r="U292" s="10">
        <v>0</v>
      </c>
      <c r="V292" s="10">
        <v>0</v>
      </c>
      <c r="W292" s="10">
        <v>0</v>
      </c>
      <c r="X292" s="10">
        <v>0</v>
      </c>
      <c r="Y292" s="10">
        <v>0</v>
      </c>
      <c r="Z292" s="10">
        <v>0</v>
      </c>
      <c r="AA292" s="10">
        <v>0</v>
      </c>
      <c r="AB292" s="10">
        <v>0</v>
      </c>
      <c r="AC292" s="10">
        <v>0</v>
      </c>
      <c r="AD292" s="10">
        <v>0</v>
      </c>
      <c r="AE292" s="10">
        <v>0</v>
      </c>
      <c r="AF292" s="10">
        <v>0</v>
      </c>
      <c r="AG292" s="10">
        <v>0</v>
      </c>
      <c r="AH292" s="10">
        <v>0</v>
      </c>
      <c r="AI292" s="10">
        <v>0</v>
      </c>
      <c r="AJ292" s="10">
        <v>0</v>
      </c>
    </row>
    <row r="293" spans="2:36" x14ac:dyDescent="0.35">
      <c r="C293" s="1" t="s">
        <v>260</v>
      </c>
      <c r="D293" s="1" t="s" vm="346">
        <v>427</v>
      </c>
      <c r="E293" s="1" t="s" vm="347">
        <v>13</v>
      </c>
      <c r="F293" s="14" t="s">
        <v>135</v>
      </c>
      <c r="G293" s="10">
        <v>-0.63300000000000012</v>
      </c>
      <c r="H293" s="10">
        <v>-0.58400000000000019</v>
      </c>
      <c r="I293" s="10">
        <v>-0.76800000000000024</v>
      </c>
      <c r="J293" s="10">
        <v>-0.82800000000000018</v>
      </c>
      <c r="K293" s="10">
        <v>-0.79700000000000015</v>
      </c>
      <c r="L293" s="10">
        <v>-0.64900000000000013</v>
      </c>
      <c r="M293" s="10">
        <v>-0.62600000000000011</v>
      </c>
      <c r="N293" s="10">
        <v>-0.6150000000000001</v>
      </c>
      <c r="O293" s="10">
        <v>-0.58600000000000019</v>
      </c>
      <c r="P293" s="10">
        <v>-0.60500000000000009</v>
      </c>
      <c r="Q293" s="10">
        <v>-0.41300000000000009</v>
      </c>
      <c r="R293" s="10">
        <v>-0.41400000000000009</v>
      </c>
      <c r="S293" s="10">
        <v>-0.39300000000000007</v>
      </c>
      <c r="T293" s="10">
        <v>-0.39300000000000007</v>
      </c>
      <c r="U293" s="10">
        <v>-0.39300000000000007</v>
      </c>
      <c r="V293" s="10">
        <v>-0.39300000000000007</v>
      </c>
      <c r="W293" s="10">
        <v>-0.39300000000000007</v>
      </c>
      <c r="X293" s="10">
        <v>-0.39300000000000007</v>
      </c>
      <c r="Y293" s="10">
        <v>-0.39300000000000007</v>
      </c>
      <c r="Z293" s="10">
        <v>-0.39300000000000007</v>
      </c>
      <c r="AA293" s="10">
        <v>-0.39300000000000007</v>
      </c>
      <c r="AB293" s="10">
        <v>-0.39300000000000007</v>
      </c>
      <c r="AC293" s="10">
        <v>-0.39300000000000007</v>
      </c>
      <c r="AD293" s="10">
        <v>-0.39300000000000007</v>
      </c>
      <c r="AE293" s="10">
        <v>-0.39300000000000007</v>
      </c>
      <c r="AF293" s="10">
        <v>-0.39300000000000007</v>
      </c>
      <c r="AG293" s="10">
        <v>-0.39300000000000007</v>
      </c>
      <c r="AH293" s="10">
        <v>-0.39300000000000007</v>
      </c>
      <c r="AI293" s="10">
        <v>-0.39300000000000007</v>
      </c>
      <c r="AJ293" s="10">
        <v>-9.3000000000000027E-2</v>
      </c>
    </row>
    <row r="294" spans="2:36" x14ac:dyDescent="0.35">
      <c r="C294" s="1" t="s">
        <v>264</v>
      </c>
      <c r="D294" s="1" t="s" vm="348">
        <v>428</v>
      </c>
      <c r="E294" s="1" t="s" vm="349">
        <v>13</v>
      </c>
      <c r="F294" s="1" t="s">
        <v>14</v>
      </c>
      <c r="G294" s="10">
        <v>0.24816170000000015</v>
      </c>
      <c r="H294" s="10">
        <v>0.2341700000000001</v>
      </c>
      <c r="I294" s="10">
        <v>0.19546540000000015</v>
      </c>
      <c r="J294" s="10">
        <v>0.10793420000000008</v>
      </c>
      <c r="K294" s="10">
        <v>8.8526300000000058E-2</v>
      </c>
      <c r="L294" s="10">
        <v>3.6577200000000018E-2</v>
      </c>
      <c r="M294" s="10">
        <v>2.4905900000000012E-2</v>
      </c>
      <c r="N294" s="10">
        <v>2.7270900000000018E-2</v>
      </c>
      <c r="O294" s="10">
        <v>2.0249300000000012E-2</v>
      </c>
      <c r="P294" s="10">
        <v>1.2888600000000009E-2</v>
      </c>
      <c r="Q294" s="10">
        <v>0</v>
      </c>
      <c r="R294" s="10">
        <v>0</v>
      </c>
      <c r="S294" s="10">
        <v>0</v>
      </c>
      <c r="T294" s="10">
        <v>0</v>
      </c>
      <c r="U294" s="10">
        <v>0</v>
      </c>
      <c r="V294" s="10">
        <v>0</v>
      </c>
      <c r="W294" s="10">
        <v>0</v>
      </c>
      <c r="X294" s="10">
        <v>0</v>
      </c>
      <c r="Y294" s="10">
        <v>0</v>
      </c>
      <c r="Z294" s="10">
        <v>0</v>
      </c>
      <c r="AA294" s="10">
        <v>0</v>
      </c>
      <c r="AB294" s="10">
        <v>0</v>
      </c>
      <c r="AC294" s="10">
        <v>0</v>
      </c>
      <c r="AD294" s="10">
        <v>0</v>
      </c>
      <c r="AE294" s="10">
        <v>0</v>
      </c>
      <c r="AF294" s="10">
        <v>0</v>
      </c>
      <c r="AG294" s="10">
        <v>0</v>
      </c>
      <c r="AH294" s="10">
        <v>0</v>
      </c>
      <c r="AI294" s="10">
        <v>0</v>
      </c>
      <c r="AJ294" s="10">
        <v>0</v>
      </c>
    </row>
    <row r="295" spans="2:36" x14ac:dyDescent="0.35">
      <c r="C295" s="1" t="s">
        <v>266</v>
      </c>
      <c r="D295" s="1" t="s" vm="350">
        <v>429</v>
      </c>
      <c r="E295" s="1" t="s" vm="351">
        <v>13</v>
      </c>
      <c r="F295" s="1" t="s">
        <v>14</v>
      </c>
      <c r="G295" s="10">
        <v>0</v>
      </c>
      <c r="H295" s="10">
        <v>7.6354000000000049E-3</v>
      </c>
      <c r="I295" s="10">
        <v>0.11997620000000007</v>
      </c>
      <c r="J295" s="10">
        <v>0.22908560000000011</v>
      </c>
      <c r="K295" s="10">
        <v>0.25147360000000013</v>
      </c>
      <c r="L295" s="10">
        <v>0.24689470000000016</v>
      </c>
      <c r="M295" s="10">
        <v>0.2516034000000002</v>
      </c>
      <c r="N295" s="10">
        <v>0.24742690000000017</v>
      </c>
      <c r="O295" s="10">
        <v>0.25196320000000016</v>
      </c>
      <c r="P295" s="10">
        <v>0.29482090000000022</v>
      </c>
      <c r="Q295" s="10">
        <v>0.23699050000000013</v>
      </c>
      <c r="R295" s="10">
        <v>0.24371290000000018</v>
      </c>
      <c r="S295" s="10">
        <v>0.24717580000000014</v>
      </c>
      <c r="T295" s="10">
        <v>0.25413190000000013</v>
      </c>
      <c r="U295" s="10">
        <v>0.26129200000000014</v>
      </c>
      <c r="V295" s="10">
        <v>0.26866200000000018</v>
      </c>
      <c r="W295" s="10">
        <v>0.27624840000000017</v>
      </c>
      <c r="X295" s="10">
        <v>0.28405720000000018</v>
      </c>
      <c r="Y295" s="10">
        <v>0.29209550000000017</v>
      </c>
      <c r="Z295" s="10">
        <v>0.30036950000000018</v>
      </c>
      <c r="AA295" s="10">
        <v>0.30888660000000023</v>
      </c>
      <c r="AB295" s="10">
        <v>0.31765390000000016</v>
      </c>
      <c r="AC295" s="10">
        <v>0.3266785000000002</v>
      </c>
      <c r="AD295" s="10">
        <v>0.33596830000000016</v>
      </c>
      <c r="AE295" s="10">
        <v>0.34553140000000016</v>
      </c>
      <c r="AF295" s="10">
        <v>0.35537520000000022</v>
      </c>
      <c r="AG295" s="10">
        <v>0.36550850000000024</v>
      </c>
      <c r="AH295" s="10">
        <v>0.37593980000000027</v>
      </c>
      <c r="AI295" s="10">
        <v>0.38667760000000023</v>
      </c>
      <c r="AJ295" s="10">
        <v>4.3513900000000029E-2</v>
      </c>
    </row>
    <row r="296" spans="2:36" x14ac:dyDescent="0.35">
      <c r="C296" s="1" t="s">
        <v>268</v>
      </c>
      <c r="D296" s="1" t="s" vm="352">
        <v>430</v>
      </c>
      <c r="E296" s="1" t="s" vm="353">
        <v>13</v>
      </c>
      <c r="F296" s="1" t="s">
        <v>14</v>
      </c>
      <c r="G296" s="10">
        <v>0.18547410000000014</v>
      </c>
      <c r="H296" s="10">
        <v>0.17033020000000013</v>
      </c>
      <c r="I296" s="10">
        <v>8.9337000000000055E-2</v>
      </c>
      <c r="J296" s="10">
        <v>5.8502300000000035E-2</v>
      </c>
      <c r="K296" s="10">
        <v>4.9109300000000029E-2</v>
      </c>
      <c r="L296" s="10">
        <v>2.6739000000000016E-2</v>
      </c>
      <c r="M296" s="10">
        <v>1.757400000000001E-2</v>
      </c>
      <c r="N296" s="10">
        <v>1.8840100000000012E-2</v>
      </c>
      <c r="O296" s="10">
        <v>1.3394400000000008E-2</v>
      </c>
      <c r="P296" s="10">
        <v>2.1928000000000017E-3</v>
      </c>
      <c r="Q296" s="10">
        <v>2.0950000000000013E-4</v>
      </c>
      <c r="R296" s="10">
        <v>1.0900000000000007E-5</v>
      </c>
      <c r="S296" s="10">
        <v>7.7000000000000042E-6</v>
      </c>
      <c r="T296" s="10">
        <v>3.6000000000000024E-6</v>
      </c>
      <c r="U296" s="10">
        <v>6.0000000000000029E-7</v>
      </c>
      <c r="V296" s="10">
        <v>0</v>
      </c>
      <c r="W296" s="10">
        <v>0</v>
      </c>
      <c r="X296" s="10">
        <v>0</v>
      </c>
      <c r="Y296" s="10">
        <v>0</v>
      </c>
      <c r="Z296" s="10">
        <v>0</v>
      </c>
      <c r="AA296" s="10">
        <v>0</v>
      </c>
      <c r="AB296" s="10">
        <v>0</v>
      </c>
      <c r="AC296" s="10">
        <v>0</v>
      </c>
      <c r="AD296" s="10">
        <v>0</v>
      </c>
      <c r="AE296" s="10">
        <v>0</v>
      </c>
      <c r="AF296" s="10">
        <v>0</v>
      </c>
      <c r="AG296" s="10">
        <v>0</v>
      </c>
      <c r="AH296" s="10">
        <v>0</v>
      </c>
      <c r="AI296" s="10">
        <v>0</v>
      </c>
      <c r="AJ296" s="10">
        <v>0</v>
      </c>
    </row>
    <row r="297" spans="2:36" x14ac:dyDescent="0.35">
      <c r="C297" s="1" t="s">
        <v>270</v>
      </c>
      <c r="D297" s="1" t="s" vm="354">
        <v>431</v>
      </c>
      <c r="E297" s="1" t="s" vm="355">
        <v>13</v>
      </c>
      <c r="F297" s="1" t="s">
        <v>14</v>
      </c>
      <c r="G297" s="10">
        <v>3.2858000000000019E-2</v>
      </c>
      <c r="H297" s="10">
        <v>8.6316600000000063E-2</v>
      </c>
      <c r="I297" s="10">
        <v>0.18819790000000014</v>
      </c>
      <c r="J297" s="10">
        <v>0.23110780000000011</v>
      </c>
      <c r="K297" s="10">
        <v>0.22167630000000013</v>
      </c>
      <c r="L297" s="10">
        <v>0.22111140000000012</v>
      </c>
      <c r="M297" s="10">
        <v>0.2023091000000001</v>
      </c>
      <c r="N297" s="10">
        <v>0.20309040000000012</v>
      </c>
      <c r="O297" s="10">
        <v>0.21349740000000011</v>
      </c>
      <c r="P297" s="10">
        <v>0.24624720000000014</v>
      </c>
      <c r="Q297" s="10">
        <v>0.21085090000000012</v>
      </c>
      <c r="R297" s="10">
        <v>0.21594810000000011</v>
      </c>
      <c r="S297" s="10">
        <v>0.22227920000000012</v>
      </c>
      <c r="T297" s="10">
        <v>0.22881710000000013</v>
      </c>
      <c r="U297" s="10">
        <v>0.23555840000000011</v>
      </c>
      <c r="V297" s="10">
        <v>0.24251190000000014</v>
      </c>
      <c r="W297" s="10">
        <v>0.24968270000000012</v>
      </c>
      <c r="X297" s="10">
        <v>0.25707810000000014</v>
      </c>
      <c r="Y297" s="10">
        <v>0.26470690000000013</v>
      </c>
      <c r="Z297" s="10">
        <v>0.2725757000000002</v>
      </c>
      <c r="AA297" s="10">
        <v>0.28069160000000015</v>
      </c>
      <c r="AB297" s="10">
        <v>0.28906460000000023</v>
      </c>
      <c r="AC297" s="10">
        <v>0.29770190000000013</v>
      </c>
      <c r="AD297" s="10">
        <v>0.3066132000000002</v>
      </c>
      <c r="AE297" s="10">
        <v>0.3158062000000002</v>
      </c>
      <c r="AF297" s="10">
        <v>0.32529070000000021</v>
      </c>
      <c r="AG297" s="10">
        <v>0.3350778000000002</v>
      </c>
      <c r="AH297" s="10">
        <v>0.34517560000000019</v>
      </c>
      <c r="AI297" s="10">
        <v>0.35622900000000013</v>
      </c>
      <c r="AJ297" s="10">
        <v>3.616150000000002E-2</v>
      </c>
    </row>
    <row r="298" spans="2:36" x14ac:dyDescent="0.35">
      <c r="C298" s="1" t="s">
        <v>272</v>
      </c>
      <c r="D298" s="1" t="s" vm="356">
        <v>432</v>
      </c>
      <c r="E298" s="1" t="s" vm="357">
        <v>13</v>
      </c>
      <c r="F298" s="1" t="s">
        <v>14</v>
      </c>
      <c r="G298" s="10">
        <v>0.21833210000000014</v>
      </c>
      <c r="H298" s="10">
        <v>0.25664680000000012</v>
      </c>
      <c r="I298" s="10">
        <v>0.2775349000000002</v>
      </c>
      <c r="J298" s="10">
        <v>0.28961010000000015</v>
      </c>
      <c r="K298" s="10">
        <v>0.27078560000000013</v>
      </c>
      <c r="L298" s="10">
        <v>0.24785040000000014</v>
      </c>
      <c r="M298" s="10">
        <v>0.21988310000000011</v>
      </c>
      <c r="N298" s="10">
        <v>0.22193050000000014</v>
      </c>
      <c r="O298" s="10">
        <v>0.22689180000000012</v>
      </c>
      <c r="P298" s="10">
        <v>0.24844000000000011</v>
      </c>
      <c r="Q298" s="10">
        <v>0.21106040000000012</v>
      </c>
      <c r="R298" s="10">
        <v>0.2159590000000001</v>
      </c>
      <c r="S298" s="10">
        <v>0.22228690000000012</v>
      </c>
      <c r="T298" s="10">
        <v>0.22882070000000015</v>
      </c>
      <c r="U298" s="10">
        <v>0.2355590000000001</v>
      </c>
      <c r="V298" s="10">
        <v>0.24251190000000014</v>
      </c>
      <c r="W298" s="10">
        <v>0.24968270000000012</v>
      </c>
      <c r="X298" s="10">
        <v>0.25707810000000014</v>
      </c>
      <c r="Y298" s="10">
        <v>0.26470690000000013</v>
      </c>
      <c r="Z298" s="10">
        <v>0.2725757000000002</v>
      </c>
      <c r="AA298" s="10">
        <v>0.28069160000000015</v>
      </c>
      <c r="AB298" s="10">
        <v>0.28906460000000023</v>
      </c>
      <c r="AC298" s="10">
        <v>0.29770190000000013</v>
      </c>
      <c r="AD298" s="10">
        <v>0.3066132000000002</v>
      </c>
      <c r="AE298" s="10">
        <v>0.3158062000000002</v>
      </c>
      <c r="AF298" s="10">
        <v>0.32529070000000021</v>
      </c>
      <c r="AG298" s="10">
        <v>0.3350778000000002</v>
      </c>
      <c r="AH298" s="10">
        <v>0.34517560000000019</v>
      </c>
      <c r="AI298" s="10">
        <v>0.35622900000000013</v>
      </c>
      <c r="AJ298" s="10">
        <v>3.616150000000002E-2</v>
      </c>
    </row>
    <row r="299" spans="2:36" x14ac:dyDescent="0.35">
      <c r="G299" s="1" t="s">
        <v>121</v>
      </c>
      <c r="H299" s="1" t="s">
        <v>121</v>
      </c>
      <c r="I299" s="1" t="s">
        <v>121</v>
      </c>
      <c r="J299" s="1" t="s">
        <v>121</v>
      </c>
      <c r="K299" s="1" t="s">
        <v>121</v>
      </c>
      <c r="L299" s="1" t="s">
        <v>121</v>
      </c>
      <c r="M299" s="1" t="s">
        <v>121</v>
      </c>
      <c r="N299" s="1" t="s">
        <v>121</v>
      </c>
      <c r="O299" s="1" t="s">
        <v>121</v>
      </c>
      <c r="P299" s="1" t="s">
        <v>121</v>
      </c>
      <c r="Q299" s="1" t="s">
        <v>121</v>
      </c>
      <c r="R299" s="1" t="s">
        <v>121</v>
      </c>
      <c r="S299" s="1" t="s">
        <v>121</v>
      </c>
      <c r="T299" s="1" t="s">
        <v>121</v>
      </c>
      <c r="U299" s="1" t="s">
        <v>121</v>
      </c>
      <c r="V299" s="1" t="s">
        <v>121</v>
      </c>
      <c r="W299" s="1" t="s">
        <v>121</v>
      </c>
      <c r="X299" s="1" t="s">
        <v>121</v>
      </c>
      <c r="Y299" s="1" t="s">
        <v>121</v>
      </c>
      <c r="Z299" s="1" t="s">
        <v>121</v>
      </c>
      <c r="AA299" s="1" t="s">
        <v>121</v>
      </c>
      <c r="AB299" s="1" t="s">
        <v>121</v>
      </c>
      <c r="AC299" s="1" t="s">
        <v>121</v>
      </c>
      <c r="AD299" s="1" t="s">
        <v>121</v>
      </c>
      <c r="AE299" s="1" t="s">
        <v>121</v>
      </c>
      <c r="AF299" s="1" t="s">
        <v>121</v>
      </c>
      <c r="AG299" s="1" t="s">
        <v>121</v>
      </c>
      <c r="AH299" s="1" t="s">
        <v>121</v>
      </c>
      <c r="AI299" s="1" t="s">
        <v>121</v>
      </c>
      <c r="AJ299" s="1" t="s">
        <v>121</v>
      </c>
    </row>
    <row r="300" spans="2:36" ht="13.9" x14ac:dyDescent="0.4">
      <c r="B300" s="29" t="s">
        <v>433</v>
      </c>
      <c r="C300" s="29"/>
      <c r="D300" s="29"/>
      <c r="E300" s="29"/>
      <c r="F300" s="29"/>
      <c r="G300" s="31" t="s">
        <v>121</v>
      </c>
      <c r="H300" s="31" t="s">
        <v>121</v>
      </c>
      <c r="I300" s="31" t="s">
        <v>121</v>
      </c>
      <c r="J300" s="31" t="s">
        <v>121</v>
      </c>
      <c r="K300" s="31" t="s">
        <v>121</v>
      </c>
      <c r="L300" s="31" t="s">
        <v>121</v>
      </c>
      <c r="M300" s="31" t="s">
        <v>121</v>
      </c>
      <c r="N300" s="31" t="s">
        <v>121</v>
      </c>
      <c r="O300" s="31" t="s">
        <v>121</v>
      </c>
      <c r="P300" s="31" t="s">
        <v>121</v>
      </c>
      <c r="Q300" s="31" t="s">
        <v>121</v>
      </c>
      <c r="R300" s="31" t="s">
        <v>121</v>
      </c>
      <c r="S300" s="31" t="s">
        <v>121</v>
      </c>
      <c r="T300" s="31" t="s">
        <v>121</v>
      </c>
      <c r="U300" s="31" t="s">
        <v>121</v>
      </c>
      <c r="V300" s="31" t="s">
        <v>121</v>
      </c>
      <c r="W300" s="31" t="s">
        <v>121</v>
      </c>
      <c r="X300" s="31" t="s">
        <v>121</v>
      </c>
      <c r="Y300" s="31" t="s">
        <v>121</v>
      </c>
      <c r="Z300" s="31" t="s">
        <v>121</v>
      </c>
      <c r="AA300" s="31" t="s">
        <v>121</v>
      </c>
      <c r="AB300" s="31" t="s">
        <v>121</v>
      </c>
      <c r="AC300" s="31" t="s">
        <v>121</v>
      </c>
      <c r="AD300" s="31" t="s">
        <v>121</v>
      </c>
      <c r="AE300" s="31" t="s">
        <v>121</v>
      </c>
      <c r="AF300" s="31" t="s">
        <v>121</v>
      </c>
      <c r="AG300" s="31" t="s">
        <v>121</v>
      </c>
      <c r="AH300" s="31" t="s">
        <v>121</v>
      </c>
      <c r="AI300" s="31" t="s">
        <v>121</v>
      </c>
      <c r="AJ300" s="31" t="s">
        <v>121</v>
      </c>
    </row>
    <row r="301" spans="2:36" x14ac:dyDescent="0.35">
      <c r="C301" s="1" t="s">
        <v>274</v>
      </c>
      <c r="D301" s="1" t="s" vm="358">
        <v>434</v>
      </c>
      <c r="E301" s="1" t="s" vm="359">
        <v>13</v>
      </c>
      <c r="F301" s="14" t="s">
        <v>135</v>
      </c>
      <c r="G301" s="10">
        <v>12.669000000000002</v>
      </c>
      <c r="H301" s="10">
        <v>12.229000000000003</v>
      </c>
      <c r="I301" s="10">
        <v>12.135000000000003</v>
      </c>
      <c r="J301" s="10">
        <v>12.030000000000003</v>
      </c>
      <c r="K301" s="10">
        <v>11.967000000000002</v>
      </c>
      <c r="L301" s="10">
        <v>11.902000000000003</v>
      </c>
      <c r="M301" s="10">
        <v>11.832000000000003</v>
      </c>
      <c r="N301" s="10">
        <v>11.781000000000002</v>
      </c>
      <c r="O301" s="10">
        <v>11.775000000000002</v>
      </c>
      <c r="P301" s="10">
        <v>11.799000000000003</v>
      </c>
      <c r="Q301" s="10">
        <v>11.857000000000003</v>
      </c>
      <c r="R301" s="10">
        <v>11.857000000000003</v>
      </c>
      <c r="S301" s="10">
        <v>11.857000000000003</v>
      </c>
      <c r="T301" s="10">
        <v>11.817000000000002</v>
      </c>
      <c r="U301" s="10">
        <v>11.817000000000002</v>
      </c>
      <c r="V301" s="10">
        <v>11.817000000000002</v>
      </c>
      <c r="W301" s="10">
        <v>11.817000000000002</v>
      </c>
      <c r="X301" s="10">
        <v>11.817000000000002</v>
      </c>
      <c r="Y301" s="10">
        <v>11.817000000000002</v>
      </c>
      <c r="Z301" s="10">
        <v>11.817000000000002</v>
      </c>
      <c r="AA301" s="10">
        <v>11.817000000000002</v>
      </c>
      <c r="AB301" s="10">
        <v>11.817000000000002</v>
      </c>
      <c r="AC301" s="10">
        <v>11.244000000000003</v>
      </c>
      <c r="AD301" s="10">
        <v>11.244000000000003</v>
      </c>
      <c r="AE301" s="10">
        <v>11.244000000000003</v>
      </c>
      <c r="AF301" s="10">
        <v>11.244000000000003</v>
      </c>
      <c r="AG301" s="10">
        <v>11.244000000000003</v>
      </c>
      <c r="AH301" s="10">
        <v>11.244000000000003</v>
      </c>
      <c r="AI301" s="10">
        <v>11.244000000000003</v>
      </c>
      <c r="AJ301" s="10">
        <v>11.244000000000003</v>
      </c>
    </row>
    <row r="302" spans="2:36" x14ac:dyDescent="0.35">
      <c r="C302" s="1" t="s">
        <v>276</v>
      </c>
      <c r="D302" s="1" t="s" vm="360">
        <v>435</v>
      </c>
      <c r="E302" s="1" t="s" vm="361">
        <v>13</v>
      </c>
      <c r="F302" s="14" t="s">
        <v>135</v>
      </c>
      <c r="G302" s="10">
        <v>0.63000000000000012</v>
      </c>
      <c r="H302" s="10">
        <v>0.63000000000000012</v>
      </c>
      <c r="I302" s="10">
        <v>0.63000000000000012</v>
      </c>
      <c r="J302" s="10">
        <v>0.63000000000000012</v>
      </c>
      <c r="K302" s="10">
        <v>0.63000000000000012</v>
      </c>
      <c r="L302" s="10">
        <v>0.63000000000000012</v>
      </c>
      <c r="M302" s="10">
        <v>0.63000000000000012</v>
      </c>
      <c r="N302" s="10">
        <v>0.63000000000000012</v>
      </c>
      <c r="O302" s="10">
        <v>0.63000000000000012</v>
      </c>
      <c r="P302" s="10">
        <v>0.63000000000000012</v>
      </c>
      <c r="Q302" s="10">
        <v>0.63000000000000012</v>
      </c>
      <c r="R302" s="10">
        <v>0.63000000000000012</v>
      </c>
      <c r="S302" s="10">
        <v>0.63000000000000012</v>
      </c>
      <c r="T302" s="10">
        <v>0.59000000000000019</v>
      </c>
      <c r="U302" s="10">
        <v>0.59000000000000019</v>
      </c>
      <c r="V302" s="10">
        <v>0.59000000000000019</v>
      </c>
      <c r="W302" s="10">
        <v>0.59000000000000019</v>
      </c>
      <c r="X302" s="10">
        <v>0.59000000000000019</v>
      </c>
      <c r="Y302" s="10">
        <v>0.59000000000000019</v>
      </c>
      <c r="Z302" s="10">
        <v>0.59000000000000019</v>
      </c>
      <c r="AA302" s="10">
        <v>0.59000000000000019</v>
      </c>
      <c r="AB302" s="10">
        <v>0.59000000000000019</v>
      </c>
      <c r="AC302" s="10">
        <v>0.59000000000000019</v>
      </c>
      <c r="AD302" s="10">
        <v>0.59000000000000019</v>
      </c>
      <c r="AE302" s="10">
        <v>0.59000000000000019</v>
      </c>
      <c r="AF302" s="10">
        <v>0.59000000000000019</v>
      </c>
      <c r="AG302" s="10">
        <v>0.59000000000000019</v>
      </c>
      <c r="AH302" s="10">
        <v>0.59000000000000019</v>
      </c>
      <c r="AI302" s="10">
        <v>0.59000000000000019</v>
      </c>
      <c r="AJ302" s="10">
        <v>0.59000000000000019</v>
      </c>
    </row>
    <row r="303" spans="2:36" x14ac:dyDescent="0.35">
      <c r="C303" s="1" t="s">
        <v>278</v>
      </c>
      <c r="D303" s="1" t="s" vm="362">
        <v>436</v>
      </c>
      <c r="E303" s="1" t="s" vm="363">
        <v>13</v>
      </c>
      <c r="F303" s="14" t="s">
        <v>135</v>
      </c>
      <c r="G303" s="10">
        <v>7.0000000000000019E-3</v>
      </c>
      <c r="H303" s="10">
        <v>3.1000000000000007E-2</v>
      </c>
      <c r="I303" s="10">
        <v>0</v>
      </c>
      <c r="J303" s="10">
        <v>0</v>
      </c>
      <c r="K303" s="10">
        <v>1.0000000000000002E-3</v>
      </c>
      <c r="L303" s="10">
        <v>0</v>
      </c>
      <c r="M303" s="10">
        <v>0</v>
      </c>
      <c r="N303" s="10">
        <v>0</v>
      </c>
      <c r="O303" s="10">
        <v>0</v>
      </c>
      <c r="P303" s="10">
        <v>0</v>
      </c>
      <c r="Q303" s="10">
        <v>0</v>
      </c>
      <c r="R303" s="10">
        <v>0</v>
      </c>
      <c r="S303" s="10">
        <v>0</v>
      </c>
      <c r="T303" s="10">
        <v>0</v>
      </c>
      <c r="U303" s="10">
        <v>0</v>
      </c>
      <c r="V303" s="10">
        <v>0</v>
      </c>
      <c r="W303" s="10">
        <v>0</v>
      </c>
      <c r="X303" s="10">
        <v>0</v>
      </c>
      <c r="Y303" s="10">
        <v>0</v>
      </c>
      <c r="Z303" s="10">
        <v>0</v>
      </c>
      <c r="AA303" s="10">
        <v>0</v>
      </c>
      <c r="AB303" s="10">
        <v>0</v>
      </c>
      <c r="AC303" s="10">
        <v>0</v>
      </c>
      <c r="AD303" s="10">
        <v>0</v>
      </c>
      <c r="AE303" s="10">
        <v>0</v>
      </c>
      <c r="AF303" s="10">
        <v>0</v>
      </c>
      <c r="AG303" s="10">
        <v>0</v>
      </c>
      <c r="AH303" s="10">
        <v>0</v>
      </c>
      <c r="AI303" s="10">
        <v>0</v>
      </c>
      <c r="AJ303" s="10">
        <v>0</v>
      </c>
    </row>
    <row r="304" spans="2:36" x14ac:dyDescent="0.35">
      <c r="C304" s="1" t="s">
        <v>280</v>
      </c>
      <c r="D304" s="1" t="s" vm="364">
        <v>437</v>
      </c>
      <c r="E304" s="1" t="s" vm="365">
        <v>13</v>
      </c>
      <c r="F304" s="14" t="s">
        <v>135</v>
      </c>
      <c r="G304" s="10">
        <v>1.4000000000000004E-2</v>
      </c>
      <c r="H304" s="10">
        <v>3.9000000000000007E-2</v>
      </c>
      <c r="I304" s="10">
        <v>1.3000000000000003E-2</v>
      </c>
      <c r="J304" s="10">
        <v>3.6000000000000011E-2</v>
      </c>
      <c r="K304" s="10">
        <v>3.6000000000000011E-2</v>
      </c>
      <c r="L304" s="10">
        <v>2.4000000000000007E-2</v>
      </c>
      <c r="M304" s="10">
        <v>4.0000000000000008E-2</v>
      </c>
      <c r="N304" s="10">
        <v>2.4000000000000007E-2</v>
      </c>
      <c r="O304" s="10">
        <v>2.4000000000000007E-2</v>
      </c>
      <c r="P304" s="10">
        <v>5.8000000000000017E-2</v>
      </c>
      <c r="Q304" s="10">
        <v>0</v>
      </c>
      <c r="R304" s="10">
        <v>0</v>
      </c>
      <c r="S304" s="10">
        <v>0</v>
      </c>
      <c r="T304" s="10">
        <v>0</v>
      </c>
      <c r="U304" s="10">
        <v>0</v>
      </c>
      <c r="V304" s="10">
        <v>0</v>
      </c>
      <c r="W304" s="10">
        <v>0</v>
      </c>
      <c r="X304" s="10">
        <v>0</v>
      </c>
      <c r="Y304" s="10">
        <v>0</v>
      </c>
      <c r="Z304" s="10">
        <v>0</v>
      </c>
      <c r="AA304" s="10">
        <v>0</v>
      </c>
      <c r="AB304" s="10">
        <v>0</v>
      </c>
      <c r="AC304" s="10">
        <v>0</v>
      </c>
      <c r="AD304" s="10">
        <v>0</v>
      </c>
      <c r="AE304" s="10">
        <v>0</v>
      </c>
      <c r="AF304" s="10">
        <v>0</v>
      </c>
      <c r="AG304" s="10">
        <v>0</v>
      </c>
      <c r="AH304" s="10">
        <v>0</v>
      </c>
      <c r="AI304" s="10">
        <v>0</v>
      </c>
      <c r="AJ304" s="10">
        <v>0</v>
      </c>
    </row>
    <row r="305" spans="2:36" x14ac:dyDescent="0.35">
      <c r="C305" s="1" t="s">
        <v>282</v>
      </c>
      <c r="D305" s="1" t="s" vm="366">
        <v>438</v>
      </c>
      <c r="E305" s="1" t="s" vm="367">
        <v>13</v>
      </c>
      <c r="F305" s="14" t="s">
        <v>135</v>
      </c>
      <c r="G305" s="10">
        <v>1.0000000000000002E-3</v>
      </c>
      <c r="H305" s="10">
        <v>0</v>
      </c>
      <c r="I305" s="10">
        <v>0</v>
      </c>
      <c r="J305" s="10">
        <v>0</v>
      </c>
      <c r="K305" s="10">
        <v>0</v>
      </c>
      <c r="L305" s="10">
        <v>0</v>
      </c>
      <c r="M305" s="10">
        <v>0</v>
      </c>
      <c r="N305" s="10">
        <v>0</v>
      </c>
      <c r="O305" s="10">
        <v>0</v>
      </c>
      <c r="P305" s="10">
        <v>0</v>
      </c>
      <c r="Q305" s="10">
        <v>0</v>
      </c>
      <c r="R305" s="10">
        <v>0</v>
      </c>
      <c r="S305" s="10">
        <v>0</v>
      </c>
      <c r="T305" s="10">
        <v>0</v>
      </c>
      <c r="U305" s="10">
        <v>0</v>
      </c>
      <c r="V305" s="10">
        <v>0</v>
      </c>
      <c r="W305" s="10">
        <v>0</v>
      </c>
      <c r="X305" s="10">
        <v>0</v>
      </c>
      <c r="Y305" s="10">
        <v>0</v>
      </c>
      <c r="Z305" s="10">
        <v>0</v>
      </c>
      <c r="AA305" s="10">
        <v>0</v>
      </c>
      <c r="AB305" s="10">
        <v>0</v>
      </c>
      <c r="AC305" s="10">
        <v>0</v>
      </c>
      <c r="AD305" s="10">
        <v>0</v>
      </c>
      <c r="AE305" s="10">
        <v>0</v>
      </c>
      <c r="AF305" s="10">
        <v>0</v>
      </c>
      <c r="AG305" s="10">
        <v>0</v>
      </c>
      <c r="AH305" s="10">
        <v>0</v>
      </c>
      <c r="AI305" s="10">
        <v>0</v>
      </c>
      <c r="AJ305" s="10">
        <v>0</v>
      </c>
    </row>
    <row r="306" spans="2:36" x14ac:dyDescent="0.35">
      <c r="C306" s="1" t="s">
        <v>284</v>
      </c>
      <c r="D306" s="1" t="s" vm="368">
        <v>439</v>
      </c>
      <c r="E306" s="1" t="s" vm="369">
        <v>13</v>
      </c>
      <c r="F306" s="14" t="s">
        <v>135</v>
      </c>
      <c r="G306" s="10">
        <v>4.000000000000001E-3</v>
      </c>
      <c r="H306" s="10">
        <v>0</v>
      </c>
      <c r="I306" s="10">
        <v>0</v>
      </c>
      <c r="J306" s="10">
        <v>-5.000000000000001E-3</v>
      </c>
      <c r="K306" s="10">
        <v>-9.0000000000000028E-3</v>
      </c>
      <c r="L306" s="10">
        <v>-9.0000000000000028E-3</v>
      </c>
      <c r="M306" s="10">
        <v>-9.0000000000000028E-3</v>
      </c>
      <c r="N306" s="10">
        <v>-1.0000000000000002E-3</v>
      </c>
      <c r="O306" s="10">
        <v>0</v>
      </c>
      <c r="P306" s="10">
        <v>0</v>
      </c>
      <c r="Q306" s="10">
        <v>0</v>
      </c>
      <c r="R306" s="10">
        <v>0</v>
      </c>
      <c r="S306" s="10">
        <v>0</v>
      </c>
      <c r="T306" s="10">
        <v>0</v>
      </c>
      <c r="U306" s="10">
        <v>0</v>
      </c>
      <c r="V306" s="10">
        <v>0</v>
      </c>
      <c r="W306" s="10">
        <v>0</v>
      </c>
      <c r="X306" s="10">
        <v>0</v>
      </c>
      <c r="Y306" s="10">
        <v>0</v>
      </c>
      <c r="Z306" s="10">
        <v>0</v>
      </c>
      <c r="AA306" s="10">
        <v>0</v>
      </c>
      <c r="AB306" s="10">
        <v>0</v>
      </c>
      <c r="AC306" s="10">
        <v>0</v>
      </c>
      <c r="AD306" s="10">
        <v>0</v>
      </c>
      <c r="AE306" s="10">
        <v>0</v>
      </c>
      <c r="AF306" s="10">
        <v>0</v>
      </c>
      <c r="AG306" s="10">
        <v>0</v>
      </c>
      <c r="AH306" s="10">
        <v>0</v>
      </c>
      <c r="AI306" s="10">
        <v>0</v>
      </c>
      <c r="AJ306" s="10">
        <v>0</v>
      </c>
    </row>
    <row r="307" spans="2:36" x14ac:dyDescent="0.35">
      <c r="C307" s="1" t="s">
        <v>286</v>
      </c>
      <c r="D307" s="1" t="s" vm="370">
        <v>440</v>
      </c>
      <c r="E307" s="1" t="s" vm="371">
        <v>13</v>
      </c>
      <c r="F307" s="14" t="s">
        <v>135</v>
      </c>
      <c r="G307" s="10">
        <v>-0.46600000000000014</v>
      </c>
      <c r="H307" s="10">
        <v>-0.16400000000000003</v>
      </c>
      <c r="I307" s="10">
        <v>-0.11800000000000002</v>
      </c>
      <c r="J307" s="10">
        <v>-9.4000000000000028E-2</v>
      </c>
      <c r="K307" s="10">
        <v>-9.3000000000000027E-2</v>
      </c>
      <c r="L307" s="10">
        <v>-8.500000000000002E-2</v>
      </c>
      <c r="M307" s="10">
        <v>-8.2000000000000017E-2</v>
      </c>
      <c r="N307" s="10">
        <v>-2.9000000000000008E-2</v>
      </c>
      <c r="O307" s="10">
        <v>0</v>
      </c>
      <c r="P307" s="10">
        <v>0</v>
      </c>
      <c r="Q307" s="10">
        <v>0</v>
      </c>
      <c r="R307" s="10">
        <v>0</v>
      </c>
      <c r="S307" s="10">
        <v>-4.0000000000000008E-2</v>
      </c>
      <c r="T307" s="10">
        <v>0</v>
      </c>
      <c r="U307" s="10">
        <v>0</v>
      </c>
      <c r="V307" s="10">
        <v>0</v>
      </c>
      <c r="W307" s="10">
        <v>0</v>
      </c>
      <c r="X307" s="10">
        <v>0</v>
      </c>
      <c r="Y307" s="10">
        <v>0</v>
      </c>
      <c r="Z307" s="10">
        <v>0</v>
      </c>
      <c r="AA307" s="10">
        <v>0</v>
      </c>
      <c r="AB307" s="10">
        <v>-0.57300000000000018</v>
      </c>
      <c r="AC307" s="10">
        <v>0</v>
      </c>
      <c r="AD307" s="10">
        <v>0</v>
      </c>
      <c r="AE307" s="10">
        <v>0</v>
      </c>
      <c r="AF307" s="10">
        <v>0</v>
      </c>
      <c r="AG307" s="10">
        <v>0</v>
      </c>
      <c r="AH307" s="10">
        <v>0</v>
      </c>
      <c r="AI307" s="10">
        <v>0</v>
      </c>
      <c r="AJ307" s="10">
        <v>0</v>
      </c>
    </row>
    <row r="308" spans="2:36" x14ac:dyDescent="0.35">
      <c r="C308" s="1" t="s">
        <v>288</v>
      </c>
      <c r="D308" s="1" t="s" vm="372">
        <v>441</v>
      </c>
      <c r="E308" s="1" t="s" vm="373">
        <v>13</v>
      </c>
      <c r="F308" s="14" t="s">
        <v>135</v>
      </c>
      <c r="G308" s="10">
        <v>0</v>
      </c>
      <c r="H308" s="10">
        <v>0</v>
      </c>
      <c r="I308" s="10">
        <v>0</v>
      </c>
      <c r="J308" s="10">
        <v>0</v>
      </c>
      <c r="K308" s="10">
        <v>0</v>
      </c>
      <c r="L308" s="10">
        <v>0</v>
      </c>
      <c r="M308" s="10">
        <v>0</v>
      </c>
      <c r="N308" s="10">
        <v>0</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v>0</v>
      </c>
      <c r="AI308" s="10">
        <v>0</v>
      </c>
      <c r="AJ308" s="10">
        <v>0</v>
      </c>
    </row>
    <row r="309" spans="2:36" x14ac:dyDescent="0.35">
      <c r="C309" s="1" t="s">
        <v>442</v>
      </c>
      <c r="D309" s="1" t="s" vm="374">
        <v>443</v>
      </c>
      <c r="E309" s="1" t="s" vm="375">
        <v>13</v>
      </c>
      <c r="F309" s="1" t="s">
        <v>14</v>
      </c>
      <c r="G309" s="10">
        <v>0.1381246000000001</v>
      </c>
      <c r="H309" s="10">
        <v>3.7391900000000027E-2</v>
      </c>
      <c r="I309" s="10">
        <v>3.9451000000000021E-2</v>
      </c>
      <c r="J309" s="10">
        <v>3.7487400000000025E-2</v>
      </c>
      <c r="K309" s="10">
        <v>3.7691700000000029E-2</v>
      </c>
      <c r="L309" s="10">
        <v>3.8279300000000023E-2</v>
      </c>
      <c r="M309" s="10">
        <v>3.6515700000000019E-2</v>
      </c>
      <c r="N309" s="10">
        <v>1.1696000000000007E-2</v>
      </c>
      <c r="O309" s="10">
        <v>0</v>
      </c>
      <c r="P309" s="10">
        <v>0</v>
      </c>
      <c r="Q309" s="10">
        <v>0</v>
      </c>
      <c r="R309" s="10">
        <v>0</v>
      </c>
      <c r="S309" s="10">
        <v>0</v>
      </c>
      <c r="T309" s="10">
        <v>0</v>
      </c>
      <c r="U309" s="10">
        <v>0</v>
      </c>
      <c r="V309" s="10">
        <v>0</v>
      </c>
      <c r="W309" s="10">
        <v>0</v>
      </c>
      <c r="X309" s="10">
        <v>0</v>
      </c>
      <c r="Y309" s="10">
        <v>0</v>
      </c>
      <c r="Z309" s="10">
        <v>0</v>
      </c>
      <c r="AA309" s="10">
        <v>0</v>
      </c>
      <c r="AB309" s="10">
        <v>0</v>
      </c>
      <c r="AC309" s="10">
        <v>0</v>
      </c>
      <c r="AD309" s="10">
        <v>0</v>
      </c>
      <c r="AE309" s="10">
        <v>0</v>
      </c>
      <c r="AF309" s="10">
        <v>0</v>
      </c>
      <c r="AG309" s="10">
        <v>0</v>
      </c>
      <c r="AH309" s="10">
        <v>0</v>
      </c>
      <c r="AI309" s="10">
        <v>0</v>
      </c>
      <c r="AJ309" s="10">
        <v>0</v>
      </c>
    </row>
    <row r="310" spans="2:36" x14ac:dyDescent="0.35">
      <c r="C310" s="14" t="s">
        <v>444</v>
      </c>
      <c r="D310" s="1" t="s" vm="376">
        <v>445</v>
      </c>
      <c r="E310" s="37"/>
      <c r="F310" s="37"/>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row>
    <row r="311" spans="2:36" x14ac:dyDescent="0.35">
      <c r="C311" s="1" t="s">
        <v>446</v>
      </c>
      <c r="D311" s="1" t="s" vm="377">
        <v>447</v>
      </c>
      <c r="E311" s="37"/>
      <c r="F311" s="37"/>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row>
    <row r="312" spans="2:36" x14ac:dyDescent="0.35">
      <c r="C312" s="1" t="s">
        <v>448</v>
      </c>
      <c r="D312" s="1" t="s" vm="378">
        <v>449</v>
      </c>
      <c r="E312" s="1" t="s" vm="379">
        <v>13</v>
      </c>
      <c r="F312" s="1" t="s">
        <v>14</v>
      </c>
      <c r="G312" s="10">
        <v>5.5421000000000029E-3</v>
      </c>
      <c r="H312" s="10">
        <v>4.5260000000000027E-4</v>
      </c>
      <c r="I312" s="10">
        <v>9.2500000000000053E-5</v>
      </c>
      <c r="J312" s="10">
        <v>8.0000000000000047E-6</v>
      </c>
      <c r="K312" s="10">
        <v>0</v>
      </c>
      <c r="L312" s="10">
        <v>0</v>
      </c>
      <c r="M312" s="10">
        <v>0</v>
      </c>
      <c r="N312" s="10">
        <v>0</v>
      </c>
      <c r="O312" s="10">
        <v>0</v>
      </c>
      <c r="P312" s="10">
        <v>0</v>
      </c>
      <c r="Q312" s="10">
        <v>0</v>
      </c>
      <c r="R312" s="10">
        <v>0</v>
      </c>
      <c r="S312" s="10">
        <v>0</v>
      </c>
      <c r="T312" s="10">
        <v>0</v>
      </c>
      <c r="U312" s="10">
        <v>0</v>
      </c>
      <c r="V312" s="10">
        <v>0</v>
      </c>
      <c r="W312" s="10">
        <v>0</v>
      </c>
      <c r="X312" s="10">
        <v>0</v>
      </c>
      <c r="Y312" s="10">
        <v>0</v>
      </c>
      <c r="Z312" s="10">
        <v>0</v>
      </c>
      <c r="AA312" s="10">
        <v>0</v>
      </c>
      <c r="AB312" s="10">
        <v>0</v>
      </c>
      <c r="AC312" s="10">
        <v>0</v>
      </c>
      <c r="AD312" s="10">
        <v>0</v>
      </c>
      <c r="AE312" s="10">
        <v>0</v>
      </c>
      <c r="AF312" s="10">
        <v>0</v>
      </c>
      <c r="AG312" s="10">
        <v>0</v>
      </c>
      <c r="AH312" s="10">
        <v>0</v>
      </c>
      <c r="AI312" s="10">
        <v>0</v>
      </c>
      <c r="AJ312" s="10">
        <v>0</v>
      </c>
    </row>
    <row r="313" spans="2:36" x14ac:dyDescent="0.35">
      <c r="C313" s="1" t="s">
        <v>450</v>
      </c>
      <c r="D313" s="1" t="s" vm="380">
        <v>451</v>
      </c>
      <c r="E313" s="1" t="s" vm="381">
        <v>13</v>
      </c>
      <c r="F313" s="1" t="s">
        <v>14</v>
      </c>
      <c r="G313" s="10">
        <v>1.9935200000000011E-2</v>
      </c>
      <c r="H313" s="10">
        <v>1.1016800000000005E-2</v>
      </c>
      <c r="I313" s="10">
        <v>8.3505000000000055E-3</v>
      </c>
      <c r="J313" s="10">
        <v>7.713800000000005E-3</v>
      </c>
      <c r="K313" s="10">
        <v>8.3180000000000042E-3</v>
      </c>
      <c r="L313" s="10">
        <v>6.7460000000000037E-3</v>
      </c>
      <c r="M313" s="10">
        <v>1.1299200000000008E-2</v>
      </c>
      <c r="N313" s="10">
        <v>7.0725000000000041E-3</v>
      </c>
      <c r="O313" s="10">
        <v>5.7798000000000033E-3</v>
      </c>
      <c r="P313" s="10">
        <v>5.7221000000000034E-3</v>
      </c>
      <c r="Q313" s="10">
        <v>0</v>
      </c>
      <c r="R313" s="10">
        <v>0</v>
      </c>
      <c r="S313" s="10">
        <v>0</v>
      </c>
      <c r="T313" s="10">
        <v>0</v>
      </c>
      <c r="U313" s="10">
        <v>0</v>
      </c>
      <c r="V313" s="10">
        <v>0</v>
      </c>
      <c r="W313" s="10">
        <v>0</v>
      </c>
      <c r="X313" s="10">
        <v>0</v>
      </c>
      <c r="Y313" s="10">
        <v>0</v>
      </c>
      <c r="Z313" s="10">
        <v>0</v>
      </c>
      <c r="AA313" s="10">
        <v>0</v>
      </c>
      <c r="AB313" s="10">
        <v>0</v>
      </c>
      <c r="AC313" s="10">
        <v>0</v>
      </c>
      <c r="AD313" s="10">
        <v>0</v>
      </c>
      <c r="AE313" s="10">
        <v>0</v>
      </c>
      <c r="AF313" s="10">
        <v>0</v>
      </c>
      <c r="AG313" s="10">
        <v>0</v>
      </c>
      <c r="AH313" s="10">
        <v>0</v>
      </c>
      <c r="AI313" s="10">
        <v>0</v>
      </c>
      <c r="AJ313" s="10">
        <v>0</v>
      </c>
    </row>
    <row r="314" spans="2:36" x14ac:dyDescent="0.35">
      <c r="C314" s="1" t="s">
        <v>452</v>
      </c>
      <c r="D314" s="1" t="s" vm="382">
        <v>453</v>
      </c>
      <c r="E314" s="1" t="s" vm="383">
        <v>13</v>
      </c>
      <c r="F314" s="1" t="s">
        <v>14</v>
      </c>
      <c r="G314" s="10">
        <v>2.5477300000000015E-2</v>
      </c>
      <c r="H314" s="10">
        <v>1.1469400000000006E-2</v>
      </c>
      <c r="I314" s="10">
        <v>8.4430000000000043E-3</v>
      </c>
      <c r="J314" s="10">
        <v>7.7218000000000044E-3</v>
      </c>
      <c r="K314" s="10">
        <v>8.3180000000000042E-3</v>
      </c>
      <c r="L314" s="10">
        <v>6.7460000000000037E-3</v>
      </c>
      <c r="M314" s="10">
        <v>1.1299200000000008E-2</v>
      </c>
      <c r="N314" s="10">
        <v>7.0725000000000041E-3</v>
      </c>
      <c r="O314" s="10">
        <v>5.7798000000000033E-3</v>
      </c>
      <c r="P314" s="10">
        <v>5.7221000000000034E-3</v>
      </c>
      <c r="Q314" s="10">
        <v>0</v>
      </c>
      <c r="R314" s="10">
        <v>0</v>
      </c>
      <c r="S314" s="10">
        <v>0</v>
      </c>
      <c r="T314" s="10">
        <v>0</v>
      </c>
      <c r="U314" s="10">
        <v>0</v>
      </c>
      <c r="V314" s="10">
        <v>0</v>
      </c>
      <c r="W314" s="10">
        <v>0</v>
      </c>
      <c r="X314" s="10">
        <v>0</v>
      </c>
      <c r="Y314" s="10">
        <v>0</v>
      </c>
      <c r="Z314" s="10">
        <v>0</v>
      </c>
      <c r="AA314" s="10">
        <v>0</v>
      </c>
      <c r="AB314" s="10">
        <v>0</v>
      </c>
      <c r="AC314" s="10">
        <v>0</v>
      </c>
      <c r="AD314" s="10">
        <v>0</v>
      </c>
      <c r="AE314" s="10">
        <v>0</v>
      </c>
      <c r="AF314" s="10">
        <v>0</v>
      </c>
      <c r="AG314" s="10">
        <v>0</v>
      </c>
      <c r="AH314" s="10">
        <v>0</v>
      </c>
      <c r="AI314" s="10">
        <v>0</v>
      </c>
      <c r="AJ314" s="10">
        <v>0</v>
      </c>
    </row>
    <row r="315" spans="2:36" x14ac:dyDescent="0.35">
      <c r="G315" s="1" t="s">
        <v>121</v>
      </c>
      <c r="H315" s="1" t="s">
        <v>121</v>
      </c>
      <c r="I315" s="1" t="s">
        <v>121</v>
      </c>
      <c r="J315" s="1" t="s">
        <v>121</v>
      </c>
      <c r="K315" s="1" t="s">
        <v>121</v>
      </c>
      <c r="L315" s="1" t="s">
        <v>121</v>
      </c>
      <c r="M315" s="1" t="s">
        <v>121</v>
      </c>
      <c r="N315" s="1" t="s">
        <v>121</v>
      </c>
      <c r="O315" s="1" t="s">
        <v>121</v>
      </c>
      <c r="P315" s="1" t="s">
        <v>121</v>
      </c>
      <c r="Q315" s="1" t="s">
        <v>121</v>
      </c>
      <c r="R315" s="1" t="s">
        <v>121</v>
      </c>
      <c r="S315" s="1" t="s">
        <v>121</v>
      </c>
      <c r="T315" s="1" t="s">
        <v>121</v>
      </c>
      <c r="U315" s="1" t="s">
        <v>121</v>
      </c>
      <c r="V315" s="1" t="s">
        <v>121</v>
      </c>
      <c r="W315" s="1" t="s">
        <v>121</v>
      </c>
      <c r="X315" s="1" t="s">
        <v>121</v>
      </c>
      <c r="Y315" s="1" t="s">
        <v>121</v>
      </c>
      <c r="Z315" s="1" t="s">
        <v>121</v>
      </c>
      <c r="AA315" s="1" t="s">
        <v>121</v>
      </c>
      <c r="AB315" s="1" t="s">
        <v>121</v>
      </c>
      <c r="AC315" s="1" t="s">
        <v>121</v>
      </c>
      <c r="AD315" s="1" t="s">
        <v>121</v>
      </c>
      <c r="AE315" s="1" t="s">
        <v>121</v>
      </c>
      <c r="AF315" s="1" t="s">
        <v>121</v>
      </c>
      <c r="AG315" s="1" t="s">
        <v>121</v>
      </c>
      <c r="AH315" s="1" t="s">
        <v>121</v>
      </c>
      <c r="AI315" s="1" t="s">
        <v>121</v>
      </c>
      <c r="AJ315" s="1" t="s">
        <v>121</v>
      </c>
    </row>
    <row r="316" spans="2:36" ht="13.9" x14ac:dyDescent="0.4">
      <c r="B316" s="29" t="s">
        <v>454</v>
      </c>
      <c r="C316" s="29"/>
      <c r="D316" s="29"/>
      <c r="E316" s="29"/>
      <c r="F316" s="29"/>
      <c r="G316" s="31" t="s">
        <v>121</v>
      </c>
      <c r="H316" s="31" t="s">
        <v>121</v>
      </c>
      <c r="I316" s="31" t="s">
        <v>121</v>
      </c>
      <c r="J316" s="31" t="s">
        <v>121</v>
      </c>
      <c r="K316" s="31" t="s">
        <v>121</v>
      </c>
      <c r="L316" s="31" t="s">
        <v>121</v>
      </c>
      <c r="M316" s="31" t="s">
        <v>121</v>
      </c>
      <c r="N316" s="31" t="s">
        <v>121</v>
      </c>
      <c r="O316" s="31" t="s">
        <v>121</v>
      </c>
      <c r="P316" s="31" t="s">
        <v>121</v>
      </c>
      <c r="Q316" s="31" t="s">
        <v>121</v>
      </c>
      <c r="R316" s="31" t="s">
        <v>121</v>
      </c>
      <c r="S316" s="31" t="s">
        <v>121</v>
      </c>
      <c r="T316" s="31" t="s">
        <v>121</v>
      </c>
      <c r="U316" s="31" t="s">
        <v>121</v>
      </c>
      <c r="V316" s="31" t="s">
        <v>121</v>
      </c>
      <c r="W316" s="31" t="s">
        <v>121</v>
      </c>
      <c r="X316" s="31" t="s">
        <v>121</v>
      </c>
      <c r="Y316" s="31" t="s">
        <v>121</v>
      </c>
      <c r="Z316" s="31" t="s">
        <v>121</v>
      </c>
      <c r="AA316" s="31" t="s">
        <v>121</v>
      </c>
      <c r="AB316" s="31" t="s">
        <v>121</v>
      </c>
      <c r="AC316" s="31" t="s">
        <v>121</v>
      </c>
      <c r="AD316" s="31" t="s">
        <v>121</v>
      </c>
      <c r="AE316" s="31" t="s">
        <v>121</v>
      </c>
      <c r="AF316" s="31" t="s">
        <v>121</v>
      </c>
      <c r="AG316" s="31" t="s">
        <v>121</v>
      </c>
      <c r="AH316" s="31" t="s">
        <v>121</v>
      </c>
      <c r="AI316" s="31" t="s">
        <v>121</v>
      </c>
      <c r="AJ316" s="31" t="s">
        <v>121</v>
      </c>
    </row>
    <row r="317" spans="2:36" x14ac:dyDescent="0.35">
      <c r="C317" s="1" t="s">
        <v>455</v>
      </c>
      <c r="D317" s="1" t="s" vm="384">
        <v>456</v>
      </c>
      <c r="E317" s="1" t="s" vm="385">
        <v>13</v>
      </c>
      <c r="F317" s="1" t="s">
        <v>14</v>
      </c>
      <c r="G317" s="10">
        <v>0</v>
      </c>
      <c r="H317" s="10">
        <v>0</v>
      </c>
      <c r="I317" s="10">
        <v>0</v>
      </c>
      <c r="J317" s="10">
        <v>0</v>
      </c>
      <c r="K317" s="10">
        <v>0</v>
      </c>
      <c r="L317" s="10">
        <v>0</v>
      </c>
      <c r="M317" s="10">
        <v>0</v>
      </c>
      <c r="N317" s="10">
        <v>0</v>
      </c>
      <c r="O317" s="10">
        <v>0</v>
      </c>
      <c r="P317" s="10">
        <v>0</v>
      </c>
      <c r="Q317" s="10">
        <v>0</v>
      </c>
      <c r="R317" s="10">
        <v>0</v>
      </c>
      <c r="S317" s="10">
        <v>0</v>
      </c>
      <c r="T317" s="10">
        <v>0</v>
      </c>
      <c r="U317" s="10">
        <v>0</v>
      </c>
      <c r="V317" s="10">
        <v>0</v>
      </c>
      <c r="W317" s="10">
        <v>0</v>
      </c>
      <c r="X317" s="10">
        <v>0</v>
      </c>
      <c r="Y317" s="10">
        <v>0</v>
      </c>
      <c r="Z317" s="10">
        <v>0</v>
      </c>
      <c r="AA317" s="10">
        <v>0</v>
      </c>
      <c r="AB317" s="10">
        <v>0</v>
      </c>
      <c r="AC317" s="10">
        <v>0</v>
      </c>
      <c r="AD317" s="10">
        <v>0</v>
      </c>
      <c r="AE317" s="10">
        <v>0</v>
      </c>
      <c r="AF317" s="10">
        <v>0</v>
      </c>
      <c r="AG317" s="10">
        <v>0</v>
      </c>
      <c r="AH317" s="10">
        <v>0</v>
      </c>
      <c r="AI317" s="10">
        <v>0</v>
      </c>
      <c r="AJ317" s="10">
        <v>0</v>
      </c>
    </row>
    <row r="318" spans="2:36" x14ac:dyDescent="0.35">
      <c r="C318" s="1" t="s">
        <v>457</v>
      </c>
      <c r="D318" s="1" t="s" vm="386">
        <v>458</v>
      </c>
      <c r="E318" s="1" t="s" vm="387">
        <v>13</v>
      </c>
      <c r="F318" s="1" t="s">
        <v>14</v>
      </c>
      <c r="G318" s="10">
        <v>2.0000000000000012E-4</v>
      </c>
      <c r="H318" s="10">
        <v>2.0000000000000012E-4</v>
      </c>
      <c r="I318" s="10">
        <v>2.0000000000000012E-4</v>
      </c>
      <c r="J318" s="10">
        <v>0</v>
      </c>
      <c r="K318" s="10">
        <v>0</v>
      </c>
      <c r="L318" s="10">
        <v>0</v>
      </c>
      <c r="M318" s="10">
        <v>0</v>
      </c>
      <c r="N318" s="10">
        <v>0</v>
      </c>
      <c r="O318" s="10">
        <v>0</v>
      </c>
      <c r="P318" s="10">
        <v>0</v>
      </c>
      <c r="Q318" s="10">
        <v>0</v>
      </c>
      <c r="R318" s="10">
        <v>0</v>
      </c>
      <c r="S318" s="10">
        <v>0</v>
      </c>
      <c r="T318" s="10">
        <v>0</v>
      </c>
      <c r="U318" s="10">
        <v>0</v>
      </c>
      <c r="V318" s="10">
        <v>0</v>
      </c>
      <c r="W318" s="10">
        <v>0</v>
      </c>
      <c r="X318" s="10">
        <v>0</v>
      </c>
      <c r="Y318" s="10">
        <v>0</v>
      </c>
      <c r="Z318" s="10">
        <v>0</v>
      </c>
      <c r="AA318" s="10">
        <v>0</v>
      </c>
      <c r="AB318" s="10">
        <v>0</v>
      </c>
      <c r="AC318" s="10">
        <v>0</v>
      </c>
      <c r="AD318" s="10">
        <v>0</v>
      </c>
      <c r="AE318" s="10">
        <v>0</v>
      </c>
      <c r="AF318" s="10">
        <v>0</v>
      </c>
      <c r="AG318" s="10">
        <v>0</v>
      </c>
      <c r="AH318" s="10">
        <v>0</v>
      </c>
      <c r="AI318" s="10">
        <v>0</v>
      </c>
      <c r="AJ318" s="10">
        <v>0</v>
      </c>
    </row>
    <row r="319" spans="2:36" x14ac:dyDescent="0.35">
      <c r="C319" s="1" t="s">
        <v>459</v>
      </c>
      <c r="D319" s="1" t="s" vm="388">
        <v>460</v>
      </c>
      <c r="E319" s="1" t="s" vm="389">
        <v>13</v>
      </c>
      <c r="F319" s="1" t="s">
        <v>14</v>
      </c>
      <c r="G319" s="10">
        <v>1.0863100000000007E-2</v>
      </c>
      <c r="H319" s="10">
        <v>1.0288000000000007E-2</v>
      </c>
      <c r="I319" s="10">
        <v>1.0075400000000005E-2</v>
      </c>
      <c r="J319" s="10">
        <v>6.7954000000000035E-3</v>
      </c>
      <c r="K319" s="10">
        <v>6.7751000000000035E-3</v>
      </c>
      <c r="L319" s="10">
        <v>6.7961000000000046E-3</v>
      </c>
      <c r="M319" s="10">
        <v>6.7715000000000041E-3</v>
      </c>
      <c r="N319" s="10">
        <v>6.8975000000000035E-3</v>
      </c>
      <c r="O319" s="10">
        <v>7.027400000000004E-3</v>
      </c>
      <c r="P319" s="10">
        <v>7.1590000000000039E-3</v>
      </c>
      <c r="Q319" s="10">
        <v>3.4493000000000019E-3</v>
      </c>
      <c r="R319" s="10">
        <v>3.5095000000000022E-3</v>
      </c>
      <c r="S319" s="10">
        <v>3.5709000000000019E-3</v>
      </c>
      <c r="T319" s="10">
        <v>3.6335000000000022E-3</v>
      </c>
      <c r="U319" s="10">
        <v>3.6974000000000017E-3</v>
      </c>
      <c r="V319" s="10">
        <v>3.7626000000000022E-3</v>
      </c>
      <c r="W319" s="10">
        <v>3.8291000000000024E-3</v>
      </c>
      <c r="X319" s="10">
        <v>3.8969000000000018E-3</v>
      </c>
      <c r="Y319" s="10">
        <v>3.9661000000000019E-3</v>
      </c>
      <c r="Z319" s="10">
        <v>4.0366000000000022E-3</v>
      </c>
      <c r="AA319" s="10">
        <v>4.108600000000003E-3</v>
      </c>
      <c r="AB319" s="10">
        <v>4.1820000000000026E-3</v>
      </c>
      <c r="AC319" s="10">
        <v>4.2568000000000024E-3</v>
      </c>
      <c r="AD319" s="10">
        <v>4.3332000000000023E-3</v>
      </c>
      <c r="AE319" s="10">
        <v>4.4111000000000029E-3</v>
      </c>
      <c r="AF319" s="10">
        <v>4.4905000000000023E-3</v>
      </c>
      <c r="AG319" s="10">
        <v>4.5716000000000021E-3</v>
      </c>
      <c r="AH319" s="10">
        <v>4.6542000000000024E-3</v>
      </c>
      <c r="AI319" s="10">
        <v>4.7385000000000031E-3</v>
      </c>
      <c r="AJ319" s="10">
        <v>4.8245000000000033E-3</v>
      </c>
    </row>
    <row r="320" spans="2:36" x14ac:dyDescent="0.35">
      <c r="C320" s="1" t="s">
        <v>461</v>
      </c>
      <c r="D320" s="1" t="s" vm="390">
        <v>462</v>
      </c>
      <c r="E320" s="1" t="s" vm="391">
        <v>13</v>
      </c>
      <c r="F320" s="1" t="s">
        <v>14</v>
      </c>
      <c r="G320" s="10">
        <v>5.6840000000000026E-4</v>
      </c>
      <c r="H320" s="10">
        <v>4.8770000000000025E-4</v>
      </c>
      <c r="I320" s="10">
        <v>8.6810000000000056E-4</v>
      </c>
      <c r="J320" s="10">
        <v>1.3061000000000006E-3</v>
      </c>
      <c r="K320" s="10">
        <v>1.4804000000000011E-3</v>
      </c>
      <c r="L320" s="10">
        <v>1.615500000000001E-3</v>
      </c>
      <c r="M320" s="10">
        <v>1.799600000000001E-3</v>
      </c>
      <c r="N320" s="10">
        <v>1.8357000000000009E-3</v>
      </c>
      <c r="O320" s="10">
        <v>1.872300000000001E-3</v>
      </c>
      <c r="P320" s="10">
        <v>1.909800000000001E-3</v>
      </c>
      <c r="Q320" s="10">
        <v>2.736000000000002E-4</v>
      </c>
      <c r="R320" s="10">
        <v>2.7910000000000017E-4</v>
      </c>
      <c r="S320" s="10">
        <v>2.8470000000000014E-4</v>
      </c>
      <c r="T320" s="10">
        <v>2.9040000000000017E-4</v>
      </c>
      <c r="U320" s="10">
        <v>2.9620000000000015E-4</v>
      </c>
      <c r="V320" s="10">
        <v>3.0210000000000019E-4</v>
      </c>
      <c r="W320" s="10">
        <v>3.0820000000000017E-4</v>
      </c>
      <c r="X320" s="10">
        <v>3.1430000000000021E-4</v>
      </c>
      <c r="Y320" s="10">
        <v>3.206000000000002E-4</v>
      </c>
      <c r="Z320" s="10">
        <v>3.270000000000002E-4</v>
      </c>
      <c r="AA320" s="10">
        <v>3.3360000000000019E-4</v>
      </c>
      <c r="AB320" s="10">
        <v>3.4020000000000019E-4</v>
      </c>
      <c r="AC320" s="10">
        <v>3.4700000000000019E-4</v>
      </c>
      <c r="AD320" s="10">
        <v>3.540000000000002E-4</v>
      </c>
      <c r="AE320" s="10">
        <v>3.6110000000000021E-4</v>
      </c>
      <c r="AF320" s="10">
        <v>3.6830000000000022E-4</v>
      </c>
      <c r="AG320" s="10">
        <v>3.7560000000000024E-4</v>
      </c>
      <c r="AH320" s="10">
        <v>3.8320000000000021E-4</v>
      </c>
      <c r="AI320" s="10">
        <v>3.9080000000000023E-4</v>
      </c>
      <c r="AJ320" s="10">
        <v>3.9860000000000026E-4</v>
      </c>
    </row>
    <row r="321" spans="1:36" x14ac:dyDescent="0.35">
      <c r="C321" s="1" t="s">
        <v>463</v>
      </c>
      <c r="D321" s="1" t="s" vm="392">
        <v>464</v>
      </c>
      <c r="E321" s="1" t="s" vm="393">
        <v>13</v>
      </c>
      <c r="F321" s="1" t="s">
        <v>14</v>
      </c>
      <c r="G321" s="10">
        <v>1.1631500000000006E-2</v>
      </c>
      <c r="H321" s="10">
        <v>1.0975700000000007E-2</v>
      </c>
      <c r="I321" s="10">
        <v>1.1143500000000006E-2</v>
      </c>
      <c r="J321" s="10">
        <v>8.1015000000000045E-3</v>
      </c>
      <c r="K321" s="10">
        <v>8.2555000000000042E-3</v>
      </c>
      <c r="L321" s="10">
        <v>8.4116000000000052E-3</v>
      </c>
      <c r="M321" s="10">
        <v>8.5711000000000051E-3</v>
      </c>
      <c r="N321" s="10">
        <v>8.7332000000000035E-3</v>
      </c>
      <c r="O321" s="10">
        <v>8.8997000000000052E-3</v>
      </c>
      <c r="P321" s="10">
        <v>9.0688000000000053E-3</v>
      </c>
      <c r="Q321" s="10">
        <v>3.7229000000000016E-3</v>
      </c>
      <c r="R321" s="10">
        <v>3.7886000000000026E-3</v>
      </c>
      <c r="S321" s="10">
        <v>3.855600000000002E-3</v>
      </c>
      <c r="T321" s="10">
        <v>3.9239000000000027E-3</v>
      </c>
      <c r="U321" s="10">
        <v>3.9936000000000025E-3</v>
      </c>
      <c r="V321" s="10">
        <v>4.0647000000000018E-3</v>
      </c>
      <c r="W321" s="10">
        <v>4.1373000000000026E-3</v>
      </c>
      <c r="X321" s="10">
        <v>4.2112000000000026E-3</v>
      </c>
      <c r="Y321" s="10">
        <v>4.2867000000000027E-3</v>
      </c>
      <c r="Z321" s="10">
        <v>4.3636000000000031E-3</v>
      </c>
      <c r="AA321" s="10">
        <v>4.442200000000002E-3</v>
      </c>
      <c r="AB321" s="10">
        <v>4.5222000000000023E-3</v>
      </c>
      <c r="AC321" s="10">
        <v>4.6038000000000025E-3</v>
      </c>
      <c r="AD321" s="10">
        <v>4.6872000000000025E-3</v>
      </c>
      <c r="AE321" s="10">
        <v>4.7722000000000025E-3</v>
      </c>
      <c r="AF321" s="10">
        <v>4.8588000000000034E-3</v>
      </c>
      <c r="AG321" s="10">
        <v>4.9472000000000032E-3</v>
      </c>
      <c r="AH321" s="10">
        <v>5.0374000000000026E-3</v>
      </c>
      <c r="AI321" s="10">
        <v>5.1293000000000033E-3</v>
      </c>
      <c r="AJ321" s="10">
        <v>5.2231000000000031E-3</v>
      </c>
    </row>
    <row r="322" spans="1:36" x14ac:dyDescent="0.35">
      <c r="G322" s="1" t="s">
        <v>121</v>
      </c>
      <c r="H322" s="1" t="s">
        <v>121</v>
      </c>
      <c r="I322" s="1" t="s">
        <v>121</v>
      </c>
      <c r="J322" s="1" t="s">
        <v>121</v>
      </c>
      <c r="K322" s="1" t="s">
        <v>121</v>
      </c>
      <c r="L322" s="1" t="s">
        <v>121</v>
      </c>
      <c r="M322" s="1" t="s">
        <v>121</v>
      </c>
      <c r="N322" s="1" t="s">
        <v>121</v>
      </c>
      <c r="O322" s="1" t="s">
        <v>121</v>
      </c>
      <c r="P322" s="1" t="s">
        <v>121</v>
      </c>
      <c r="Q322" s="1" t="s">
        <v>121</v>
      </c>
      <c r="R322" s="1" t="s">
        <v>121</v>
      </c>
      <c r="S322" s="1" t="s">
        <v>121</v>
      </c>
      <c r="T322" s="1" t="s">
        <v>121</v>
      </c>
      <c r="U322" s="1" t="s">
        <v>121</v>
      </c>
      <c r="V322" s="1" t="s">
        <v>121</v>
      </c>
      <c r="W322" s="1" t="s">
        <v>121</v>
      </c>
      <c r="X322" s="1" t="s">
        <v>121</v>
      </c>
      <c r="Y322" s="1" t="s">
        <v>121</v>
      </c>
      <c r="Z322" s="1" t="s">
        <v>121</v>
      </c>
      <c r="AA322" s="1" t="s">
        <v>121</v>
      </c>
      <c r="AB322" s="1" t="s">
        <v>121</v>
      </c>
      <c r="AC322" s="1" t="s">
        <v>121</v>
      </c>
      <c r="AD322" s="1" t="s">
        <v>121</v>
      </c>
      <c r="AE322" s="1" t="s">
        <v>121</v>
      </c>
      <c r="AF322" s="1" t="s">
        <v>121</v>
      </c>
      <c r="AG322" s="1" t="s">
        <v>121</v>
      </c>
      <c r="AH322" s="1" t="s">
        <v>121</v>
      </c>
      <c r="AI322" s="1" t="s">
        <v>121</v>
      </c>
      <c r="AJ322" s="1" t="s">
        <v>121</v>
      </c>
    </row>
    <row r="323" spans="1:36" s="9" customFormat="1" ht="20.25" x14ac:dyDescent="0.55000000000000004">
      <c r="A323" s="33"/>
      <c r="B323" s="33" t="s">
        <v>465</v>
      </c>
      <c r="C323" s="26"/>
      <c r="D323" s="26"/>
      <c r="E323" s="26"/>
      <c r="F323" s="26"/>
      <c r="G323" s="26" t="s">
        <v>121</v>
      </c>
      <c r="H323" s="26" t="s">
        <v>121</v>
      </c>
      <c r="I323" s="26" t="s">
        <v>121</v>
      </c>
      <c r="J323" s="26" t="s">
        <v>121</v>
      </c>
      <c r="K323" s="26" t="s">
        <v>121</v>
      </c>
      <c r="L323" s="26" t="s">
        <v>121</v>
      </c>
      <c r="M323" s="26" t="s">
        <v>121</v>
      </c>
      <c r="N323" s="26" t="s">
        <v>121</v>
      </c>
      <c r="O323" s="26" t="s">
        <v>121</v>
      </c>
      <c r="P323" s="26" t="s">
        <v>121</v>
      </c>
      <c r="Q323" s="26" t="s">
        <v>121</v>
      </c>
      <c r="R323" s="26" t="s">
        <v>121</v>
      </c>
      <c r="S323" s="26" t="s">
        <v>121</v>
      </c>
      <c r="T323" s="26" t="s">
        <v>121</v>
      </c>
      <c r="U323" s="26" t="s">
        <v>121</v>
      </c>
      <c r="V323" s="26" t="s">
        <v>121</v>
      </c>
      <c r="W323" s="26" t="s">
        <v>121</v>
      </c>
      <c r="X323" s="26" t="s">
        <v>121</v>
      </c>
      <c r="Y323" s="26" t="s">
        <v>121</v>
      </c>
      <c r="Z323" s="26" t="s">
        <v>121</v>
      </c>
      <c r="AA323" s="26" t="s">
        <v>121</v>
      </c>
      <c r="AB323" s="26" t="s">
        <v>121</v>
      </c>
      <c r="AC323" s="26" t="s">
        <v>121</v>
      </c>
      <c r="AD323" s="26" t="s">
        <v>121</v>
      </c>
      <c r="AE323" s="26" t="s">
        <v>121</v>
      </c>
      <c r="AF323" s="26" t="s">
        <v>121</v>
      </c>
      <c r="AG323" s="26" t="s">
        <v>121</v>
      </c>
      <c r="AH323" s="26" t="s">
        <v>121</v>
      </c>
      <c r="AI323" s="26" t="s">
        <v>121</v>
      </c>
      <c r="AJ323" s="26" t="s">
        <v>121</v>
      </c>
    </row>
    <row r="324" spans="1:36" ht="13.9" x14ac:dyDescent="0.4">
      <c r="B324" s="29" t="s">
        <v>466</v>
      </c>
      <c r="C324" s="29"/>
      <c r="D324" s="29"/>
      <c r="E324" s="29"/>
      <c r="F324" s="29"/>
      <c r="G324" s="31" t="s">
        <v>121</v>
      </c>
      <c r="H324" s="31" t="s">
        <v>121</v>
      </c>
      <c r="I324" s="31" t="s">
        <v>121</v>
      </c>
      <c r="J324" s="31" t="s">
        <v>121</v>
      </c>
      <c r="K324" s="31" t="s">
        <v>121</v>
      </c>
      <c r="L324" s="31" t="s">
        <v>121</v>
      </c>
      <c r="M324" s="31" t="s">
        <v>121</v>
      </c>
      <c r="N324" s="31" t="s">
        <v>121</v>
      </c>
      <c r="O324" s="31" t="s">
        <v>121</v>
      </c>
      <c r="P324" s="31" t="s">
        <v>121</v>
      </c>
      <c r="Q324" s="31" t="s">
        <v>121</v>
      </c>
      <c r="R324" s="31" t="s">
        <v>121</v>
      </c>
      <c r="S324" s="31" t="s">
        <v>121</v>
      </c>
      <c r="T324" s="31" t="s">
        <v>121</v>
      </c>
      <c r="U324" s="31" t="s">
        <v>121</v>
      </c>
      <c r="V324" s="31" t="s">
        <v>121</v>
      </c>
      <c r="W324" s="31" t="s">
        <v>121</v>
      </c>
      <c r="X324" s="31" t="s">
        <v>121</v>
      </c>
      <c r="Y324" s="31" t="s">
        <v>121</v>
      </c>
      <c r="Z324" s="31" t="s">
        <v>121</v>
      </c>
      <c r="AA324" s="31" t="s">
        <v>121</v>
      </c>
      <c r="AB324" s="31" t="s">
        <v>121</v>
      </c>
      <c r="AC324" s="31" t="s">
        <v>121</v>
      </c>
      <c r="AD324" s="31" t="s">
        <v>121</v>
      </c>
      <c r="AE324" s="31" t="s">
        <v>121</v>
      </c>
      <c r="AF324" s="31" t="s">
        <v>121</v>
      </c>
      <c r="AG324" s="31" t="s">
        <v>121</v>
      </c>
      <c r="AH324" s="31" t="s">
        <v>121</v>
      </c>
      <c r="AI324" s="31" t="s">
        <v>121</v>
      </c>
      <c r="AJ324" s="31" t="s">
        <v>121</v>
      </c>
    </row>
    <row r="325" spans="1:36" x14ac:dyDescent="0.35">
      <c r="C325" s="1" t="s">
        <v>467</v>
      </c>
      <c r="D325" s="1" t="s" vm="394">
        <v>468</v>
      </c>
      <c r="E325" s="1" t="s" vm="395">
        <v>13</v>
      </c>
      <c r="F325" s="1" t="s">
        <v>14</v>
      </c>
      <c r="G325" s="10">
        <v>0.18261550000000012</v>
      </c>
      <c r="H325" s="10">
        <v>0.15262310000000007</v>
      </c>
      <c r="I325" s="10">
        <v>0.13595560000000012</v>
      </c>
      <c r="J325" s="10">
        <v>0.13814280000000009</v>
      </c>
      <c r="K325" s="10">
        <v>0.13117050000000008</v>
      </c>
      <c r="L325" s="10">
        <v>0.12636530000000007</v>
      </c>
      <c r="M325" s="10">
        <v>0.12969690000000006</v>
      </c>
      <c r="N325" s="10">
        <v>0.12866200000000011</v>
      </c>
      <c r="O325" s="10">
        <v>0.1283652000000001</v>
      </c>
      <c r="P325" s="10">
        <v>0.13281470000000006</v>
      </c>
      <c r="Q325" s="10">
        <v>0.13223320000000008</v>
      </c>
      <c r="R325" s="10">
        <v>0.13397750000000008</v>
      </c>
      <c r="S325" s="10">
        <v>0.13698380000000004</v>
      </c>
      <c r="T325" s="10">
        <v>0.13945250000000009</v>
      </c>
      <c r="U325" s="10">
        <v>0.14116230000000007</v>
      </c>
      <c r="V325" s="10">
        <v>0.14537830000000007</v>
      </c>
      <c r="W325" s="10">
        <v>0.14730050000000008</v>
      </c>
      <c r="X325" s="10">
        <v>0.15019370000000007</v>
      </c>
      <c r="Y325" s="10">
        <v>0.15278070000000007</v>
      </c>
      <c r="Z325" s="10">
        <v>0.15698390000000009</v>
      </c>
      <c r="AA325" s="10">
        <v>0.15941420000000012</v>
      </c>
      <c r="AB325" s="10">
        <v>0.1623990000000001</v>
      </c>
      <c r="AC325" s="10">
        <v>0.16878870000000012</v>
      </c>
      <c r="AD325" s="10">
        <v>0.17128030000000008</v>
      </c>
      <c r="AE325" s="10">
        <v>0.17600690000000008</v>
      </c>
      <c r="AF325" s="10">
        <v>0.18235520000000011</v>
      </c>
      <c r="AG325" s="10">
        <v>0.18312550000000008</v>
      </c>
      <c r="AH325" s="10">
        <v>0.18797770000000014</v>
      </c>
      <c r="AI325" s="10">
        <v>0.18854250000000011</v>
      </c>
      <c r="AJ325" s="10">
        <v>0.19240830000000014</v>
      </c>
    </row>
    <row r="326" spans="1:36" x14ac:dyDescent="0.35">
      <c r="C326" s="1" t="s">
        <v>469</v>
      </c>
      <c r="D326" s="1" t="s" vm="396">
        <v>470</v>
      </c>
      <c r="E326" s="1" t="s" vm="397">
        <v>13</v>
      </c>
      <c r="F326" s="1" t="s">
        <v>14</v>
      </c>
      <c r="G326" s="10">
        <v>4.4186400000000028E-2</v>
      </c>
      <c r="H326" s="10">
        <v>3.6030500000000021E-2</v>
      </c>
      <c r="I326" s="10">
        <v>1.1675300000000008E-2</v>
      </c>
      <c r="J326" s="10">
        <v>3.1773000000000023E-3</v>
      </c>
      <c r="K326" s="10">
        <v>2.8965000000000015E-3</v>
      </c>
      <c r="L326" s="10">
        <v>9.6780000000000054E-4</v>
      </c>
      <c r="M326" s="10">
        <v>9.1940000000000066E-4</v>
      </c>
      <c r="N326" s="10">
        <v>9.369000000000006E-4</v>
      </c>
      <c r="O326" s="10">
        <v>1.0243000000000006E-3</v>
      </c>
      <c r="P326" s="10">
        <v>1.0436000000000004E-3</v>
      </c>
      <c r="Q326" s="10">
        <v>1.0634000000000006E-3</v>
      </c>
      <c r="R326" s="10">
        <v>1.0113000000000006E-3</v>
      </c>
      <c r="S326" s="10">
        <v>1.0310000000000007E-3</v>
      </c>
      <c r="T326" s="10">
        <v>1.1279000000000007E-3</v>
      </c>
      <c r="U326" s="10">
        <v>1.1496000000000008E-3</v>
      </c>
      <c r="V326" s="10">
        <v>1.1729000000000006E-3</v>
      </c>
      <c r="W326" s="10">
        <v>1.1152000000000004E-3</v>
      </c>
      <c r="X326" s="10">
        <v>1.1374000000000004E-3</v>
      </c>
      <c r="Y326" s="10">
        <v>1.2449000000000006E-3</v>
      </c>
      <c r="Z326" s="10">
        <v>1.2693000000000008E-3</v>
      </c>
      <c r="AA326" s="10">
        <v>1.295300000000001E-3</v>
      </c>
      <c r="AB326" s="10">
        <v>1.2324000000000009E-3</v>
      </c>
      <c r="AC326" s="10">
        <v>1.2576000000000006E-3</v>
      </c>
      <c r="AD326" s="10">
        <v>1.376100000000001E-3</v>
      </c>
      <c r="AE326" s="10">
        <v>1.4047000000000009E-3</v>
      </c>
      <c r="AF326" s="10">
        <v>1.4338000000000007E-3</v>
      </c>
      <c r="AG326" s="10">
        <v>1.3649000000000009E-3</v>
      </c>
      <c r="AH326" s="10">
        <v>1.393400000000001E-3</v>
      </c>
      <c r="AI326" s="10">
        <v>1.4227000000000007E-3</v>
      </c>
      <c r="AJ326" s="10">
        <v>1.391100000000001E-3</v>
      </c>
    </row>
    <row r="327" spans="1:36" x14ac:dyDescent="0.35">
      <c r="C327" s="1" t="s">
        <v>471</v>
      </c>
      <c r="D327" s="1" t="s" vm="398">
        <v>472</v>
      </c>
      <c r="E327" s="1" t="s" vm="399">
        <v>13</v>
      </c>
      <c r="F327" s="1" t="s">
        <v>14</v>
      </c>
      <c r="G327" s="10">
        <v>0.18280220000000011</v>
      </c>
      <c r="H327" s="10">
        <v>0.19887150000000012</v>
      </c>
      <c r="I327" s="10">
        <v>0.13179640000000006</v>
      </c>
      <c r="J327" s="10">
        <v>0.11970510000000008</v>
      </c>
      <c r="K327" s="10">
        <v>8.5060700000000031E-2</v>
      </c>
      <c r="L327" s="10">
        <v>7.2120700000000038E-2</v>
      </c>
      <c r="M327" s="10">
        <v>8.7706200000000054E-2</v>
      </c>
      <c r="N327" s="10">
        <v>7.5064700000000054E-2</v>
      </c>
      <c r="O327" s="10">
        <v>6.7067100000000046E-2</v>
      </c>
      <c r="P327" s="10">
        <v>5.8170600000000031E-2</v>
      </c>
      <c r="Q327" s="10">
        <v>5.4950600000000037E-2</v>
      </c>
      <c r="R327" s="10">
        <v>5.5239400000000029E-2</v>
      </c>
      <c r="S327" s="10">
        <v>5.4709600000000039E-2</v>
      </c>
      <c r="T327" s="10">
        <v>5.9657200000000035E-2</v>
      </c>
      <c r="U327" s="10">
        <v>6.271110000000002E-2</v>
      </c>
      <c r="V327" s="10">
        <v>5.9515600000000037E-2</v>
      </c>
      <c r="W327" s="10">
        <v>5.8932900000000038E-2</v>
      </c>
      <c r="X327" s="10">
        <v>6.3234900000000038E-2</v>
      </c>
      <c r="Y327" s="10">
        <v>6.0209100000000036E-2</v>
      </c>
      <c r="Z327" s="10">
        <v>6.3278100000000045E-2</v>
      </c>
      <c r="AA327" s="10">
        <v>6.895100000000004E-2</v>
      </c>
      <c r="AB327" s="10">
        <v>7.1907400000000038E-2</v>
      </c>
      <c r="AC327" s="10">
        <v>7.6296400000000042E-2</v>
      </c>
      <c r="AD327" s="10">
        <v>7.6137900000000036E-2</v>
      </c>
      <c r="AE327" s="10">
        <v>7.0985100000000051E-2</v>
      </c>
      <c r="AF327" s="10">
        <v>7.7329700000000029E-2</v>
      </c>
      <c r="AG327" s="10">
        <v>7.4601000000000042E-2</v>
      </c>
      <c r="AH327" s="10">
        <v>7.3613900000000038E-2</v>
      </c>
      <c r="AI327" s="10">
        <v>7.3753500000000041E-2</v>
      </c>
      <c r="AJ327" s="10">
        <v>8.2668900000000045E-2</v>
      </c>
    </row>
    <row r="328" spans="1:36" x14ac:dyDescent="0.35">
      <c r="C328" s="1" t="s">
        <v>473</v>
      </c>
      <c r="D328" s="1" t="s" vm="400">
        <v>474</v>
      </c>
      <c r="E328" s="1" t="s" vm="401">
        <v>13</v>
      </c>
      <c r="F328" s="1" t="s">
        <v>14</v>
      </c>
      <c r="G328" s="10">
        <v>9.8028400000000057E-2</v>
      </c>
      <c r="H328" s="10">
        <v>0.11055620000000005</v>
      </c>
      <c r="I328" s="10">
        <v>5.3914400000000029E-2</v>
      </c>
      <c r="J328" s="10">
        <v>4.1086200000000031E-2</v>
      </c>
      <c r="K328" s="10">
        <v>1.3769400000000008E-2</v>
      </c>
      <c r="L328" s="10">
        <v>1.2291700000000008E-2</v>
      </c>
      <c r="M328" s="10">
        <v>1.2438700000000006E-2</v>
      </c>
      <c r="N328" s="10">
        <v>1.2586100000000008E-2</v>
      </c>
      <c r="O328" s="10">
        <v>5.8633000000000036E-3</v>
      </c>
      <c r="P328" s="10">
        <v>5.8787000000000032E-3</v>
      </c>
      <c r="Q328" s="10">
        <v>1.0383000000000005E-3</v>
      </c>
      <c r="R328" s="10">
        <v>1.0530000000000006E-3</v>
      </c>
      <c r="S328" s="10">
        <v>1.0653000000000008E-3</v>
      </c>
      <c r="T328" s="10">
        <v>1.0788000000000006E-3</v>
      </c>
      <c r="U328" s="10">
        <v>1.0922000000000006E-3</v>
      </c>
      <c r="V328" s="10">
        <v>1.1064000000000007E-3</v>
      </c>
      <c r="W328" s="10">
        <v>1.1175000000000007E-3</v>
      </c>
      <c r="X328" s="10">
        <v>1.1303000000000005E-3</v>
      </c>
      <c r="Y328" s="10">
        <v>1.1428000000000007E-3</v>
      </c>
      <c r="Z328" s="10">
        <v>1.1550000000000006E-3</v>
      </c>
      <c r="AA328" s="10">
        <v>1.1696000000000007E-3</v>
      </c>
      <c r="AB328" s="10">
        <v>1.1776000000000009E-3</v>
      </c>
      <c r="AC328" s="10">
        <v>1.1910000000000007E-3</v>
      </c>
      <c r="AD328" s="10">
        <v>1.2044000000000009E-3</v>
      </c>
      <c r="AE328" s="10">
        <v>1.2198000000000009E-3</v>
      </c>
      <c r="AF328" s="10">
        <v>1.2396000000000006E-3</v>
      </c>
      <c r="AG328" s="10">
        <v>1.2459000000000007E-3</v>
      </c>
      <c r="AH328" s="10">
        <v>1.2588000000000007E-3</v>
      </c>
      <c r="AI328" s="10">
        <v>1.2728000000000008E-3</v>
      </c>
      <c r="AJ328" s="10">
        <v>1.2928000000000006E-3</v>
      </c>
    </row>
    <row r="329" spans="1:36" x14ac:dyDescent="0.35">
      <c r="G329" s="1" t="s">
        <v>121</v>
      </c>
      <c r="H329" s="1" t="s">
        <v>121</v>
      </c>
      <c r="I329" s="1" t="s">
        <v>121</v>
      </c>
      <c r="J329" s="1" t="s">
        <v>121</v>
      </c>
      <c r="K329" s="1" t="s">
        <v>121</v>
      </c>
      <c r="L329" s="1" t="s">
        <v>121</v>
      </c>
      <c r="M329" s="1" t="s">
        <v>121</v>
      </c>
      <c r="N329" s="1" t="s">
        <v>121</v>
      </c>
      <c r="O329" s="1" t="s">
        <v>121</v>
      </c>
      <c r="P329" s="1" t="s">
        <v>121</v>
      </c>
      <c r="Q329" s="1" t="s">
        <v>121</v>
      </c>
      <c r="R329" s="1" t="s">
        <v>121</v>
      </c>
      <c r="S329" s="1" t="s">
        <v>121</v>
      </c>
      <c r="T329" s="1" t="s">
        <v>121</v>
      </c>
      <c r="U329" s="1" t="s">
        <v>121</v>
      </c>
      <c r="V329" s="1" t="s">
        <v>121</v>
      </c>
      <c r="W329" s="1" t="s">
        <v>121</v>
      </c>
      <c r="X329" s="1" t="s">
        <v>121</v>
      </c>
      <c r="Y329" s="1" t="s">
        <v>121</v>
      </c>
      <c r="Z329" s="1" t="s">
        <v>121</v>
      </c>
      <c r="AA329" s="1" t="s">
        <v>121</v>
      </c>
      <c r="AB329" s="1" t="s">
        <v>121</v>
      </c>
      <c r="AC329" s="1" t="s">
        <v>121</v>
      </c>
      <c r="AD329" s="1" t="s">
        <v>121</v>
      </c>
      <c r="AE329" s="1" t="s">
        <v>121</v>
      </c>
      <c r="AF329" s="1" t="s">
        <v>121</v>
      </c>
      <c r="AG329" s="1" t="s">
        <v>121</v>
      </c>
      <c r="AH329" s="1" t="s">
        <v>121</v>
      </c>
      <c r="AI329" s="1" t="s">
        <v>121</v>
      </c>
      <c r="AJ329" s="1" t="s">
        <v>121</v>
      </c>
    </row>
    <row r="330" spans="1:36" ht="13.9" x14ac:dyDescent="0.4">
      <c r="B330" s="29" t="s">
        <v>475</v>
      </c>
      <c r="C330" s="29"/>
      <c r="D330" s="29"/>
      <c r="E330" s="29"/>
      <c r="F330" s="29"/>
      <c r="G330" s="31" t="s">
        <v>121</v>
      </c>
      <c r="H330" s="31" t="s">
        <v>121</v>
      </c>
      <c r="I330" s="31" t="s">
        <v>121</v>
      </c>
      <c r="J330" s="31" t="s">
        <v>121</v>
      </c>
      <c r="K330" s="31" t="s">
        <v>121</v>
      </c>
      <c r="L330" s="31" t="s">
        <v>121</v>
      </c>
      <c r="M330" s="31" t="s">
        <v>121</v>
      </c>
      <c r="N330" s="31" t="s">
        <v>121</v>
      </c>
      <c r="O330" s="31" t="s">
        <v>121</v>
      </c>
      <c r="P330" s="31" t="s">
        <v>121</v>
      </c>
      <c r="Q330" s="31" t="s">
        <v>121</v>
      </c>
      <c r="R330" s="31" t="s">
        <v>121</v>
      </c>
      <c r="S330" s="31" t="s">
        <v>121</v>
      </c>
      <c r="T330" s="31" t="s">
        <v>121</v>
      </c>
      <c r="U330" s="31" t="s">
        <v>121</v>
      </c>
      <c r="V330" s="31" t="s">
        <v>121</v>
      </c>
      <c r="W330" s="31" t="s">
        <v>121</v>
      </c>
      <c r="X330" s="31" t="s">
        <v>121</v>
      </c>
      <c r="Y330" s="31" t="s">
        <v>121</v>
      </c>
      <c r="Z330" s="31" t="s">
        <v>121</v>
      </c>
      <c r="AA330" s="31" t="s">
        <v>121</v>
      </c>
      <c r="AB330" s="31" t="s">
        <v>121</v>
      </c>
      <c r="AC330" s="31" t="s">
        <v>121</v>
      </c>
      <c r="AD330" s="31" t="s">
        <v>121</v>
      </c>
      <c r="AE330" s="31" t="s">
        <v>121</v>
      </c>
      <c r="AF330" s="31" t="s">
        <v>121</v>
      </c>
      <c r="AG330" s="31" t="s">
        <v>121</v>
      </c>
      <c r="AH330" s="31" t="s">
        <v>121</v>
      </c>
      <c r="AI330" s="31" t="s">
        <v>121</v>
      </c>
      <c r="AJ330" s="31" t="s">
        <v>121</v>
      </c>
    </row>
    <row r="331" spans="1:36" x14ac:dyDescent="0.35">
      <c r="C331" s="1" t="s">
        <v>476</v>
      </c>
      <c r="D331" s="1" t="s" vm="402">
        <v>477</v>
      </c>
      <c r="E331" s="1" t="s" vm="403">
        <v>13</v>
      </c>
      <c r="F331" s="1" t="s">
        <v>14</v>
      </c>
      <c r="G331" s="10">
        <v>1.7363448000000012</v>
      </c>
      <c r="H331" s="10">
        <v>1.8672016000000011</v>
      </c>
      <c r="I331" s="10">
        <v>1.8918655000000009</v>
      </c>
      <c r="J331" s="10">
        <v>1.8366976000000008</v>
      </c>
      <c r="K331" s="10">
        <v>1.7524080000000011</v>
      </c>
      <c r="L331" s="10">
        <v>1.5800243000000009</v>
      </c>
      <c r="M331" s="10">
        <v>1.5667493000000008</v>
      </c>
      <c r="N331" s="10">
        <v>1.3735575000000009</v>
      </c>
      <c r="O331" s="10">
        <v>1.3666341000000006</v>
      </c>
      <c r="P331" s="10">
        <v>1.364773600000001</v>
      </c>
      <c r="Q331" s="10">
        <v>1.1967410000000005</v>
      </c>
      <c r="R331" s="10">
        <v>1.1864394000000007</v>
      </c>
      <c r="S331" s="10">
        <v>1.2118254000000008</v>
      </c>
      <c r="T331" s="10">
        <v>1.2221652000000005</v>
      </c>
      <c r="U331" s="10">
        <v>1.2454149000000008</v>
      </c>
      <c r="V331" s="10">
        <v>1.262899900000001</v>
      </c>
      <c r="W331" s="10">
        <v>1.2796576000000006</v>
      </c>
      <c r="X331" s="10">
        <v>1.2862352000000008</v>
      </c>
      <c r="Y331" s="10">
        <v>1.2904894000000007</v>
      </c>
      <c r="Z331" s="10">
        <v>1.3089566000000008</v>
      </c>
      <c r="AA331" s="10">
        <v>1.327619400000001</v>
      </c>
      <c r="AB331" s="10">
        <v>1.3525774000000006</v>
      </c>
      <c r="AC331" s="10">
        <v>1.378703200000001</v>
      </c>
      <c r="AD331" s="10">
        <v>1.4001675000000009</v>
      </c>
      <c r="AE331" s="10">
        <v>1.425124100000001</v>
      </c>
      <c r="AF331" s="10">
        <v>1.467005300000001</v>
      </c>
      <c r="AG331" s="10">
        <v>1.496192600000001</v>
      </c>
      <c r="AH331" s="10">
        <v>1.5221029000000008</v>
      </c>
      <c r="AI331" s="10">
        <v>1.5410827000000009</v>
      </c>
      <c r="AJ331" s="10">
        <v>1.1635705000000007</v>
      </c>
    </row>
    <row r="332" spans="1:36" x14ac:dyDescent="0.35">
      <c r="C332" s="1" t="s">
        <v>478</v>
      </c>
      <c r="D332" s="1" t="s" vm="404">
        <v>479</v>
      </c>
      <c r="E332" s="1" t="s" vm="405">
        <v>13</v>
      </c>
      <c r="F332" s="1" t="s">
        <v>14</v>
      </c>
      <c r="G332" s="10">
        <v>-1.6707248000000008</v>
      </c>
      <c r="H332" s="10">
        <v>-1.8883077000000004</v>
      </c>
      <c r="I332" s="10">
        <v>-1.8906157000000017</v>
      </c>
      <c r="J332" s="10">
        <v>-1.8001094000000009</v>
      </c>
      <c r="K332" s="10">
        <v>-1.682278700000001</v>
      </c>
      <c r="L332" s="10">
        <v>-1.5077996000000009</v>
      </c>
      <c r="M332" s="10">
        <v>-1.4959263000000012</v>
      </c>
      <c r="N332" s="10">
        <v>-1.3092885000000012</v>
      </c>
      <c r="O332" s="10">
        <v>-1.299551700000001</v>
      </c>
      <c r="P332" s="10">
        <v>-1.2908064000000006</v>
      </c>
      <c r="Q332" s="10">
        <v>-1.1273732000000005</v>
      </c>
      <c r="R332" s="10">
        <v>-1.1173648000000005</v>
      </c>
      <c r="S332" s="10">
        <v>-1.1424620000000008</v>
      </c>
      <c r="T332" s="10">
        <v>-1.1518423000000007</v>
      </c>
      <c r="U332" s="10">
        <v>-1.1733281000000007</v>
      </c>
      <c r="V332" s="10">
        <v>-1.1890474000000006</v>
      </c>
      <c r="W332" s="10">
        <v>-1.2077908000000006</v>
      </c>
      <c r="X332" s="10">
        <v>-1.2169060000000007</v>
      </c>
      <c r="Y332" s="10">
        <v>-1.2203677000000004</v>
      </c>
      <c r="Z332" s="10">
        <v>-1.2355890000000007</v>
      </c>
      <c r="AA332" s="10">
        <v>-1.2525060000000008</v>
      </c>
      <c r="AB332" s="10">
        <v>-1.2761999000000006</v>
      </c>
      <c r="AC332" s="10">
        <v>-1.3002459000000011</v>
      </c>
      <c r="AD332" s="10">
        <v>-1.3196358000000006</v>
      </c>
      <c r="AE332" s="10">
        <v>-1.3376507000000006</v>
      </c>
      <c r="AF332" s="10">
        <v>-1.3768150000000008</v>
      </c>
      <c r="AG332" s="10">
        <v>-1.4040640000000009</v>
      </c>
      <c r="AH332" s="10">
        <v>-1.4300961000000008</v>
      </c>
      <c r="AI332" s="10">
        <v>-1.4489688000000009</v>
      </c>
      <c r="AJ332" s="10">
        <v>-1.1061668000000007</v>
      </c>
    </row>
    <row r="333" spans="1:36" x14ac:dyDescent="0.35">
      <c r="C333" s="1" t="s">
        <v>480</v>
      </c>
      <c r="D333" s="1" t="s" vm="406">
        <v>481</v>
      </c>
      <c r="E333" s="1" t="s" vm="407">
        <v>13</v>
      </c>
      <c r="F333" s="1" t="s">
        <v>14</v>
      </c>
      <c r="G333" s="10">
        <v>5.9981658000000042</v>
      </c>
      <c r="H333" s="10">
        <v>5.973291900000004</v>
      </c>
      <c r="I333" s="10">
        <v>5.9363297000000035</v>
      </c>
      <c r="J333" s="10">
        <v>5.8720065000000039</v>
      </c>
      <c r="K333" s="10">
        <v>5.8600545000000031</v>
      </c>
      <c r="L333" s="10">
        <v>5.8062146000000032</v>
      </c>
      <c r="M333" s="10">
        <v>5.7591243000000034</v>
      </c>
      <c r="N333" s="10">
        <v>5.6978381000000029</v>
      </c>
      <c r="O333" s="10">
        <v>5.6629043000000019</v>
      </c>
      <c r="P333" s="10">
        <v>5.5616384000000041</v>
      </c>
      <c r="Q333" s="10">
        <v>5.1313370000000029</v>
      </c>
      <c r="R333" s="10">
        <v>5.1236163000000028</v>
      </c>
      <c r="S333" s="10">
        <v>5.0618748000000027</v>
      </c>
      <c r="T333" s="10">
        <v>5.0614785000000033</v>
      </c>
      <c r="U333" s="10">
        <v>5.0644410000000031</v>
      </c>
      <c r="V333" s="10">
        <v>4.7741741000000024</v>
      </c>
      <c r="W333" s="10">
        <v>4.7744647000000029</v>
      </c>
      <c r="X333" s="10">
        <v>4.484889100000002</v>
      </c>
      <c r="Y333" s="10">
        <v>4.4536118000000027</v>
      </c>
      <c r="Z333" s="10">
        <v>3.9543866000000021</v>
      </c>
      <c r="AA333" s="10">
        <v>3.8742086000000029</v>
      </c>
      <c r="AB333" s="10">
        <v>3.8917945000000027</v>
      </c>
      <c r="AC333" s="10">
        <v>3.9056962000000022</v>
      </c>
      <c r="AD333" s="10">
        <v>3.3348328000000018</v>
      </c>
      <c r="AE333" s="10">
        <v>3.3252045000000021</v>
      </c>
      <c r="AF333" s="10">
        <v>3.3056491000000015</v>
      </c>
      <c r="AG333" s="10">
        <v>3.2865286000000022</v>
      </c>
      <c r="AH333" s="10">
        <v>3.2655480000000021</v>
      </c>
      <c r="AI333" s="10">
        <v>3.2518241000000017</v>
      </c>
      <c r="AJ333" s="10">
        <v>3.2712469000000022</v>
      </c>
    </row>
    <row r="334" spans="1:36" x14ac:dyDescent="0.35">
      <c r="C334" s="1" t="s">
        <v>482</v>
      </c>
      <c r="D334" s="1" t="s" vm="408">
        <v>483</v>
      </c>
      <c r="E334" s="1" t="s" vm="409">
        <v>13</v>
      </c>
      <c r="F334" s="1" t="s">
        <v>14</v>
      </c>
      <c r="G334" s="10">
        <v>5.7066625000000037</v>
      </c>
      <c r="H334" s="10">
        <v>5.6497960000000029</v>
      </c>
      <c r="I334" s="10">
        <v>5.6186178000000044</v>
      </c>
      <c r="J334" s="10">
        <v>5.5315064000000023</v>
      </c>
      <c r="K334" s="10">
        <v>5.4873249000000026</v>
      </c>
      <c r="L334" s="10">
        <v>5.3768521000000016</v>
      </c>
      <c r="M334" s="10">
        <v>5.3054913000000026</v>
      </c>
      <c r="N334" s="10">
        <v>5.2255904000000015</v>
      </c>
      <c r="O334" s="10">
        <v>5.1688339000000019</v>
      </c>
      <c r="P334" s="10">
        <v>5.1304870000000031</v>
      </c>
      <c r="Q334" s="10">
        <v>4.6786165000000022</v>
      </c>
      <c r="R334" s="10">
        <v>4.6383520000000029</v>
      </c>
      <c r="S334" s="10">
        <v>4.5487843000000012</v>
      </c>
      <c r="T334" s="10">
        <v>4.5129063000000027</v>
      </c>
      <c r="U334" s="10">
        <v>4.4786938000000021</v>
      </c>
      <c r="V334" s="10">
        <v>4.1499750000000013</v>
      </c>
      <c r="W334" s="10">
        <v>4.1131703000000019</v>
      </c>
      <c r="X334" s="10">
        <v>3.7916975000000019</v>
      </c>
      <c r="Y334" s="10">
        <v>3.7111496000000019</v>
      </c>
      <c r="Z334" s="10">
        <v>3.1488020000000025</v>
      </c>
      <c r="AA334" s="10">
        <v>3.0042846000000014</v>
      </c>
      <c r="AB334" s="10">
        <v>2.9563973000000021</v>
      </c>
      <c r="AC334" s="10">
        <v>2.9031818000000014</v>
      </c>
      <c r="AD334" s="10">
        <v>2.274692100000002</v>
      </c>
      <c r="AE334" s="10">
        <v>2.2176638000000013</v>
      </c>
      <c r="AF334" s="10">
        <v>2.1477478000000012</v>
      </c>
      <c r="AG334" s="10">
        <v>2.0762014000000018</v>
      </c>
      <c r="AH334" s="10">
        <v>2.0030118000000008</v>
      </c>
      <c r="AI334" s="10">
        <v>1.9368445000000014</v>
      </c>
      <c r="AJ334" s="10">
        <v>1.9289902000000014</v>
      </c>
    </row>
    <row r="335" spans="1:36" x14ac:dyDescent="0.35">
      <c r="C335" s="1" t="s">
        <v>484</v>
      </c>
      <c r="D335" s="1" t="s" vm="410">
        <v>485</v>
      </c>
      <c r="E335" s="1" t="s" vm="411">
        <v>13</v>
      </c>
      <c r="F335" s="1" t="s">
        <v>14</v>
      </c>
      <c r="G335" s="10">
        <v>4.4041762000000029</v>
      </c>
      <c r="H335" s="10">
        <v>4.4716799000000034</v>
      </c>
      <c r="I335" s="10">
        <v>4.5201038000000038</v>
      </c>
      <c r="J335" s="10">
        <v>4.510348900000003</v>
      </c>
      <c r="K335" s="10">
        <v>4.5390827000000025</v>
      </c>
      <c r="L335" s="10">
        <v>4.5259491000000027</v>
      </c>
      <c r="M335" s="10">
        <v>4.4969642000000025</v>
      </c>
      <c r="N335" s="10">
        <v>4.4682900000000023</v>
      </c>
      <c r="O335" s="10">
        <v>4.4321279000000029</v>
      </c>
      <c r="P335" s="10">
        <v>4.4028395000000025</v>
      </c>
      <c r="Q335" s="10">
        <v>3.9789222000000026</v>
      </c>
      <c r="R335" s="10">
        <v>3.9489581000000027</v>
      </c>
      <c r="S335" s="10">
        <v>3.8660447000000024</v>
      </c>
      <c r="T335" s="10">
        <v>3.8369752000000026</v>
      </c>
      <c r="U335" s="10">
        <v>3.8094419000000026</v>
      </c>
      <c r="V335" s="10">
        <v>3.4843831000000023</v>
      </c>
      <c r="W335" s="10">
        <v>3.4616461000000021</v>
      </c>
      <c r="X335" s="10">
        <v>3.1417433000000021</v>
      </c>
      <c r="Y335" s="10">
        <v>3.0587797000000019</v>
      </c>
      <c r="Z335" s="10">
        <v>2.5025184000000014</v>
      </c>
      <c r="AA335" s="10">
        <v>2.3548820000000013</v>
      </c>
      <c r="AB335" s="10">
        <v>2.3037243000000012</v>
      </c>
      <c r="AC335" s="10">
        <v>2.2468235000000014</v>
      </c>
      <c r="AD335" s="10">
        <v>1.6179066000000009</v>
      </c>
      <c r="AE335" s="10">
        <v>1.5565277000000008</v>
      </c>
      <c r="AF335" s="10">
        <v>1.488355000000001</v>
      </c>
      <c r="AG335" s="10">
        <v>1.4125221000000008</v>
      </c>
      <c r="AH335" s="10">
        <v>1.3349919000000008</v>
      </c>
      <c r="AI335" s="10">
        <v>1.2754476000000008</v>
      </c>
      <c r="AJ335" s="10">
        <v>1.2577012000000007</v>
      </c>
    </row>
    <row r="336" spans="1:36" x14ac:dyDescent="0.35">
      <c r="C336" s="1" t="s">
        <v>486</v>
      </c>
      <c r="D336" s="1" t="s" vm="412">
        <v>487</v>
      </c>
      <c r="E336" s="1" t="s" vm="413">
        <v>13</v>
      </c>
      <c r="F336" s="1" t="s">
        <v>14</v>
      </c>
      <c r="G336" s="10">
        <v>0.41725520000000033</v>
      </c>
      <c r="H336" s="10">
        <v>0.41481890000000027</v>
      </c>
      <c r="I336" s="10">
        <v>0.48229210000000028</v>
      </c>
      <c r="J336" s="10">
        <v>0.49847850000000027</v>
      </c>
      <c r="K336" s="10">
        <v>0.48196780000000028</v>
      </c>
      <c r="L336" s="10">
        <v>0.44235330000000028</v>
      </c>
      <c r="M336" s="10">
        <v>0.43880370000000019</v>
      </c>
      <c r="N336" s="10">
        <v>0.42915720000000018</v>
      </c>
      <c r="O336" s="10">
        <v>0.43290360000000022</v>
      </c>
      <c r="P336" s="10">
        <v>0.46014460000000024</v>
      </c>
      <c r="Q336" s="10">
        <v>0.41116650000000027</v>
      </c>
      <c r="R336" s="10">
        <v>0.41385250000000023</v>
      </c>
      <c r="S336" s="10">
        <v>0.42038750000000025</v>
      </c>
      <c r="T336" s="10">
        <v>0.42849900000000024</v>
      </c>
      <c r="U336" s="10">
        <v>0.43955180000000033</v>
      </c>
      <c r="V336" s="10">
        <v>0.45091090000000023</v>
      </c>
      <c r="W336" s="10">
        <v>0.46232520000000032</v>
      </c>
      <c r="X336" s="10">
        <v>0.46605550000000029</v>
      </c>
      <c r="Y336" s="10">
        <v>0.47043680000000027</v>
      </c>
      <c r="Z336" s="10">
        <v>0.48245220000000022</v>
      </c>
      <c r="AA336" s="10">
        <v>0.49495030000000034</v>
      </c>
      <c r="AB336" s="10">
        <v>0.50780830000000032</v>
      </c>
      <c r="AC336" s="10">
        <v>0.52098490000000031</v>
      </c>
      <c r="AD336" s="10">
        <v>0.53452650000000035</v>
      </c>
      <c r="AE336" s="10">
        <v>0.54844950000000026</v>
      </c>
      <c r="AF336" s="10">
        <v>0.56277560000000026</v>
      </c>
      <c r="AG336" s="10">
        <v>0.57745920000000039</v>
      </c>
      <c r="AH336" s="10">
        <v>0.59255140000000039</v>
      </c>
      <c r="AI336" s="10">
        <v>0.60806860000000018</v>
      </c>
      <c r="AJ336" s="10">
        <v>0.27000800000000014</v>
      </c>
    </row>
    <row r="337" spans="1:36" x14ac:dyDescent="0.35">
      <c r="G337" s="1" t="s">
        <v>121</v>
      </c>
      <c r="H337" s="1" t="s">
        <v>121</v>
      </c>
      <c r="I337" s="1" t="s">
        <v>121</v>
      </c>
      <c r="J337" s="1" t="s">
        <v>121</v>
      </c>
      <c r="K337" s="1" t="s">
        <v>121</v>
      </c>
      <c r="L337" s="1" t="s">
        <v>121</v>
      </c>
      <c r="M337" s="1" t="s">
        <v>121</v>
      </c>
      <c r="N337" s="1" t="s">
        <v>121</v>
      </c>
      <c r="O337" s="1" t="s">
        <v>121</v>
      </c>
      <c r="P337" s="1" t="s">
        <v>121</v>
      </c>
      <c r="Q337" s="1" t="s">
        <v>121</v>
      </c>
      <c r="R337" s="1" t="s">
        <v>121</v>
      </c>
      <c r="S337" s="1" t="s">
        <v>121</v>
      </c>
      <c r="T337" s="1" t="s">
        <v>121</v>
      </c>
      <c r="U337" s="1" t="s">
        <v>121</v>
      </c>
      <c r="V337" s="1" t="s">
        <v>121</v>
      </c>
      <c r="W337" s="1" t="s">
        <v>121</v>
      </c>
      <c r="X337" s="1" t="s">
        <v>121</v>
      </c>
      <c r="Y337" s="1" t="s">
        <v>121</v>
      </c>
      <c r="Z337" s="1" t="s">
        <v>121</v>
      </c>
      <c r="AA337" s="1" t="s">
        <v>121</v>
      </c>
      <c r="AB337" s="1" t="s">
        <v>121</v>
      </c>
      <c r="AC337" s="1" t="s">
        <v>121</v>
      </c>
      <c r="AD337" s="1" t="s">
        <v>121</v>
      </c>
      <c r="AE337" s="1" t="s">
        <v>121</v>
      </c>
      <c r="AF337" s="1" t="s">
        <v>121</v>
      </c>
      <c r="AG337" s="1" t="s">
        <v>121</v>
      </c>
      <c r="AH337" s="1" t="s">
        <v>121</v>
      </c>
      <c r="AI337" s="1" t="s">
        <v>121</v>
      </c>
      <c r="AJ337" s="1" t="s">
        <v>121</v>
      </c>
    </row>
    <row r="338" spans="1:36" ht="13.9" x14ac:dyDescent="0.4">
      <c r="B338" s="29" t="s">
        <v>488</v>
      </c>
      <c r="C338" s="29"/>
      <c r="D338" s="29"/>
      <c r="E338" s="29"/>
      <c r="F338" s="29"/>
      <c r="G338" s="31" t="s">
        <v>121</v>
      </c>
      <c r="H338" s="31" t="s">
        <v>121</v>
      </c>
      <c r="I338" s="31" t="s">
        <v>121</v>
      </c>
      <c r="J338" s="31" t="s">
        <v>121</v>
      </c>
      <c r="K338" s="31" t="s">
        <v>121</v>
      </c>
      <c r="L338" s="31" t="s">
        <v>121</v>
      </c>
      <c r="M338" s="31" t="s">
        <v>121</v>
      </c>
      <c r="N338" s="31" t="s">
        <v>121</v>
      </c>
      <c r="O338" s="31" t="s">
        <v>121</v>
      </c>
      <c r="P338" s="31" t="s">
        <v>121</v>
      </c>
      <c r="Q338" s="31" t="s">
        <v>121</v>
      </c>
      <c r="R338" s="31" t="s">
        <v>121</v>
      </c>
      <c r="S338" s="31" t="s">
        <v>121</v>
      </c>
      <c r="T338" s="31" t="s">
        <v>121</v>
      </c>
      <c r="U338" s="31" t="s">
        <v>121</v>
      </c>
      <c r="V338" s="31" t="s">
        <v>121</v>
      </c>
      <c r="W338" s="31" t="s">
        <v>121</v>
      </c>
      <c r="X338" s="31" t="s">
        <v>121</v>
      </c>
      <c r="Y338" s="31" t="s">
        <v>121</v>
      </c>
      <c r="Z338" s="31" t="s">
        <v>121</v>
      </c>
      <c r="AA338" s="31" t="s">
        <v>121</v>
      </c>
      <c r="AB338" s="31" t="s">
        <v>121</v>
      </c>
      <c r="AC338" s="31" t="s">
        <v>121</v>
      </c>
      <c r="AD338" s="31" t="s">
        <v>121</v>
      </c>
      <c r="AE338" s="31" t="s">
        <v>121</v>
      </c>
      <c r="AF338" s="31" t="s">
        <v>121</v>
      </c>
      <c r="AG338" s="31" t="s">
        <v>121</v>
      </c>
      <c r="AH338" s="31" t="s">
        <v>121</v>
      </c>
      <c r="AI338" s="31" t="s">
        <v>121</v>
      </c>
      <c r="AJ338" s="31" t="s">
        <v>121</v>
      </c>
    </row>
    <row r="339" spans="1:36" x14ac:dyDescent="0.35">
      <c r="C339" s="1" t="s">
        <v>489</v>
      </c>
      <c r="D339" s="1" t="s" vm="414">
        <v>490</v>
      </c>
      <c r="E339" s="1" t="s" vm="415">
        <v>13</v>
      </c>
      <c r="F339" s="1" t="s">
        <v>14</v>
      </c>
      <c r="G339" s="10">
        <v>0.12540890000000007</v>
      </c>
      <c r="H339" s="10">
        <v>0.10554700000000006</v>
      </c>
      <c r="I339" s="10">
        <v>7.7500400000000053E-2</v>
      </c>
      <c r="J339" s="10">
        <v>4.6339000000000026E-2</v>
      </c>
      <c r="K339" s="10">
        <v>4.2032000000000028E-2</v>
      </c>
      <c r="L339" s="10">
        <v>2.8704900000000019E-2</v>
      </c>
      <c r="M339" s="10">
        <v>3.0925300000000017E-2</v>
      </c>
      <c r="N339" s="10">
        <v>1.8524800000000011E-2</v>
      </c>
      <c r="O339" s="10">
        <v>1.5266000000000009E-2</v>
      </c>
      <c r="P339" s="10">
        <v>1.0016400000000007E-2</v>
      </c>
      <c r="Q339" s="10">
        <v>6.7483000000000039E-3</v>
      </c>
      <c r="R339" s="10">
        <v>6.0582000000000032E-3</v>
      </c>
      <c r="S339" s="10">
        <v>6.1840000000000037E-3</v>
      </c>
      <c r="T339" s="10">
        <v>6.2157000000000046E-3</v>
      </c>
      <c r="U339" s="10">
        <v>6.3449000000000031E-3</v>
      </c>
      <c r="V339" s="10">
        <v>6.480000000000004E-3</v>
      </c>
      <c r="W339" s="10">
        <v>6.6185000000000037E-3</v>
      </c>
      <c r="X339" s="10">
        <v>6.7633000000000051E-3</v>
      </c>
      <c r="Y339" s="10">
        <v>6.9056000000000048E-3</v>
      </c>
      <c r="Z339" s="10">
        <v>7.0544000000000049E-3</v>
      </c>
      <c r="AA339" s="10">
        <v>7.2068000000000045E-3</v>
      </c>
      <c r="AB339" s="10">
        <v>7.3662000000000042E-3</v>
      </c>
      <c r="AC339" s="10">
        <v>7.5227000000000046E-3</v>
      </c>
      <c r="AD339" s="10">
        <v>7.686500000000005E-3</v>
      </c>
      <c r="AE339" s="10">
        <v>7.8544000000000044E-3</v>
      </c>
      <c r="AF339" s="10">
        <v>8.0300000000000041E-3</v>
      </c>
      <c r="AG339" s="10">
        <v>8.2026000000000061E-3</v>
      </c>
      <c r="AH339" s="10">
        <v>8.3831000000000027E-3</v>
      </c>
      <c r="AI339" s="10">
        <v>8.5296000000000052E-3</v>
      </c>
      <c r="AJ339" s="10">
        <v>8.6808000000000041E-3</v>
      </c>
    </row>
    <row r="340" spans="1:36" x14ac:dyDescent="0.35">
      <c r="C340" s="1" t="s">
        <v>491</v>
      </c>
      <c r="D340" s="1" t="s" vm="416">
        <v>492</v>
      </c>
      <c r="E340" s="1" t="s" vm="417">
        <v>13</v>
      </c>
      <c r="F340" s="1" t="s">
        <v>14</v>
      </c>
      <c r="G340" s="10">
        <v>-0.12200230000000008</v>
      </c>
      <c r="H340" s="10">
        <v>-8.7081300000000056E-2</v>
      </c>
      <c r="I340" s="10">
        <v>-6.2454400000000049E-2</v>
      </c>
      <c r="J340" s="10">
        <v>-3.968360000000002E-2</v>
      </c>
      <c r="K340" s="10">
        <v>-3.9505500000000027E-2</v>
      </c>
      <c r="L340" s="10">
        <v>-3.0343300000000021E-2</v>
      </c>
      <c r="M340" s="10">
        <v>-1.855600000000001E-2</v>
      </c>
      <c r="N340" s="10">
        <v>-1.5369100000000011E-2</v>
      </c>
      <c r="O340" s="10">
        <v>-1.0509100000000007E-2</v>
      </c>
      <c r="P340" s="10">
        <v>-6.8076000000000048E-3</v>
      </c>
      <c r="Q340" s="10">
        <v>-5.3029000000000028E-3</v>
      </c>
      <c r="R340" s="10">
        <v>-4.5839000000000036E-3</v>
      </c>
      <c r="S340" s="10">
        <v>-4.6745000000000024E-3</v>
      </c>
      <c r="T340" s="10">
        <v>-4.767000000000003E-3</v>
      </c>
      <c r="U340" s="10">
        <v>-4.861200000000003E-3</v>
      </c>
      <c r="V340" s="10">
        <v>-4.9575000000000027E-3</v>
      </c>
      <c r="W340" s="10">
        <v>-5.0560000000000023E-3</v>
      </c>
      <c r="X340" s="10">
        <v>-5.1566000000000034E-3</v>
      </c>
      <c r="Y340" s="10">
        <v>-5.2595000000000029E-3</v>
      </c>
      <c r="Z340" s="10">
        <v>-5.3644000000000035E-3</v>
      </c>
      <c r="AA340" s="10">
        <v>-5.4719000000000035E-3</v>
      </c>
      <c r="AB340" s="10">
        <v>-5.5817000000000037E-3</v>
      </c>
      <c r="AC340" s="10">
        <v>-5.6933000000000036E-3</v>
      </c>
      <c r="AD340" s="10">
        <v>-5.8080000000000033E-3</v>
      </c>
      <c r="AE340" s="10">
        <v>-5.9251000000000035E-3</v>
      </c>
      <c r="AF340" s="10">
        <v>-6.0446000000000041E-3</v>
      </c>
      <c r="AG340" s="10">
        <v>-6.1668000000000035E-3</v>
      </c>
      <c r="AH340" s="10">
        <v>-6.2915000000000046E-3</v>
      </c>
      <c r="AI340" s="10">
        <v>-6.4084000000000033E-3</v>
      </c>
      <c r="AJ340" s="10">
        <v>-6.5278000000000029E-3</v>
      </c>
    </row>
    <row r="341" spans="1:36" x14ac:dyDescent="0.35">
      <c r="C341" s="1" t="s">
        <v>493</v>
      </c>
      <c r="D341" s="1" t="s" vm="418">
        <v>494</v>
      </c>
      <c r="E341" s="1" t="s" vm="419">
        <v>13</v>
      </c>
      <c r="F341" s="1" t="s">
        <v>14</v>
      </c>
      <c r="G341" s="10">
        <v>0.1499920000000001</v>
      </c>
      <c r="H341" s="10">
        <v>0.13374500000000009</v>
      </c>
      <c r="I341" s="10">
        <v>0.10319260000000006</v>
      </c>
      <c r="J341" s="10">
        <v>8.7024800000000041E-2</v>
      </c>
      <c r="K341" s="10">
        <v>7.7761100000000041E-2</v>
      </c>
      <c r="L341" s="10">
        <v>6.5871300000000035E-2</v>
      </c>
      <c r="M341" s="10">
        <v>6.5358800000000036E-2</v>
      </c>
      <c r="N341" s="10">
        <v>6.2740400000000029E-2</v>
      </c>
      <c r="O341" s="10">
        <v>5.8286200000000031E-2</v>
      </c>
      <c r="P341" s="10">
        <v>5.0476600000000038E-2</v>
      </c>
      <c r="Q341" s="10">
        <v>5.0347300000000032E-2</v>
      </c>
      <c r="R341" s="10">
        <v>3.256460000000002E-2</v>
      </c>
      <c r="S341" s="10">
        <v>3.2493100000000018E-2</v>
      </c>
      <c r="T341" s="10">
        <v>3.2444000000000021E-2</v>
      </c>
      <c r="U341" s="10">
        <v>3.2414400000000017E-2</v>
      </c>
      <c r="V341" s="10">
        <v>3.2406700000000017E-2</v>
      </c>
      <c r="W341" s="10">
        <v>3.242150000000002E-2</v>
      </c>
      <c r="X341" s="10">
        <v>3.2461600000000021E-2</v>
      </c>
      <c r="Y341" s="10">
        <v>3.2523200000000023E-2</v>
      </c>
      <c r="Z341" s="10">
        <v>3.2609600000000016E-2</v>
      </c>
      <c r="AA341" s="10">
        <v>3.2720900000000018E-2</v>
      </c>
      <c r="AB341" s="10">
        <v>3.2860600000000018E-2</v>
      </c>
      <c r="AC341" s="10">
        <v>3.3024600000000015E-2</v>
      </c>
      <c r="AD341" s="10">
        <v>3.3215700000000015E-2</v>
      </c>
      <c r="AE341" s="10">
        <v>3.3434900000000024E-2</v>
      </c>
      <c r="AF341" s="10">
        <v>3.3529900000000022E-2</v>
      </c>
      <c r="AG341" s="10">
        <v>3.4187600000000019E-2</v>
      </c>
      <c r="AH341" s="10">
        <v>3.5250200000000016E-2</v>
      </c>
      <c r="AI341" s="10">
        <v>3.5700000000000023E-2</v>
      </c>
      <c r="AJ341" s="10">
        <v>3.5890700000000025E-2</v>
      </c>
    </row>
    <row r="342" spans="1:36" x14ac:dyDescent="0.35">
      <c r="C342" s="1" t="s">
        <v>495</v>
      </c>
      <c r="D342" s="1" t="s" vm="420">
        <v>496</v>
      </c>
      <c r="E342" s="1" t="s" vm="421">
        <v>13</v>
      </c>
      <c r="F342" s="1" t="s">
        <v>14</v>
      </c>
      <c r="G342" s="10">
        <v>9.9932800000000044E-2</v>
      </c>
      <c r="H342" s="10">
        <v>8.4989100000000053E-2</v>
      </c>
      <c r="I342" s="10">
        <v>7.1821100000000054E-2</v>
      </c>
      <c r="J342" s="10">
        <v>6.047130000000004E-2</v>
      </c>
      <c r="K342" s="10">
        <v>5.4836600000000041E-2</v>
      </c>
      <c r="L342" s="10">
        <v>5.1940300000000036E-2</v>
      </c>
      <c r="M342" s="10">
        <v>5.1846100000000034E-2</v>
      </c>
      <c r="N342" s="10">
        <v>5.1449900000000041E-2</v>
      </c>
      <c r="O342" s="10">
        <v>5.0249700000000036E-2</v>
      </c>
      <c r="P342" s="10">
        <v>4.3001300000000027E-2</v>
      </c>
      <c r="Q342" s="10">
        <v>4.0974500000000032E-2</v>
      </c>
      <c r="R342" s="10">
        <v>2.2967300000000017E-2</v>
      </c>
      <c r="S342" s="10">
        <v>2.0439300000000014E-2</v>
      </c>
      <c r="T342" s="10">
        <v>2.0098600000000015E-2</v>
      </c>
      <c r="U342" s="10">
        <v>1.9744700000000014E-2</v>
      </c>
      <c r="V342" s="10">
        <v>1.9376700000000011E-2</v>
      </c>
      <c r="W342" s="10">
        <v>1.8994000000000011E-2</v>
      </c>
      <c r="X342" s="10">
        <v>1.8596000000000012E-2</v>
      </c>
      <c r="Y342" s="10">
        <v>1.8181700000000009E-2</v>
      </c>
      <c r="Z342" s="10">
        <v>1.7750400000000013E-2</v>
      </c>
      <c r="AA342" s="10">
        <v>1.7301200000000006E-2</v>
      </c>
      <c r="AB342" s="10">
        <v>1.6833000000000011E-2</v>
      </c>
      <c r="AC342" s="10">
        <v>1.6345000000000009E-2</v>
      </c>
      <c r="AD342" s="10">
        <v>1.5836200000000009E-2</v>
      </c>
      <c r="AE342" s="10">
        <v>1.5305600000000009E-2</v>
      </c>
      <c r="AF342" s="10">
        <v>1.4751800000000008E-2</v>
      </c>
      <c r="AG342" s="10">
        <v>1.4194600000000007E-2</v>
      </c>
      <c r="AH342" s="10">
        <v>1.3613200000000008E-2</v>
      </c>
      <c r="AI342" s="10">
        <v>1.3102000000000008E-2</v>
      </c>
      <c r="AJ342" s="10">
        <v>1.2518700000000006E-2</v>
      </c>
    </row>
    <row r="343" spans="1:36" x14ac:dyDescent="0.35">
      <c r="C343" s="1" t="s">
        <v>497</v>
      </c>
      <c r="D343" s="1" t="s" vm="422">
        <v>498</v>
      </c>
      <c r="E343" s="1" t="s" vm="423">
        <v>13</v>
      </c>
      <c r="F343" s="1" t="s">
        <v>14</v>
      </c>
      <c r="G343" s="10">
        <v>9.4905000000000059E-3</v>
      </c>
      <c r="H343" s="10">
        <v>9.4905000000000059E-3</v>
      </c>
      <c r="I343" s="10">
        <v>9.4905000000000059E-3</v>
      </c>
      <c r="J343" s="10">
        <v>9.4905000000000059E-3</v>
      </c>
      <c r="K343" s="10">
        <v>9.4905000000000059E-3</v>
      </c>
      <c r="L343" s="10">
        <v>9.4905000000000059E-3</v>
      </c>
      <c r="M343" s="10">
        <v>9.4905000000000059E-3</v>
      </c>
      <c r="N343" s="10">
        <v>9.4905000000000059E-3</v>
      </c>
      <c r="O343" s="10">
        <v>9.4905000000000059E-3</v>
      </c>
      <c r="P343" s="10">
        <v>9.4905000000000059E-3</v>
      </c>
      <c r="Q343" s="10">
        <v>9.4905000000000059E-3</v>
      </c>
      <c r="R343" s="10">
        <v>0</v>
      </c>
      <c r="S343" s="10">
        <v>0</v>
      </c>
      <c r="T343" s="10">
        <v>0</v>
      </c>
      <c r="U343" s="10">
        <v>0</v>
      </c>
      <c r="V343" s="10">
        <v>0</v>
      </c>
      <c r="W343" s="10">
        <v>0</v>
      </c>
      <c r="X343" s="10">
        <v>0</v>
      </c>
      <c r="Y343" s="10">
        <v>0</v>
      </c>
      <c r="Z343" s="10">
        <v>0</v>
      </c>
      <c r="AA343" s="10">
        <v>0</v>
      </c>
      <c r="AB343" s="10">
        <v>0</v>
      </c>
      <c r="AC343" s="10">
        <v>0</v>
      </c>
      <c r="AD343" s="10">
        <v>0</v>
      </c>
      <c r="AE343" s="10">
        <v>0</v>
      </c>
      <c r="AF343" s="10">
        <v>0</v>
      </c>
      <c r="AG343" s="10">
        <v>0</v>
      </c>
      <c r="AH343" s="10">
        <v>0</v>
      </c>
      <c r="AI343" s="10">
        <v>0</v>
      </c>
      <c r="AJ343" s="10">
        <v>1.0000000000000006E-6</v>
      </c>
    </row>
    <row r="344" spans="1:36" x14ac:dyDescent="0.35">
      <c r="C344" s="1" t="s">
        <v>499</v>
      </c>
      <c r="D344" s="1" t="s" vm="424">
        <v>500</v>
      </c>
      <c r="E344" s="1" t="s" vm="425">
        <v>13</v>
      </c>
      <c r="F344" s="1" t="s">
        <v>14</v>
      </c>
      <c r="G344" s="10">
        <v>0.12308780000000008</v>
      </c>
      <c r="H344" s="10">
        <v>0.10299930000000006</v>
      </c>
      <c r="I344" s="10">
        <v>7.516110000000005E-2</v>
      </c>
      <c r="J344" s="10">
        <v>4.3486400000000022E-2</v>
      </c>
      <c r="K344" s="10">
        <v>3.9837300000000027E-2</v>
      </c>
      <c r="L344" s="10">
        <v>2.7070600000000014E-2</v>
      </c>
      <c r="M344" s="10">
        <v>2.9270900000000016E-2</v>
      </c>
      <c r="N344" s="10">
        <v>1.6849900000000011E-2</v>
      </c>
      <c r="O344" s="10">
        <v>1.3570300000000007E-2</v>
      </c>
      <c r="P344" s="10">
        <v>8.9534000000000055E-3</v>
      </c>
      <c r="Q344" s="10">
        <v>6.3191000000000037E-3</v>
      </c>
      <c r="R344" s="10">
        <v>5.9492000000000034E-3</v>
      </c>
      <c r="S344" s="10">
        <v>6.0723000000000027E-3</v>
      </c>
      <c r="T344" s="10">
        <v>6.1012000000000045E-3</v>
      </c>
      <c r="U344" s="10">
        <v>6.2275000000000039E-3</v>
      </c>
      <c r="V344" s="10">
        <v>6.3597000000000046E-3</v>
      </c>
      <c r="W344" s="10">
        <v>6.4951000000000045E-3</v>
      </c>
      <c r="X344" s="10">
        <v>6.6369000000000037E-3</v>
      </c>
      <c r="Y344" s="10">
        <v>6.7760000000000042E-3</v>
      </c>
      <c r="Z344" s="10">
        <v>6.9216000000000043E-3</v>
      </c>
      <c r="AA344" s="10">
        <v>7.0706000000000041E-3</v>
      </c>
      <c r="AB344" s="10">
        <v>7.2267000000000043E-3</v>
      </c>
      <c r="AC344" s="10">
        <v>7.3797000000000038E-3</v>
      </c>
      <c r="AD344" s="10">
        <v>7.5399000000000048E-3</v>
      </c>
      <c r="AE344" s="10">
        <v>7.7042000000000057E-3</v>
      </c>
      <c r="AF344" s="10">
        <v>7.8760000000000045E-3</v>
      </c>
      <c r="AG344" s="10">
        <v>8.0447000000000053E-3</v>
      </c>
      <c r="AH344" s="10">
        <v>8.2213000000000043E-3</v>
      </c>
      <c r="AI344" s="10">
        <v>8.3637000000000052E-3</v>
      </c>
      <c r="AJ344" s="10">
        <v>8.5108000000000041E-3</v>
      </c>
    </row>
    <row r="345" spans="1:36" x14ac:dyDescent="0.35">
      <c r="C345" s="1" t="s">
        <v>501</v>
      </c>
      <c r="D345" s="1" t="s" vm="426">
        <v>502</v>
      </c>
      <c r="E345" s="1" t="s" vm="427">
        <v>13</v>
      </c>
      <c r="F345" s="1" t="s">
        <v>14</v>
      </c>
      <c r="G345" s="10">
        <v>0.10727420000000006</v>
      </c>
      <c r="H345" s="10">
        <v>8.9711500000000055E-2</v>
      </c>
      <c r="I345" s="10">
        <v>6.373300000000004E-2</v>
      </c>
      <c r="J345" s="10">
        <v>3.1232000000000017E-2</v>
      </c>
      <c r="K345" s="10">
        <v>2.5185900000000011E-2</v>
      </c>
      <c r="L345" s="10">
        <v>1.514920000000001E-2</v>
      </c>
      <c r="M345" s="10">
        <v>1.9151200000000011E-2</v>
      </c>
      <c r="N345" s="10">
        <v>6.7473000000000038E-3</v>
      </c>
      <c r="O345" s="10">
        <v>3.352600000000002E-3</v>
      </c>
      <c r="P345" s="10">
        <v>1.786500000000001E-3</v>
      </c>
      <c r="Q345" s="10">
        <v>0</v>
      </c>
      <c r="R345" s="10">
        <v>0</v>
      </c>
      <c r="S345" s="10">
        <v>0</v>
      </c>
      <c r="T345" s="10">
        <v>0</v>
      </c>
      <c r="U345" s="10">
        <v>0</v>
      </c>
      <c r="V345" s="10">
        <v>0</v>
      </c>
      <c r="W345" s="10">
        <v>0</v>
      </c>
      <c r="X345" s="10">
        <v>0</v>
      </c>
      <c r="Y345" s="10">
        <v>0</v>
      </c>
      <c r="Z345" s="10">
        <v>0</v>
      </c>
      <c r="AA345" s="10">
        <v>0</v>
      </c>
      <c r="AB345" s="10">
        <v>0</v>
      </c>
      <c r="AC345" s="10">
        <v>0</v>
      </c>
      <c r="AD345" s="10">
        <v>0</v>
      </c>
      <c r="AE345" s="10">
        <v>0</v>
      </c>
      <c r="AF345" s="10">
        <v>0</v>
      </c>
      <c r="AG345" s="10">
        <v>0</v>
      </c>
      <c r="AH345" s="10">
        <v>0</v>
      </c>
      <c r="AI345" s="10">
        <v>0</v>
      </c>
      <c r="AJ345" s="10">
        <v>0</v>
      </c>
    </row>
    <row r="346" spans="1:36" x14ac:dyDescent="0.35">
      <c r="C346" s="1" t="s">
        <v>503</v>
      </c>
      <c r="D346" s="1" t="s" vm="428">
        <v>504</v>
      </c>
      <c r="E346" s="1" t="s" vm="429">
        <v>13</v>
      </c>
      <c r="F346" s="1" t="s">
        <v>14</v>
      </c>
      <c r="G346" s="10">
        <v>-0.10640300000000005</v>
      </c>
      <c r="H346" s="10">
        <v>-7.184040000000004E-2</v>
      </c>
      <c r="I346" s="10">
        <v>-4.9322400000000023E-2</v>
      </c>
      <c r="J346" s="10">
        <v>-2.6024800000000015E-2</v>
      </c>
      <c r="K346" s="10">
        <v>-2.5391900000000016E-2</v>
      </c>
      <c r="L346" s="10">
        <v>-1.7711200000000007E-2</v>
      </c>
      <c r="M346" s="10">
        <v>-8.2311000000000051E-3</v>
      </c>
      <c r="N346" s="10">
        <v>-5.3480000000000029E-3</v>
      </c>
      <c r="O346" s="10">
        <v>-9.1230000000000055E-4</v>
      </c>
      <c r="P346" s="10">
        <v>0</v>
      </c>
      <c r="Q346" s="10">
        <v>0</v>
      </c>
      <c r="R346" s="10">
        <v>0</v>
      </c>
      <c r="S346" s="10">
        <v>0</v>
      </c>
      <c r="T346" s="10">
        <v>0</v>
      </c>
      <c r="U346" s="10">
        <v>0</v>
      </c>
      <c r="V346" s="10">
        <v>0</v>
      </c>
      <c r="W346" s="10">
        <v>0</v>
      </c>
      <c r="X346" s="10">
        <v>0</v>
      </c>
      <c r="Y346" s="10">
        <v>0</v>
      </c>
      <c r="Z346" s="10">
        <v>0</v>
      </c>
      <c r="AA346" s="10">
        <v>0</v>
      </c>
      <c r="AB346" s="10">
        <v>0</v>
      </c>
      <c r="AC346" s="10">
        <v>0</v>
      </c>
      <c r="AD346" s="10">
        <v>0</v>
      </c>
      <c r="AE346" s="10">
        <v>0</v>
      </c>
      <c r="AF346" s="10">
        <v>0</v>
      </c>
      <c r="AG346" s="10">
        <v>0</v>
      </c>
      <c r="AH346" s="10">
        <v>0</v>
      </c>
      <c r="AI346" s="10">
        <v>0</v>
      </c>
      <c r="AJ346" s="10">
        <v>0</v>
      </c>
    </row>
    <row r="347" spans="1:36" x14ac:dyDescent="0.35">
      <c r="C347" s="1" t="s">
        <v>505</v>
      </c>
      <c r="D347" s="1" t="s" vm="430">
        <v>506</v>
      </c>
      <c r="E347" s="1" t="s" vm="431">
        <v>13</v>
      </c>
      <c r="F347" s="14" t="s">
        <v>135</v>
      </c>
      <c r="G347" s="10">
        <v>0.99600000000000022</v>
      </c>
      <c r="H347" s="10">
        <v>0.73500000000000021</v>
      </c>
      <c r="I347" s="10">
        <v>0.59000000000000019</v>
      </c>
      <c r="J347" s="10">
        <v>0.28100000000000008</v>
      </c>
      <c r="K347" s="10">
        <v>0.25400000000000006</v>
      </c>
      <c r="L347" s="10">
        <v>0.21400000000000005</v>
      </c>
      <c r="M347" s="10">
        <v>0.24100000000000005</v>
      </c>
      <c r="N347" s="10">
        <v>0.13200000000000003</v>
      </c>
      <c r="O347" s="10">
        <v>1.8000000000000006E-2</v>
      </c>
      <c r="P347" s="10">
        <v>1.4000000000000004E-2</v>
      </c>
      <c r="Q347" s="10">
        <v>0</v>
      </c>
      <c r="R347" s="10">
        <v>0</v>
      </c>
      <c r="S347" s="10">
        <v>0</v>
      </c>
      <c r="T347" s="10">
        <v>0</v>
      </c>
      <c r="U347" s="10">
        <v>0</v>
      </c>
      <c r="V347" s="10">
        <v>0</v>
      </c>
      <c r="W347" s="10">
        <v>0</v>
      </c>
      <c r="X347" s="10">
        <v>0</v>
      </c>
      <c r="Y347" s="10">
        <v>0</v>
      </c>
      <c r="Z347" s="10">
        <v>0</v>
      </c>
      <c r="AA347" s="10">
        <v>0</v>
      </c>
      <c r="AB347" s="10">
        <v>0</v>
      </c>
      <c r="AC347" s="10">
        <v>0</v>
      </c>
      <c r="AD347" s="10">
        <v>0</v>
      </c>
      <c r="AE347" s="10">
        <v>0</v>
      </c>
      <c r="AF347" s="10">
        <v>0</v>
      </c>
      <c r="AG347" s="10">
        <v>0</v>
      </c>
      <c r="AH347" s="10">
        <v>0</v>
      </c>
      <c r="AI347" s="10">
        <v>0</v>
      </c>
      <c r="AJ347" s="10">
        <v>0</v>
      </c>
    </row>
    <row r="349" spans="1:36" s="7" customFormat="1" ht="22.5" x14ac:dyDescent="0.6">
      <c r="A349" s="32"/>
      <c r="B349" s="32" t="s">
        <v>507</v>
      </c>
      <c r="C349" s="25"/>
      <c r="D349" s="25"/>
      <c r="E349" s="25"/>
      <c r="F349" s="25"/>
      <c r="G349" s="25" t="str" cm="1">
        <f t="array" ref="G349" xml:space="preserve"> _xlfn.LET(
_xlpm.x, _xlfn.SWITCH( $F349, "£bn", 6, "'000s", 3, 0 ),
IFERROR( CUBEVALUE( "ThisWorkbookDataModel", "[Measures].[Output]", $D$1, $D349, "[Seq].[Seq].&amp;[" &amp; G$3 &amp; "]" ) * 0.1^_xlpm.x, "" ) )</f>
        <v/>
      </c>
      <c r="H349" s="25" t="str" cm="1">
        <f t="array" ref="H349" xml:space="preserve"> _xlfn.LET(
_xlpm.x, _xlfn.SWITCH( $F349, "£bn", 6, "'000s", 3, 0 ),
IFERROR( CUBEVALUE( "ThisWorkbookDataModel", "[Measures].[Output]", $D$1, $D349, "[Seq].[Seq].&amp;[" &amp; H$3 &amp; "]" ) * 0.1^_xlpm.x, "" ) )</f>
        <v/>
      </c>
      <c r="I349" s="25" t="str" cm="1">
        <f t="array" ref="I349" xml:space="preserve"> _xlfn.LET(
_xlpm.x, _xlfn.SWITCH( $F349, "£bn", 6, "'000s", 3, 0 ),
IFERROR( CUBEVALUE( "ThisWorkbookDataModel", "[Measures].[Output]", $D$1, $D349, "[Seq].[Seq].&amp;[" &amp; I$3 &amp; "]" ) * 0.1^_xlpm.x, "" ) )</f>
        <v/>
      </c>
      <c r="J349" s="25" t="str" cm="1">
        <f t="array" ref="J349" xml:space="preserve"> _xlfn.LET(
_xlpm.x, _xlfn.SWITCH( $F349, "£bn", 6, "'000s", 3, 0 ),
IFERROR( CUBEVALUE( "ThisWorkbookDataModel", "[Measures].[Output]", $D$1, $D349, "[Seq].[Seq].&amp;[" &amp; J$3 &amp; "]" ) * 0.1^_xlpm.x, "" ) )</f>
        <v/>
      </c>
      <c r="K349" s="25" t="str" cm="1">
        <f t="array" ref="K349" xml:space="preserve"> _xlfn.LET(
_xlpm.x, _xlfn.SWITCH( $F349, "£bn", 6, "'000s", 3, 0 ),
IFERROR( CUBEVALUE( "ThisWorkbookDataModel", "[Measures].[Output]", $D$1, $D349, "[Seq].[Seq].&amp;[" &amp; K$3 &amp; "]" ) * 0.1^_xlpm.x, "" ) )</f>
        <v/>
      </c>
      <c r="L349" s="25" t="str" cm="1">
        <f t="array" ref="L349" xml:space="preserve"> _xlfn.LET(
_xlpm.x, _xlfn.SWITCH( $F349, "£bn", 6, "'000s", 3, 0 ),
IFERROR( CUBEVALUE( "ThisWorkbookDataModel", "[Measures].[Output]", $D$1, $D349, "[Seq].[Seq].&amp;[" &amp; L$3 &amp; "]" ) * 0.1^_xlpm.x, "" ) )</f>
        <v/>
      </c>
      <c r="M349" s="25" t="str" cm="1">
        <f t="array" ref="M349" xml:space="preserve"> _xlfn.LET(
_xlpm.x, _xlfn.SWITCH( $F349, "£bn", 6, "'000s", 3, 0 ),
IFERROR( CUBEVALUE( "ThisWorkbookDataModel", "[Measures].[Output]", $D$1, $D349, "[Seq].[Seq].&amp;[" &amp; M$3 &amp; "]" ) * 0.1^_xlpm.x, "" ) )</f>
        <v/>
      </c>
      <c r="N349" s="25" t="str" cm="1">
        <f t="array" ref="N349" xml:space="preserve"> _xlfn.LET(
_xlpm.x, _xlfn.SWITCH( $F349, "£bn", 6, "'000s", 3, 0 ),
IFERROR( CUBEVALUE( "ThisWorkbookDataModel", "[Measures].[Output]", $D$1, $D349, "[Seq].[Seq].&amp;[" &amp; N$3 &amp; "]" ) * 0.1^_xlpm.x, "" ) )</f>
        <v/>
      </c>
      <c r="O349" s="25" t="str" cm="1">
        <f t="array" ref="O349" xml:space="preserve"> _xlfn.LET(
_xlpm.x, _xlfn.SWITCH( $F349, "£bn", 6, "'000s", 3, 0 ),
IFERROR( CUBEVALUE( "ThisWorkbookDataModel", "[Measures].[Output]", $D$1, $D349, "[Seq].[Seq].&amp;[" &amp; O$3 &amp; "]" ) * 0.1^_xlpm.x, "" ) )</f>
        <v/>
      </c>
      <c r="P349" s="25" t="str" cm="1">
        <f t="array" ref="P349" xml:space="preserve"> _xlfn.LET(
_xlpm.x, _xlfn.SWITCH( $F349, "£bn", 6, "'000s", 3, 0 ),
IFERROR( CUBEVALUE( "ThisWorkbookDataModel", "[Measures].[Output]", $D$1, $D349, "[Seq].[Seq].&amp;[" &amp; P$3 &amp; "]" ) * 0.1^_xlpm.x, "" ) )</f>
        <v/>
      </c>
      <c r="Q349" s="25" t="str" cm="1">
        <f t="array" ref="Q349" xml:space="preserve"> _xlfn.LET(
_xlpm.x, _xlfn.SWITCH( $F349, "£bn", 6, "'000s", 3, 0 ),
IFERROR( CUBEVALUE( "ThisWorkbookDataModel", "[Measures].[Output]", $D$1, $D349, "[Seq].[Seq].&amp;[" &amp; Q$3 &amp; "]" ) * 0.1^_xlpm.x, "" ) )</f>
        <v/>
      </c>
      <c r="R349" s="25" t="str" cm="1">
        <f t="array" ref="R349" xml:space="preserve"> _xlfn.LET(
_xlpm.x, _xlfn.SWITCH( $F349, "£bn", 6, "'000s", 3, 0 ),
IFERROR( CUBEVALUE( "ThisWorkbookDataModel", "[Measures].[Output]", $D$1, $D349, "[Seq].[Seq].&amp;[" &amp; R$3 &amp; "]" ) * 0.1^_xlpm.x, "" ) )</f>
        <v/>
      </c>
      <c r="S349" s="25" t="str" cm="1">
        <f t="array" ref="S349" xml:space="preserve"> _xlfn.LET(
_xlpm.x, _xlfn.SWITCH( $F349, "£bn", 6, "'000s", 3, 0 ),
IFERROR( CUBEVALUE( "ThisWorkbookDataModel", "[Measures].[Output]", $D$1, $D349, "[Seq].[Seq].&amp;[" &amp; S$3 &amp; "]" ) * 0.1^_xlpm.x, "" ) )</f>
        <v/>
      </c>
      <c r="T349" s="25" t="str" cm="1">
        <f t="array" ref="T349" xml:space="preserve"> _xlfn.LET(
_xlpm.x, _xlfn.SWITCH( $F349, "£bn", 6, "'000s", 3, 0 ),
IFERROR( CUBEVALUE( "ThisWorkbookDataModel", "[Measures].[Output]", $D$1, $D349, "[Seq].[Seq].&amp;[" &amp; T$3 &amp; "]" ) * 0.1^_xlpm.x, "" ) )</f>
        <v/>
      </c>
      <c r="U349" s="25" t="str" cm="1">
        <f t="array" ref="U349" xml:space="preserve"> _xlfn.LET(
_xlpm.x, _xlfn.SWITCH( $F349, "£bn", 6, "'000s", 3, 0 ),
IFERROR( CUBEVALUE( "ThisWorkbookDataModel", "[Measures].[Output]", $D$1, $D349, "[Seq].[Seq].&amp;[" &amp; U$3 &amp; "]" ) * 0.1^_xlpm.x, "" ) )</f>
        <v/>
      </c>
      <c r="V349" s="25" t="str" cm="1">
        <f t="array" ref="V349" xml:space="preserve"> _xlfn.LET(
_xlpm.x, _xlfn.SWITCH( $F349, "£bn", 6, "'000s", 3, 0 ),
IFERROR( CUBEVALUE( "ThisWorkbookDataModel", "[Measures].[Output]", $D$1, $D349, "[Seq].[Seq].&amp;[" &amp; V$3 &amp; "]" ) * 0.1^_xlpm.x, "" ) )</f>
        <v/>
      </c>
      <c r="W349" s="25" t="str" cm="1">
        <f t="array" ref="W349" xml:space="preserve"> _xlfn.LET(
_xlpm.x, _xlfn.SWITCH( $F349, "£bn", 6, "'000s", 3, 0 ),
IFERROR( CUBEVALUE( "ThisWorkbookDataModel", "[Measures].[Output]", $D$1, $D349, "[Seq].[Seq].&amp;[" &amp; W$3 &amp; "]" ) * 0.1^_xlpm.x, "" ) )</f>
        <v/>
      </c>
      <c r="X349" s="25" t="str" cm="1">
        <f t="array" ref="X349" xml:space="preserve"> _xlfn.LET(
_xlpm.x, _xlfn.SWITCH( $F349, "£bn", 6, "'000s", 3, 0 ),
IFERROR( CUBEVALUE( "ThisWorkbookDataModel", "[Measures].[Output]", $D$1, $D349, "[Seq].[Seq].&amp;[" &amp; X$3 &amp; "]" ) * 0.1^_xlpm.x, "" ) )</f>
        <v/>
      </c>
      <c r="Y349" s="25" t="str" cm="1">
        <f t="array" ref="Y349" xml:space="preserve"> _xlfn.LET(
_xlpm.x, _xlfn.SWITCH( $F349, "£bn", 6, "'000s", 3, 0 ),
IFERROR( CUBEVALUE( "ThisWorkbookDataModel", "[Measures].[Output]", $D$1, $D349, "[Seq].[Seq].&amp;[" &amp; Y$3 &amp; "]" ) * 0.1^_xlpm.x, "" ) )</f>
        <v/>
      </c>
      <c r="Z349" s="25" t="str" cm="1">
        <f t="array" ref="Z349" xml:space="preserve"> _xlfn.LET(
_xlpm.x, _xlfn.SWITCH( $F349, "£bn", 6, "'000s", 3, 0 ),
IFERROR( CUBEVALUE( "ThisWorkbookDataModel", "[Measures].[Output]", $D$1, $D349, "[Seq].[Seq].&amp;[" &amp; Z$3 &amp; "]" ) * 0.1^_xlpm.x, "" ) )</f>
        <v/>
      </c>
      <c r="AA349" s="25" t="str" cm="1">
        <f t="array" ref="AA349" xml:space="preserve"> _xlfn.LET(
_xlpm.x, _xlfn.SWITCH( $F349, "£bn", 6, "'000s", 3, 0 ),
IFERROR( CUBEVALUE( "ThisWorkbookDataModel", "[Measures].[Output]", $D$1, $D349, "[Seq].[Seq].&amp;[" &amp; AA$3 &amp; "]" ) * 0.1^_xlpm.x, "" ) )</f>
        <v/>
      </c>
      <c r="AB349" s="25" t="str" cm="1">
        <f t="array" ref="AB349" xml:space="preserve"> _xlfn.LET(
_xlpm.x, _xlfn.SWITCH( $F349, "£bn", 6, "'000s", 3, 0 ),
IFERROR( CUBEVALUE( "ThisWorkbookDataModel", "[Measures].[Output]", $D$1, $D349, "[Seq].[Seq].&amp;[" &amp; AB$3 &amp; "]" ) * 0.1^_xlpm.x, "" ) )</f>
        <v/>
      </c>
      <c r="AC349" s="25" t="str" cm="1">
        <f t="array" ref="AC349" xml:space="preserve"> _xlfn.LET(
_xlpm.x, _xlfn.SWITCH( $F349, "£bn", 6, "'000s", 3, 0 ),
IFERROR( CUBEVALUE( "ThisWorkbookDataModel", "[Measures].[Output]", $D$1, $D349, "[Seq].[Seq].&amp;[" &amp; AC$3 &amp; "]" ) * 0.1^_xlpm.x, "" ) )</f>
        <v/>
      </c>
      <c r="AD349" s="25" t="str" cm="1">
        <f t="array" ref="AD349" xml:space="preserve"> _xlfn.LET(
_xlpm.x, _xlfn.SWITCH( $F349, "£bn", 6, "'000s", 3, 0 ),
IFERROR( CUBEVALUE( "ThisWorkbookDataModel", "[Measures].[Output]", $D$1, $D349, "[Seq].[Seq].&amp;[" &amp; AD$3 &amp; "]" ) * 0.1^_xlpm.x, "" ) )</f>
        <v/>
      </c>
      <c r="AE349" s="25" t="str" cm="1">
        <f t="array" ref="AE349" xml:space="preserve"> _xlfn.LET(
_xlpm.x, _xlfn.SWITCH( $F349, "£bn", 6, "'000s", 3, 0 ),
IFERROR( CUBEVALUE( "ThisWorkbookDataModel", "[Measures].[Output]", $D$1, $D349, "[Seq].[Seq].&amp;[" &amp; AE$3 &amp; "]" ) * 0.1^_xlpm.x, "" ) )</f>
        <v/>
      </c>
      <c r="AF349" s="25" t="str" cm="1">
        <f t="array" ref="AF349" xml:space="preserve"> _xlfn.LET(
_xlpm.x, _xlfn.SWITCH( $F349, "£bn", 6, "'000s", 3, 0 ),
IFERROR( CUBEVALUE( "ThisWorkbookDataModel", "[Measures].[Output]", $D$1, $D349, "[Seq].[Seq].&amp;[" &amp; AF$3 &amp; "]" ) * 0.1^_xlpm.x, "" ) )</f>
        <v/>
      </c>
      <c r="AG349" s="25" t="str" cm="1">
        <f t="array" ref="AG349" xml:space="preserve"> _xlfn.LET(
_xlpm.x, _xlfn.SWITCH( $F349, "£bn", 6, "'000s", 3, 0 ),
IFERROR( CUBEVALUE( "ThisWorkbookDataModel", "[Measures].[Output]", $D$1, $D349, "[Seq].[Seq].&amp;[" &amp; AG$3 &amp; "]" ) * 0.1^_xlpm.x, "" ) )</f>
        <v/>
      </c>
      <c r="AH349" s="25" t="str" cm="1">
        <f t="array" ref="AH349" xml:space="preserve"> _xlfn.LET(
_xlpm.x, _xlfn.SWITCH( $F349, "£bn", 6, "'000s", 3, 0 ),
IFERROR( CUBEVALUE( "ThisWorkbookDataModel", "[Measures].[Output]", $D$1, $D349, "[Seq].[Seq].&amp;[" &amp; AH$3 &amp; "]" ) * 0.1^_xlpm.x, "" ) )</f>
        <v/>
      </c>
      <c r="AI349" s="25" t="str" cm="1">
        <f t="array" ref="AI349" xml:space="preserve"> _xlfn.LET(
_xlpm.x, _xlfn.SWITCH( $F349, "£bn", 6, "'000s", 3, 0 ),
IFERROR( CUBEVALUE( "ThisWorkbookDataModel", "[Measures].[Output]", $D$1, $D349, "[Seq].[Seq].&amp;[" &amp; AI$3 &amp; "]" ) * 0.1^_xlpm.x, "" ) )</f>
        <v/>
      </c>
      <c r="AJ349" s="25" t="str" cm="1">
        <f t="array" ref="AJ349" xml:space="preserve"> _xlfn.LET(
_xlpm.x, _xlfn.SWITCH( $F349, "£bn", 6, "'000s", 3, 0 ),
IFERROR( CUBEVALUE( "ThisWorkbookDataModel", "[Measures].[Output]", $D$1, $D349, "[Seq].[Seq].&amp;[" &amp; AJ$3 &amp; "]" ) * 0.1^_xlpm.x, "" ) )</f>
        <v/>
      </c>
    </row>
    <row r="351" spans="1:36" ht="13.9" x14ac:dyDescent="0.4">
      <c r="B351" s="29" t="s">
        <v>508</v>
      </c>
      <c r="C351" s="29"/>
      <c r="D351" s="29"/>
      <c r="E351" s="29"/>
      <c r="F351" s="29"/>
      <c r="G351" s="31" t="str" cm="1">
        <f t="array" ref="G351" xml:space="preserve"> _xlfn.LET(
_xlpm.x, _xlfn.SWITCH( $F351, "£bn", 6, "'000s", 3, 0 ),
IFERROR( CUBEVALUE( "ThisWorkbookDataModel", "[Measures].[Output]", $D$1, $D351, "[Seq].[Seq].&amp;[" &amp; G$3 &amp; "]" ) * 0.1^_xlpm.x, "" ) )</f>
        <v/>
      </c>
      <c r="H351" s="31" t="str" cm="1">
        <f t="array" ref="H351" xml:space="preserve"> _xlfn.LET(
_xlpm.x, _xlfn.SWITCH( $F351, "£bn", 6, "'000s", 3, 0 ),
IFERROR( CUBEVALUE( "ThisWorkbookDataModel", "[Measures].[Output]", $D$1, $D351, "[Seq].[Seq].&amp;[" &amp; H$3 &amp; "]" ) * 0.1^_xlpm.x, "" ) )</f>
        <v/>
      </c>
      <c r="I351" s="31" t="str" cm="1">
        <f t="array" ref="I351" xml:space="preserve"> _xlfn.LET(
_xlpm.x, _xlfn.SWITCH( $F351, "£bn", 6, "'000s", 3, 0 ),
IFERROR( CUBEVALUE( "ThisWorkbookDataModel", "[Measures].[Output]", $D$1, $D351, "[Seq].[Seq].&amp;[" &amp; I$3 &amp; "]" ) * 0.1^_xlpm.x, "" ) )</f>
        <v/>
      </c>
      <c r="J351" s="31" t="str" cm="1">
        <f t="array" ref="J351" xml:space="preserve"> _xlfn.LET(
_xlpm.x, _xlfn.SWITCH( $F351, "£bn", 6, "'000s", 3, 0 ),
IFERROR( CUBEVALUE( "ThisWorkbookDataModel", "[Measures].[Output]", $D$1, $D351, "[Seq].[Seq].&amp;[" &amp; J$3 &amp; "]" ) * 0.1^_xlpm.x, "" ) )</f>
        <v/>
      </c>
      <c r="K351" s="31" t="str" cm="1">
        <f t="array" ref="K351" xml:space="preserve"> _xlfn.LET(
_xlpm.x, _xlfn.SWITCH( $F351, "£bn", 6, "'000s", 3, 0 ),
IFERROR( CUBEVALUE( "ThisWorkbookDataModel", "[Measures].[Output]", $D$1, $D351, "[Seq].[Seq].&amp;[" &amp; K$3 &amp; "]" ) * 0.1^_xlpm.x, "" ) )</f>
        <v/>
      </c>
      <c r="L351" s="31" t="str" cm="1">
        <f t="array" ref="L351" xml:space="preserve"> _xlfn.LET(
_xlpm.x, _xlfn.SWITCH( $F351, "£bn", 6, "'000s", 3, 0 ),
IFERROR( CUBEVALUE( "ThisWorkbookDataModel", "[Measures].[Output]", $D$1, $D351, "[Seq].[Seq].&amp;[" &amp; L$3 &amp; "]" ) * 0.1^_xlpm.x, "" ) )</f>
        <v/>
      </c>
      <c r="M351" s="31" t="str" cm="1">
        <f t="array" ref="M351" xml:space="preserve"> _xlfn.LET(
_xlpm.x, _xlfn.SWITCH( $F351, "£bn", 6, "'000s", 3, 0 ),
IFERROR( CUBEVALUE( "ThisWorkbookDataModel", "[Measures].[Output]", $D$1, $D351, "[Seq].[Seq].&amp;[" &amp; M$3 &amp; "]" ) * 0.1^_xlpm.x, "" ) )</f>
        <v/>
      </c>
      <c r="N351" s="31" t="str" cm="1">
        <f t="array" ref="N351" xml:space="preserve"> _xlfn.LET(
_xlpm.x, _xlfn.SWITCH( $F351, "£bn", 6, "'000s", 3, 0 ),
IFERROR( CUBEVALUE( "ThisWorkbookDataModel", "[Measures].[Output]", $D$1, $D351, "[Seq].[Seq].&amp;[" &amp; N$3 &amp; "]" ) * 0.1^_xlpm.x, "" ) )</f>
        <v/>
      </c>
      <c r="O351" s="31" t="str" cm="1">
        <f t="array" ref="O351" xml:space="preserve"> _xlfn.LET(
_xlpm.x, _xlfn.SWITCH( $F351, "£bn", 6, "'000s", 3, 0 ),
IFERROR( CUBEVALUE( "ThisWorkbookDataModel", "[Measures].[Output]", $D$1, $D351, "[Seq].[Seq].&amp;[" &amp; O$3 &amp; "]" ) * 0.1^_xlpm.x, "" ) )</f>
        <v/>
      </c>
      <c r="P351" s="31" t="str" cm="1">
        <f t="array" ref="P351" xml:space="preserve"> _xlfn.LET(
_xlpm.x, _xlfn.SWITCH( $F351, "£bn", 6, "'000s", 3, 0 ),
IFERROR( CUBEVALUE( "ThisWorkbookDataModel", "[Measures].[Output]", $D$1, $D351, "[Seq].[Seq].&amp;[" &amp; P$3 &amp; "]" ) * 0.1^_xlpm.x, "" ) )</f>
        <v/>
      </c>
      <c r="Q351" s="31" t="str" cm="1">
        <f t="array" ref="Q351" xml:space="preserve"> _xlfn.LET(
_xlpm.x, _xlfn.SWITCH( $F351, "£bn", 6, "'000s", 3, 0 ),
IFERROR( CUBEVALUE( "ThisWorkbookDataModel", "[Measures].[Output]", $D$1, $D351, "[Seq].[Seq].&amp;[" &amp; Q$3 &amp; "]" ) * 0.1^_xlpm.x, "" ) )</f>
        <v/>
      </c>
      <c r="R351" s="31" t="str" cm="1">
        <f t="array" ref="R351" xml:space="preserve"> _xlfn.LET(
_xlpm.x, _xlfn.SWITCH( $F351, "£bn", 6, "'000s", 3, 0 ),
IFERROR( CUBEVALUE( "ThisWorkbookDataModel", "[Measures].[Output]", $D$1, $D351, "[Seq].[Seq].&amp;[" &amp; R$3 &amp; "]" ) * 0.1^_xlpm.x, "" ) )</f>
        <v/>
      </c>
      <c r="S351" s="31" t="str" cm="1">
        <f t="array" ref="S351" xml:space="preserve"> _xlfn.LET(
_xlpm.x, _xlfn.SWITCH( $F351, "£bn", 6, "'000s", 3, 0 ),
IFERROR( CUBEVALUE( "ThisWorkbookDataModel", "[Measures].[Output]", $D$1, $D351, "[Seq].[Seq].&amp;[" &amp; S$3 &amp; "]" ) * 0.1^_xlpm.x, "" ) )</f>
        <v/>
      </c>
      <c r="T351" s="31" t="str" cm="1">
        <f t="array" ref="T351" xml:space="preserve"> _xlfn.LET(
_xlpm.x, _xlfn.SWITCH( $F351, "£bn", 6, "'000s", 3, 0 ),
IFERROR( CUBEVALUE( "ThisWorkbookDataModel", "[Measures].[Output]", $D$1, $D351, "[Seq].[Seq].&amp;[" &amp; T$3 &amp; "]" ) * 0.1^_xlpm.x, "" ) )</f>
        <v/>
      </c>
      <c r="U351" s="31" t="str" cm="1">
        <f t="array" ref="U351" xml:space="preserve"> _xlfn.LET(
_xlpm.x, _xlfn.SWITCH( $F351, "£bn", 6, "'000s", 3, 0 ),
IFERROR( CUBEVALUE( "ThisWorkbookDataModel", "[Measures].[Output]", $D$1, $D351, "[Seq].[Seq].&amp;[" &amp; U$3 &amp; "]" ) * 0.1^_xlpm.x, "" ) )</f>
        <v/>
      </c>
      <c r="V351" s="31" t="str" cm="1">
        <f t="array" ref="V351" xml:space="preserve"> _xlfn.LET(
_xlpm.x, _xlfn.SWITCH( $F351, "£bn", 6, "'000s", 3, 0 ),
IFERROR( CUBEVALUE( "ThisWorkbookDataModel", "[Measures].[Output]", $D$1, $D351, "[Seq].[Seq].&amp;[" &amp; V$3 &amp; "]" ) * 0.1^_xlpm.x, "" ) )</f>
        <v/>
      </c>
      <c r="W351" s="31" t="str" cm="1">
        <f t="array" ref="W351" xml:space="preserve"> _xlfn.LET(
_xlpm.x, _xlfn.SWITCH( $F351, "£bn", 6, "'000s", 3, 0 ),
IFERROR( CUBEVALUE( "ThisWorkbookDataModel", "[Measures].[Output]", $D$1, $D351, "[Seq].[Seq].&amp;[" &amp; W$3 &amp; "]" ) * 0.1^_xlpm.x, "" ) )</f>
        <v/>
      </c>
      <c r="X351" s="31" t="str" cm="1">
        <f t="array" ref="X351" xml:space="preserve"> _xlfn.LET(
_xlpm.x, _xlfn.SWITCH( $F351, "£bn", 6, "'000s", 3, 0 ),
IFERROR( CUBEVALUE( "ThisWorkbookDataModel", "[Measures].[Output]", $D$1, $D351, "[Seq].[Seq].&amp;[" &amp; X$3 &amp; "]" ) * 0.1^_xlpm.x, "" ) )</f>
        <v/>
      </c>
      <c r="Y351" s="31" t="str" cm="1">
        <f t="array" ref="Y351" xml:space="preserve"> _xlfn.LET(
_xlpm.x, _xlfn.SWITCH( $F351, "£bn", 6, "'000s", 3, 0 ),
IFERROR( CUBEVALUE( "ThisWorkbookDataModel", "[Measures].[Output]", $D$1, $D351, "[Seq].[Seq].&amp;[" &amp; Y$3 &amp; "]" ) * 0.1^_xlpm.x, "" ) )</f>
        <v/>
      </c>
      <c r="Z351" s="31" t="str" cm="1">
        <f t="array" ref="Z351" xml:space="preserve"> _xlfn.LET(
_xlpm.x, _xlfn.SWITCH( $F351, "£bn", 6, "'000s", 3, 0 ),
IFERROR( CUBEVALUE( "ThisWorkbookDataModel", "[Measures].[Output]", $D$1, $D351, "[Seq].[Seq].&amp;[" &amp; Z$3 &amp; "]" ) * 0.1^_xlpm.x, "" ) )</f>
        <v/>
      </c>
      <c r="AA351" s="31" t="str" cm="1">
        <f t="array" ref="AA351" xml:space="preserve"> _xlfn.LET(
_xlpm.x, _xlfn.SWITCH( $F351, "£bn", 6, "'000s", 3, 0 ),
IFERROR( CUBEVALUE( "ThisWorkbookDataModel", "[Measures].[Output]", $D$1, $D351, "[Seq].[Seq].&amp;[" &amp; AA$3 &amp; "]" ) * 0.1^_xlpm.x, "" ) )</f>
        <v/>
      </c>
      <c r="AB351" s="31" t="str" cm="1">
        <f t="array" ref="AB351" xml:space="preserve"> _xlfn.LET(
_xlpm.x, _xlfn.SWITCH( $F351, "£bn", 6, "'000s", 3, 0 ),
IFERROR( CUBEVALUE( "ThisWorkbookDataModel", "[Measures].[Output]", $D$1, $D351, "[Seq].[Seq].&amp;[" &amp; AB$3 &amp; "]" ) * 0.1^_xlpm.x, "" ) )</f>
        <v/>
      </c>
      <c r="AC351" s="31" t="str" cm="1">
        <f t="array" ref="AC351" xml:space="preserve"> _xlfn.LET(
_xlpm.x, _xlfn.SWITCH( $F351, "£bn", 6, "'000s", 3, 0 ),
IFERROR( CUBEVALUE( "ThisWorkbookDataModel", "[Measures].[Output]", $D$1, $D351, "[Seq].[Seq].&amp;[" &amp; AC$3 &amp; "]" ) * 0.1^_xlpm.x, "" ) )</f>
        <v/>
      </c>
      <c r="AD351" s="31" t="str" cm="1">
        <f t="array" ref="AD351" xml:space="preserve"> _xlfn.LET(
_xlpm.x, _xlfn.SWITCH( $F351, "£bn", 6, "'000s", 3, 0 ),
IFERROR( CUBEVALUE( "ThisWorkbookDataModel", "[Measures].[Output]", $D$1, $D351, "[Seq].[Seq].&amp;[" &amp; AD$3 &amp; "]" ) * 0.1^_xlpm.x, "" ) )</f>
        <v/>
      </c>
      <c r="AE351" s="31" t="str" cm="1">
        <f t="array" ref="AE351" xml:space="preserve"> _xlfn.LET(
_xlpm.x, _xlfn.SWITCH( $F351, "£bn", 6, "'000s", 3, 0 ),
IFERROR( CUBEVALUE( "ThisWorkbookDataModel", "[Measures].[Output]", $D$1, $D351, "[Seq].[Seq].&amp;[" &amp; AE$3 &amp; "]" ) * 0.1^_xlpm.x, "" ) )</f>
        <v/>
      </c>
      <c r="AF351" s="31" t="str" cm="1">
        <f t="array" ref="AF351" xml:space="preserve"> _xlfn.LET(
_xlpm.x, _xlfn.SWITCH( $F351, "£bn", 6, "'000s", 3, 0 ),
IFERROR( CUBEVALUE( "ThisWorkbookDataModel", "[Measures].[Output]", $D$1, $D351, "[Seq].[Seq].&amp;[" &amp; AF$3 &amp; "]" ) * 0.1^_xlpm.x, "" ) )</f>
        <v/>
      </c>
      <c r="AG351" s="31" t="str" cm="1">
        <f t="array" ref="AG351" xml:space="preserve"> _xlfn.LET(
_xlpm.x, _xlfn.SWITCH( $F351, "£bn", 6, "'000s", 3, 0 ),
IFERROR( CUBEVALUE( "ThisWorkbookDataModel", "[Measures].[Output]", $D$1, $D351, "[Seq].[Seq].&amp;[" &amp; AG$3 &amp; "]" ) * 0.1^_xlpm.x, "" ) )</f>
        <v/>
      </c>
      <c r="AH351" s="31" t="str" cm="1">
        <f t="array" ref="AH351" xml:space="preserve"> _xlfn.LET(
_xlpm.x, _xlfn.SWITCH( $F351, "£bn", 6, "'000s", 3, 0 ),
IFERROR( CUBEVALUE( "ThisWorkbookDataModel", "[Measures].[Output]", $D$1, $D351, "[Seq].[Seq].&amp;[" &amp; AH$3 &amp; "]" ) * 0.1^_xlpm.x, "" ) )</f>
        <v/>
      </c>
      <c r="AI351" s="31" t="str" cm="1">
        <f t="array" ref="AI351" xml:space="preserve"> _xlfn.LET(
_xlpm.x, _xlfn.SWITCH( $F351, "£bn", 6, "'000s", 3, 0 ),
IFERROR( CUBEVALUE( "ThisWorkbookDataModel", "[Measures].[Output]", $D$1, $D351, "[Seq].[Seq].&amp;[" &amp; AI$3 &amp; "]" ) * 0.1^_xlpm.x, "" ) )</f>
        <v/>
      </c>
      <c r="AJ351" s="31" t="str" cm="1">
        <f t="array" ref="AJ351" xml:space="preserve"> _xlfn.LET(
_xlpm.x, _xlfn.SWITCH( $F351, "£bn", 6, "'000s", 3, 0 ),
IFERROR( CUBEVALUE( "ThisWorkbookDataModel", "[Measures].[Output]", $D$1, $D351, "[Seq].[Seq].&amp;[" &amp; AJ$3 &amp; "]" ) * 0.1^_xlpm.x, "" ) )</f>
        <v/>
      </c>
    </row>
    <row r="352" spans="1:36" x14ac:dyDescent="0.35">
      <c r="D352" s="1" t="s">
        <v>509</v>
      </c>
      <c r="F352" s="1" t="s">
        <v>14</v>
      </c>
      <c r="G352" s="10">
        <f xml:space="preserve"> SUM( G21, G123 )</f>
        <v>9.1002627000000089</v>
      </c>
      <c r="H352" s="10">
        <f t="shared" ref="H352:AJ352" si="0" xml:space="preserve"> SUM( H21, H123 )</f>
        <v>9.584494500000007</v>
      </c>
      <c r="I352" s="10">
        <f t="shared" si="0"/>
        <v>10.039522400000005</v>
      </c>
      <c r="J352" s="10">
        <f t="shared" si="0"/>
        <v>10.501112600000003</v>
      </c>
      <c r="K352" s="10">
        <f t="shared" si="0"/>
        <v>10.908262500000003</v>
      </c>
      <c r="L352" s="10">
        <f t="shared" si="0"/>
        <v>11.21205670000001</v>
      </c>
      <c r="M352" s="10">
        <f t="shared" si="0"/>
        <v>11.591301200000009</v>
      </c>
      <c r="N352" s="10">
        <f t="shared" si="0"/>
        <v>11.982910000000007</v>
      </c>
      <c r="O352" s="10">
        <f t="shared" si="0"/>
        <v>12.359559500000003</v>
      </c>
      <c r="P352" s="10">
        <f t="shared" si="0"/>
        <v>12.830379500000008</v>
      </c>
      <c r="Q352" s="10">
        <f t="shared" si="0"/>
        <v>12.94902810000001</v>
      </c>
      <c r="R352" s="10">
        <f t="shared" si="0"/>
        <v>13.247126700000006</v>
      </c>
      <c r="S352" s="10">
        <f t="shared" si="0"/>
        <v>13.517837000000007</v>
      </c>
      <c r="T352" s="10">
        <f t="shared" si="0"/>
        <v>13.877435300000011</v>
      </c>
      <c r="U352" s="10">
        <f t="shared" si="0"/>
        <v>14.198948600000007</v>
      </c>
      <c r="V352" s="10">
        <f t="shared" si="0"/>
        <v>14.558661800000012</v>
      </c>
      <c r="W352" s="10">
        <f t="shared" si="0"/>
        <v>14.928627800000012</v>
      </c>
      <c r="X352" s="10">
        <f t="shared" si="0"/>
        <v>15.324196700000007</v>
      </c>
      <c r="Y352" s="10">
        <f t="shared" si="0"/>
        <v>15.675804700000004</v>
      </c>
      <c r="Z352" s="10">
        <f t="shared" si="0"/>
        <v>16.076242200000003</v>
      </c>
      <c r="AA352" s="10">
        <f t="shared" si="0"/>
        <v>16.478698000000012</v>
      </c>
      <c r="AB352" s="10">
        <f t="shared" si="0"/>
        <v>16.931624500000009</v>
      </c>
      <c r="AC352" s="10">
        <f t="shared" si="0"/>
        <v>17.315340400000014</v>
      </c>
      <c r="AD352" s="10">
        <f t="shared" si="0"/>
        <v>17.755844400000004</v>
      </c>
      <c r="AE352" s="10">
        <f t="shared" si="0"/>
        <v>18.206175000000005</v>
      </c>
      <c r="AF352" s="10">
        <f t="shared" si="0"/>
        <v>18.706905000000006</v>
      </c>
      <c r="AG352" s="10">
        <f t="shared" si="0"/>
        <v>19.149738800000005</v>
      </c>
      <c r="AH352" s="10">
        <f t="shared" si="0"/>
        <v>19.635142100000007</v>
      </c>
      <c r="AI352" s="10">
        <f t="shared" si="0"/>
        <v>20.135915200000014</v>
      </c>
      <c r="AJ352" s="10">
        <f t="shared" si="0"/>
        <v>20.186151100000007</v>
      </c>
    </row>
    <row r="353" spans="2:36" x14ac:dyDescent="0.35">
      <c r="D353" s="1" t="s">
        <v>510</v>
      </c>
      <c r="F353" s="1" t="s">
        <v>14</v>
      </c>
      <c r="G353" s="18">
        <f xml:space="preserve"> SUM( G39, G123, G47, G118 ) - SUM( G64:G65 )</f>
        <v>1.4915603000000015</v>
      </c>
      <c r="H353" s="18">
        <f t="shared" ref="H353:AJ353" si="1" xml:space="preserve"> SUM( H39, H123, H47, H118 ) - SUM( H64:H65 )</f>
        <v>1.7792007000000003</v>
      </c>
      <c r="I353" s="18">
        <f t="shared" si="1"/>
        <v>1.9573880000000015</v>
      </c>
      <c r="J353" s="18">
        <f t="shared" si="1"/>
        <v>2.2297811999999997</v>
      </c>
      <c r="K353" s="18">
        <f t="shared" si="1"/>
        <v>2.4892707000000014</v>
      </c>
      <c r="L353" s="18">
        <f t="shared" si="1"/>
        <v>2.7189635000000001</v>
      </c>
      <c r="M353" s="18">
        <f t="shared" si="1"/>
        <v>2.9234531000000019</v>
      </c>
      <c r="N353" s="18">
        <f t="shared" si="1"/>
        <v>3.1639904000000012</v>
      </c>
      <c r="O353" s="18">
        <f t="shared" si="1"/>
        <v>3.3534139000000005</v>
      </c>
      <c r="P353" s="18">
        <f t="shared" si="1"/>
        <v>3.5368329999999997</v>
      </c>
      <c r="Q353" s="18">
        <f t="shared" si="1"/>
        <v>3.6434627000000024</v>
      </c>
      <c r="R353" s="18">
        <f t="shared" si="1"/>
        <v>3.7697330000000022</v>
      </c>
      <c r="S353" s="18">
        <f t="shared" si="1"/>
        <v>3.821363800000003</v>
      </c>
      <c r="T353" s="18">
        <f t="shared" si="1"/>
        <v>3.9492992000000009</v>
      </c>
      <c r="U353" s="18">
        <f t="shared" si="1"/>
        <v>4.0588591000000012</v>
      </c>
      <c r="V353" s="18">
        <f t="shared" si="1"/>
        <v>4.1479427000000024</v>
      </c>
      <c r="W353" s="18">
        <f t="shared" si="1"/>
        <v>4.3367378000000052</v>
      </c>
      <c r="X353" s="18">
        <f t="shared" si="1"/>
        <v>4.5048508000000016</v>
      </c>
      <c r="Y353" s="18">
        <f t="shared" si="1"/>
        <v>4.5711514000000051</v>
      </c>
      <c r="Z353" s="18">
        <f t="shared" si="1"/>
        <v>4.707770800000004</v>
      </c>
      <c r="AA353" s="18">
        <f t="shared" si="1"/>
        <v>4.8683160000000001</v>
      </c>
      <c r="AB353" s="18">
        <f t="shared" si="1"/>
        <v>5.1366920000000036</v>
      </c>
      <c r="AC353" s="18">
        <f t="shared" si="1"/>
        <v>5.2405418000000035</v>
      </c>
      <c r="AD353" s="18">
        <f t="shared" si="1"/>
        <v>5.3814406000000012</v>
      </c>
      <c r="AE353" s="18">
        <f t="shared" si="1"/>
        <v>5.8396638000000056</v>
      </c>
      <c r="AF353" s="18">
        <f t="shared" si="1"/>
        <v>6.3248755000000028</v>
      </c>
      <c r="AG353" s="18">
        <f t="shared" si="1"/>
        <v>6.5267790000000012</v>
      </c>
      <c r="AH353" s="18">
        <f t="shared" si="1"/>
        <v>6.7804737000000035</v>
      </c>
      <c r="AI353" s="18">
        <f t="shared" si="1"/>
        <v>6.9912268000000015</v>
      </c>
      <c r="AJ353" s="18">
        <f t="shared" si="1"/>
        <v>7.2423105000000039</v>
      </c>
    </row>
    <row r="354" spans="2:36" x14ac:dyDescent="0.35">
      <c r="D354" s="1" t="s">
        <v>511</v>
      </c>
      <c r="F354" s="1" t="s">
        <v>14</v>
      </c>
      <c r="G354" s="10">
        <f xml:space="preserve"> SUM( G87, G93:G94 )</f>
        <v>35.930103300000034</v>
      </c>
      <c r="H354" s="10">
        <f t="shared" ref="H354:AJ354" si="2" xml:space="preserve"> SUM( H87, H93:H94 )</f>
        <v>38.549480500000023</v>
      </c>
      <c r="I354" s="10">
        <f t="shared" si="2"/>
        <v>40.750029300000023</v>
      </c>
      <c r="J354" s="10">
        <f t="shared" si="2"/>
        <v>42.752567900000031</v>
      </c>
      <c r="K354" s="10">
        <f t="shared" si="2"/>
        <v>44.59169900000002</v>
      </c>
      <c r="L354" s="10">
        <f t="shared" si="2"/>
        <v>46.136004900000032</v>
      </c>
      <c r="M354" s="10">
        <f t="shared" si="2"/>
        <v>47.363262600000034</v>
      </c>
      <c r="N354" s="10">
        <f t="shared" si="2"/>
        <v>48.276782700000012</v>
      </c>
      <c r="O354" s="10">
        <f t="shared" si="2"/>
        <v>48.960372600000035</v>
      </c>
      <c r="P354" s="10">
        <f t="shared" si="2"/>
        <v>49.150823100000032</v>
      </c>
      <c r="Q354" s="10">
        <f t="shared" si="2"/>
        <v>48.774007500000032</v>
      </c>
      <c r="R354" s="10">
        <f t="shared" si="2"/>
        <v>48.290399700000009</v>
      </c>
      <c r="S354" s="10">
        <f t="shared" si="2"/>
        <v>47.692642600000042</v>
      </c>
      <c r="T354" s="10">
        <f t="shared" si="2"/>
        <v>46.983314800000031</v>
      </c>
      <c r="U354" s="10">
        <f t="shared" si="2"/>
        <v>46.206015900000033</v>
      </c>
      <c r="V354" s="10">
        <f t="shared" si="2"/>
        <v>45.138604100000016</v>
      </c>
      <c r="W354" s="10">
        <f t="shared" si="2"/>
        <v>44.115900600000018</v>
      </c>
      <c r="X354" s="10">
        <f t="shared" si="2"/>
        <v>43.200209300000019</v>
      </c>
      <c r="Y354" s="10">
        <f t="shared" si="2"/>
        <v>42.05500560000003</v>
      </c>
      <c r="Z354" s="10">
        <f t="shared" si="2"/>
        <v>40.762795000000025</v>
      </c>
      <c r="AA354" s="10">
        <f t="shared" si="2"/>
        <v>39.440508000000023</v>
      </c>
      <c r="AB354" s="10">
        <f t="shared" si="2"/>
        <v>37.615093300000012</v>
      </c>
      <c r="AC354" s="10">
        <f t="shared" si="2"/>
        <v>36.368561000000035</v>
      </c>
      <c r="AD354" s="10">
        <f t="shared" si="2"/>
        <v>35.206857300000031</v>
      </c>
      <c r="AE354" s="10">
        <f t="shared" si="2"/>
        <v>33.576594000000036</v>
      </c>
      <c r="AF354" s="10">
        <f t="shared" si="2"/>
        <v>31.817824800000015</v>
      </c>
      <c r="AG354" s="10">
        <f t="shared" si="2"/>
        <v>30.114263000000015</v>
      </c>
      <c r="AH354" s="10">
        <f t="shared" si="2"/>
        <v>28.627511000000013</v>
      </c>
      <c r="AI354" s="10">
        <f t="shared" si="2"/>
        <v>27.36515960000002</v>
      </c>
      <c r="AJ354" s="10">
        <f t="shared" si="2"/>
        <v>25.621031600000013</v>
      </c>
    </row>
    <row r="355" spans="2:36" x14ac:dyDescent="0.35">
      <c r="D355" s="1" t="s">
        <v>512</v>
      </c>
      <c r="F355" s="1" t="s">
        <v>14</v>
      </c>
      <c r="G355" s="10">
        <f xml:space="preserve"> G354 - G85</f>
        <v>34.532657600000036</v>
      </c>
      <c r="H355" s="10">
        <f t="shared" ref="H355:AJ355" si="3" xml:space="preserve"> H354 - H85</f>
        <v>37.38705210000002</v>
      </c>
      <c r="I355" s="10">
        <f t="shared" si="3"/>
        <v>39.775720900000024</v>
      </c>
      <c r="J355" s="10">
        <f t="shared" si="3"/>
        <v>41.866940700000029</v>
      </c>
      <c r="K355" s="10">
        <f t="shared" si="3"/>
        <v>43.633536500000019</v>
      </c>
      <c r="L355" s="10">
        <f t="shared" si="3"/>
        <v>45.192925200000033</v>
      </c>
      <c r="M355" s="10">
        <f t="shared" si="3"/>
        <v>46.408877000000032</v>
      </c>
      <c r="N355" s="10">
        <f t="shared" si="3"/>
        <v>47.269124200000014</v>
      </c>
      <c r="O355" s="10">
        <f t="shared" si="3"/>
        <v>47.857773000000037</v>
      </c>
      <c r="P355" s="10">
        <f t="shared" si="3"/>
        <v>48.169875100000034</v>
      </c>
      <c r="Q355" s="10">
        <f t="shared" si="3"/>
        <v>47.757856300000029</v>
      </c>
      <c r="R355" s="10">
        <f t="shared" si="3"/>
        <v>47.14419560000001</v>
      </c>
      <c r="S355" s="10">
        <f t="shared" si="3"/>
        <v>46.466471800000043</v>
      </c>
      <c r="T355" s="10">
        <f t="shared" si="3"/>
        <v>45.683303400000028</v>
      </c>
      <c r="U355" s="10">
        <f t="shared" si="3"/>
        <v>44.768951400000034</v>
      </c>
      <c r="V355" s="10">
        <f t="shared" si="3"/>
        <v>43.719071100000015</v>
      </c>
      <c r="W355" s="10">
        <f t="shared" si="3"/>
        <v>42.474442300000014</v>
      </c>
      <c r="X355" s="10">
        <f t="shared" si="3"/>
        <v>41.052194300000018</v>
      </c>
      <c r="Y355" s="10">
        <f t="shared" si="3"/>
        <v>39.56584850000003</v>
      </c>
      <c r="Z355" s="10">
        <f t="shared" si="3"/>
        <v>37.924546200000023</v>
      </c>
      <c r="AA355" s="10">
        <f t="shared" si="3"/>
        <v>36.086077500000023</v>
      </c>
      <c r="AB355" s="10">
        <f t="shared" si="3"/>
        <v>33.911805900000012</v>
      </c>
      <c r="AC355" s="10">
        <f t="shared" si="3"/>
        <v>31.625255700000032</v>
      </c>
      <c r="AD355" s="10">
        <f t="shared" si="3"/>
        <v>29.168623200000027</v>
      </c>
      <c r="AE355" s="10">
        <f t="shared" si="3"/>
        <v>26.255169700000032</v>
      </c>
      <c r="AF355" s="10">
        <f t="shared" si="3"/>
        <v>22.803416500000008</v>
      </c>
      <c r="AG355" s="10">
        <f t="shared" si="3"/>
        <v>19.095479900000008</v>
      </c>
      <c r="AH355" s="10">
        <f t="shared" si="3"/>
        <v>15.0923576</v>
      </c>
      <c r="AI355" s="10">
        <f t="shared" si="3"/>
        <v>10.815258300000007</v>
      </c>
      <c r="AJ355" s="10">
        <f t="shared" si="3"/>
        <v>5.4211267999999997</v>
      </c>
    </row>
    <row r="356" spans="2:36" x14ac:dyDescent="0.35">
      <c r="D356" s="1" t="s">
        <v>513</v>
      </c>
      <c r="F356" s="1" t="s">
        <v>14</v>
      </c>
      <c r="G356" s="10">
        <f xml:space="preserve"> SUM( - G48, G63 )</f>
        <v>1.5821078000000015</v>
      </c>
      <c r="H356" s="10">
        <f t="shared" ref="H356:AJ356" si="4" xml:space="preserve"> SUM( - H48, H63 )</f>
        <v>1.7051452000000009</v>
      </c>
      <c r="I356" s="10">
        <f t="shared" si="4"/>
        <v>1.8370651000000009</v>
      </c>
      <c r="J356" s="10">
        <f t="shared" si="4"/>
        <v>1.9646917000000006</v>
      </c>
      <c r="K356" s="10">
        <f t="shared" si="4"/>
        <v>2.0925006000000015</v>
      </c>
      <c r="L356" s="10">
        <f t="shared" si="4"/>
        <v>2.2104725000000016</v>
      </c>
      <c r="M356" s="10">
        <f t="shared" si="4"/>
        <v>2.3016031000000012</v>
      </c>
      <c r="N356" s="10">
        <f t="shared" si="4"/>
        <v>2.3851907000000017</v>
      </c>
      <c r="O356" s="10">
        <f t="shared" si="4"/>
        <v>2.4341481000000011</v>
      </c>
      <c r="P356" s="10">
        <f t="shared" si="4"/>
        <v>2.4860625000000014</v>
      </c>
      <c r="Q356" s="10">
        <f t="shared" si="4"/>
        <v>2.5013137000000016</v>
      </c>
      <c r="R356" s="10">
        <f t="shared" si="4"/>
        <v>2.4834014000000013</v>
      </c>
      <c r="S356" s="10">
        <f t="shared" si="4"/>
        <v>2.464188500000001</v>
      </c>
      <c r="T356" s="10">
        <f t="shared" si="4"/>
        <v>2.434318300000001</v>
      </c>
      <c r="U356" s="10">
        <f t="shared" si="4"/>
        <v>2.3977222000000014</v>
      </c>
      <c r="V356" s="10">
        <f t="shared" si="4"/>
        <v>2.3467083000000017</v>
      </c>
      <c r="W356" s="10">
        <f t="shared" si="4"/>
        <v>2.2959171000000018</v>
      </c>
      <c r="X356" s="10">
        <f t="shared" si="4"/>
        <v>2.2713070000000011</v>
      </c>
      <c r="Y356" s="10">
        <f t="shared" si="4"/>
        <v>2.2561349000000011</v>
      </c>
      <c r="Z356" s="10">
        <f t="shared" si="4"/>
        <v>2.2086813000000012</v>
      </c>
      <c r="AA356" s="10">
        <f t="shared" si="4"/>
        <v>2.1365826000000014</v>
      </c>
      <c r="AB356" s="10">
        <f t="shared" si="4"/>
        <v>2.0544170000000008</v>
      </c>
      <c r="AC356" s="10">
        <f t="shared" si="4"/>
        <v>1.9859153000000016</v>
      </c>
      <c r="AD356" s="10">
        <f t="shared" si="4"/>
        <v>1.9481186000000019</v>
      </c>
      <c r="AE356" s="10">
        <f t="shared" si="4"/>
        <v>1.8958921000000015</v>
      </c>
      <c r="AF356" s="10">
        <f t="shared" si="4"/>
        <v>1.8098919000000018</v>
      </c>
      <c r="AG356" s="10">
        <f t="shared" si="4"/>
        <v>1.7183611000000012</v>
      </c>
      <c r="AH356" s="10">
        <f t="shared" si="4"/>
        <v>1.6442085000000011</v>
      </c>
      <c r="AI356" s="10">
        <f t="shared" si="4"/>
        <v>1.5788050000000007</v>
      </c>
      <c r="AJ356" s="10">
        <f t="shared" si="4"/>
        <v>1.4948982000000017</v>
      </c>
    </row>
    <row r="357" spans="2:36" x14ac:dyDescent="0.35">
      <c r="D357" s="1" t="s">
        <v>514</v>
      </c>
      <c r="F357" s="1" t="s">
        <v>14</v>
      </c>
      <c r="G357" s="10">
        <f xml:space="preserve"> SUM( G72:G73, G75 )</f>
        <v>68.592571000000007</v>
      </c>
      <c r="H357" s="10">
        <f t="shared" ref="H357:AJ357" si="5" xml:space="preserve"> SUM( H72:H73, H75 )</f>
        <v>73.628163900000033</v>
      </c>
      <c r="I357" s="10">
        <f t="shared" si="5"/>
        <v>78.244695800000045</v>
      </c>
      <c r="J357" s="10">
        <f t="shared" si="5"/>
        <v>82.685649400000045</v>
      </c>
      <c r="K357" s="10">
        <f t="shared" si="5"/>
        <v>86.761444400000059</v>
      </c>
      <c r="L357" s="10">
        <f t="shared" si="5"/>
        <v>90.267918800000061</v>
      </c>
      <c r="M357" s="10">
        <f t="shared" si="5"/>
        <v>93.561587700000075</v>
      </c>
      <c r="N357" s="10">
        <f t="shared" si="5"/>
        <v>96.313540300000057</v>
      </c>
      <c r="O357" s="10">
        <f t="shared" si="5"/>
        <v>98.901733700000051</v>
      </c>
      <c r="P357" s="10">
        <f t="shared" si="5"/>
        <v>101.20499580000012</v>
      </c>
      <c r="Q357" s="10">
        <f t="shared" si="5"/>
        <v>102.6637831</v>
      </c>
      <c r="R357" s="10">
        <f t="shared" si="5"/>
        <v>104.00939530000005</v>
      </c>
      <c r="S357" s="10">
        <f t="shared" si="5"/>
        <v>105.36783280000003</v>
      </c>
      <c r="T357" s="10">
        <f t="shared" si="5"/>
        <v>106.73985470000011</v>
      </c>
      <c r="U357" s="10">
        <f t="shared" si="5"/>
        <v>108.09931590000004</v>
      </c>
      <c r="V357" s="10">
        <f t="shared" si="5"/>
        <v>109.50512150000006</v>
      </c>
      <c r="W357" s="10">
        <f t="shared" si="5"/>
        <v>110.87038350000003</v>
      </c>
      <c r="X357" s="10">
        <f t="shared" si="5"/>
        <v>112.25036590000005</v>
      </c>
      <c r="Y357" s="10">
        <f t="shared" si="5"/>
        <v>113.6960899</v>
      </c>
      <c r="Z357" s="10">
        <f t="shared" si="5"/>
        <v>115.18530300000012</v>
      </c>
      <c r="AA357" s="10">
        <f t="shared" si="5"/>
        <v>116.72095430000016</v>
      </c>
      <c r="AB357" s="10">
        <f t="shared" si="5"/>
        <v>118.18946210000007</v>
      </c>
      <c r="AC357" s="10">
        <f t="shared" si="5"/>
        <v>119.7118268000001</v>
      </c>
      <c r="AD357" s="10">
        <f t="shared" si="5"/>
        <v>121.26634110000006</v>
      </c>
      <c r="AE357" s="10">
        <f t="shared" si="5"/>
        <v>122.61049960000004</v>
      </c>
      <c r="AF357" s="10">
        <f t="shared" si="5"/>
        <v>123.78429170000004</v>
      </c>
      <c r="AG357" s="10">
        <f t="shared" si="5"/>
        <v>124.99469510000003</v>
      </c>
      <c r="AH357" s="10">
        <f t="shared" si="5"/>
        <v>126.2384053000001</v>
      </c>
      <c r="AI357" s="10">
        <f t="shared" si="5"/>
        <v>127.54782040000011</v>
      </c>
      <c r="AJ357" s="10">
        <f t="shared" si="5"/>
        <v>128.27447870000009</v>
      </c>
    </row>
    <row r="359" spans="2:36" x14ac:dyDescent="0.35">
      <c r="D359" s="1" t="s">
        <v>515</v>
      </c>
      <c r="G359" s="19">
        <f xml:space="preserve"> G353 / G352</f>
        <v>0.16390299370148953</v>
      </c>
      <c r="H359" s="19">
        <f t="shared" ref="H359:AJ359" si="6" xml:space="preserve"> H353 / H352</f>
        <v>0.18563323292636863</v>
      </c>
      <c r="I359" s="19">
        <f t="shared" si="6"/>
        <v>0.19496823872816904</v>
      </c>
      <c r="J359" s="19">
        <f t="shared" si="6"/>
        <v>0.21233761458761991</v>
      </c>
      <c r="K359" s="19">
        <f t="shared" si="6"/>
        <v>0.2282004764736823</v>
      </c>
      <c r="L359" s="19">
        <f t="shared" si="6"/>
        <v>0.24250354531296631</v>
      </c>
      <c r="M359" s="19">
        <f t="shared" si="6"/>
        <v>0.2522109510880452</v>
      </c>
      <c r="N359" s="19">
        <f t="shared" si="6"/>
        <v>0.26404190634829094</v>
      </c>
      <c r="O359" s="19">
        <f t="shared" si="6"/>
        <v>0.2713214738761523</v>
      </c>
      <c r="P359" s="19">
        <f t="shared" si="6"/>
        <v>0.27566082515330098</v>
      </c>
      <c r="Q359" s="19">
        <f t="shared" si="6"/>
        <v>0.28136958788436017</v>
      </c>
      <c r="R359" s="19">
        <f t="shared" si="6"/>
        <v>0.28456986072308044</v>
      </c>
      <c r="S359" s="19">
        <f t="shared" si="6"/>
        <v>0.28269047777392203</v>
      </c>
      <c r="T359" s="19">
        <f t="shared" si="6"/>
        <v>0.28458422717344595</v>
      </c>
      <c r="U359" s="19">
        <f t="shared" si="6"/>
        <v>0.28585631333294631</v>
      </c>
      <c r="V359" s="19">
        <f t="shared" si="6"/>
        <v>0.28491236055775393</v>
      </c>
      <c r="W359" s="19">
        <f t="shared" si="6"/>
        <v>0.29049808583210857</v>
      </c>
      <c r="X359" s="19">
        <f t="shared" si="6"/>
        <v>0.29396978439985694</v>
      </c>
      <c r="Y359" s="19">
        <f t="shared" si="6"/>
        <v>0.2916055339730026</v>
      </c>
      <c r="Z359" s="19">
        <f t="shared" si="6"/>
        <v>0.29284025093874261</v>
      </c>
      <c r="AA359" s="19">
        <f t="shared" si="6"/>
        <v>0.29543086474428965</v>
      </c>
      <c r="AB359" s="19">
        <f t="shared" si="6"/>
        <v>0.30337856831162308</v>
      </c>
      <c r="AC359" s="19">
        <f t="shared" si="6"/>
        <v>0.30265312023551089</v>
      </c>
      <c r="AD359" s="19">
        <f t="shared" si="6"/>
        <v>0.30307995940761906</v>
      </c>
      <c r="AE359" s="19">
        <f t="shared" si="6"/>
        <v>0.32075182184066692</v>
      </c>
      <c r="AF359" s="19">
        <f t="shared" si="6"/>
        <v>0.33810379108676719</v>
      </c>
      <c r="AG359" s="19">
        <f t="shared" si="6"/>
        <v>0.34082861746396248</v>
      </c>
      <c r="AH359" s="19">
        <f t="shared" si="6"/>
        <v>0.34532338322114825</v>
      </c>
      <c r="AI359" s="19">
        <f t="shared" si="6"/>
        <v>0.34720183962634071</v>
      </c>
      <c r="AJ359" s="19">
        <f t="shared" si="6"/>
        <v>0.35877619582467118</v>
      </c>
    </row>
    <row r="360" spans="2:36" x14ac:dyDescent="0.35">
      <c r="D360" s="1" t="s">
        <v>516</v>
      </c>
      <c r="G360" s="20">
        <f xml:space="preserve"> G354 / G352</f>
        <v>3.9482490214266011</v>
      </c>
      <c r="H360" s="20">
        <f t="shared" ref="H360:AJ360" si="7" xml:space="preserve"> H354 / H352</f>
        <v>4.0220671523156488</v>
      </c>
      <c r="I360" s="20">
        <f t="shared" si="7"/>
        <v>4.0589609422057773</v>
      </c>
      <c r="J360" s="20">
        <f t="shared" si="7"/>
        <v>4.0712417368041569</v>
      </c>
      <c r="K360" s="20">
        <f t="shared" si="7"/>
        <v>4.0878828319358842</v>
      </c>
      <c r="L360" s="20">
        <f t="shared" si="7"/>
        <v>4.1148565454543222</v>
      </c>
      <c r="M360" s="20">
        <f t="shared" si="7"/>
        <v>4.0861040346359045</v>
      </c>
      <c r="N360" s="20">
        <f t="shared" si="7"/>
        <v>4.0288029118135729</v>
      </c>
      <c r="O360" s="20">
        <f t="shared" si="7"/>
        <v>3.9613363728699249</v>
      </c>
      <c r="P360" s="20">
        <f t="shared" si="7"/>
        <v>3.8308160019740649</v>
      </c>
      <c r="Q360" s="20">
        <f t="shared" si="7"/>
        <v>3.766615310688838</v>
      </c>
      <c r="R360" s="20">
        <f t="shared" si="7"/>
        <v>3.6453489721661669</v>
      </c>
      <c r="S360" s="20">
        <f t="shared" si="7"/>
        <v>3.5281267705772761</v>
      </c>
      <c r="T360" s="20">
        <f t="shared" si="7"/>
        <v>3.385590621344853</v>
      </c>
      <c r="U360" s="20">
        <f t="shared" si="7"/>
        <v>3.2541857289348881</v>
      </c>
      <c r="V360" s="20">
        <f t="shared" si="7"/>
        <v>3.1004638146069152</v>
      </c>
      <c r="W360" s="20">
        <f t="shared" si="7"/>
        <v>2.9551209388447601</v>
      </c>
      <c r="X360" s="20">
        <f t="shared" si="7"/>
        <v>2.8190847550266698</v>
      </c>
      <c r="Y360" s="20">
        <f t="shared" si="7"/>
        <v>2.6827972410245722</v>
      </c>
      <c r="Z360" s="20">
        <f t="shared" si="7"/>
        <v>2.5355922418237777</v>
      </c>
      <c r="AA360" s="20">
        <f t="shared" si="7"/>
        <v>2.3934238008366919</v>
      </c>
      <c r="AB360" s="20">
        <f t="shared" si="7"/>
        <v>2.2215879698962135</v>
      </c>
      <c r="AC360" s="20">
        <f t="shared" si="7"/>
        <v>2.1003665050673797</v>
      </c>
      <c r="AD360" s="20">
        <f t="shared" si="7"/>
        <v>1.9828320471202159</v>
      </c>
      <c r="AE360" s="20">
        <f t="shared" si="7"/>
        <v>1.8442420772073225</v>
      </c>
      <c r="AF360" s="20">
        <f t="shared" si="7"/>
        <v>1.7008599124227126</v>
      </c>
      <c r="AG360" s="20">
        <f t="shared" si="7"/>
        <v>1.5725678200895361</v>
      </c>
      <c r="AH360" s="20">
        <f t="shared" si="7"/>
        <v>1.4579732020375855</v>
      </c>
      <c r="AI360" s="20">
        <f t="shared" si="7"/>
        <v>1.3590223900029139</v>
      </c>
      <c r="AJ360" s="20">
        <f t="shared" si="7"/>
        <v>1.2692380767921629</v>
      </c>
    </row>
    <row r="361" spans="2:36" x14ac:dyDescent="0.35">
      <c r="D361" s="1" t="s">
        <v>517</v>
      </c>
      <c r="G361" s="19">
        <f xml:space="preserve"> G356 / G354</f>
        <v>4.4032932129087418E-2</v>
      </c>
      <c r="H361" s="19">
        <f t="shared" ref="H361:AJ361" si="8" xml:space="preserve"> H356 / H354</f>
        <v>4.4232637583793116E-2</v>
      </c>
      <c r="I361" s="19">
        <f t="shared" si="8"/>
        <v>4.5081319732940654E-2</v>
      </c>
      <c r="J361" s="19">
        <f t="shared" si="8"/>
        <v>4.5954940170973894E-2</v>
      </c>
      <c r="K361" s="19">
        <f t="shared" si="8"/>
        <v>4.6925787689767115E-2</v>
      </c>
      <c r="L361" s="19">
        <f t="shared" si="8"/>
        <v>4.7912091755478378E-2</v>
      </c>
      <c r="M361" s="19">
        <f t="shared" si="8"/>
        <v>4.8594690771999301E-2</v>
      </c>
      <c r="N361" s="19">
        <f t="shared" si="8"/>
        <v>4.9406579448799955E-2</v>
      </c>
      <c r="O361" s="19">
        <f t="shared" si="8"/>
        <v>4.9716698847181558E-2</v>
      </c>
      <c r="P361" s="19">
        <f t="shared" si="8"/>
        <v>5.0580282143840631E-2</v>
      </c>
      <c r="Q361" s="19">
        <f t="shared" si="8"/>
        <v>5.1283743703036913E-2</v>
      </c>
      <c r="R361" s="19">
        <f t="shared" si="8"/>
        <v>5.1426399769476348E-2</v>
      </c>
      <c r="S361" s="19">
        <f t="shared" si="8"/>
        <v>5.1668105721614989E-2</v>
      </c>
      <c r="T361" s="19">
        <f t="shared" si="8"/>
        <v>5.1812400005458947E-2</v>
      </c>
      <c r="U361" s="19">
        <f t="shared" si="8"/>
        <v>5.189199183909729E-2</v>
      </c>
      <c r="V361" s="19">
        <f t="shared" si="8"/>
        <v>5.1988942653191192E-2</v>
      </c>
      <c r="W361" s="19">
        <f t="shared" si="8"/>
        <v>5.2042847788989738E-2</v>
      </c>
      <c r="X361" s="19">
        <f t="shared" si="8"/>
        <v>5.2576296198639023E-2</v>
      </c>
      <c r="Y361" s="19">
        <f t="shared" si="8"/>
        <v>5.3647238130435523E-2</v>
      </c>
      <c r="Z361" s="19">
        <f t="shared" si="8"/>
        <v>5.4183755063900788E-2</v>
      </c>
      <c r="AA361" s="19">
        <f t="shared" si="8"/>
        <v>5.4172289058751481E-2</v>
      </c>
      <c r="AB361" s="19">
        <f t="shared" si="8"/>
        <v>5.4616825847405251E-2</v>
      </c>
      <c r="AC361" s="19">
        <f t="shared" si="8"/>
        <v>5.4605275694025936E-2</v>
      </c>
      <c r="AD361" s="19">
        <f t="shared" si="8"/>
        <v>5.5333498909032136E-2</v>
      </c>
      <c r="AE361" s="19">
        <f t="shared" si="8"/>
        <v>5.6464693828087491E-2</v>
      </c>
      <c r="AF361" s="19">
        <f t="shared" si="8"/>
        <v>5.6882955116403837E-2</v>
      </c>
      <c r="AG361" s="19">
        <f t="shared" si="8"/>
        <v>5.7061369889742954E-2</v>
      </c>
      <c r="AH361" s="19">
        <f t="shared" si="8"/>
        <v>5.7434560063569631E-2</v>
      </c>
      <c r="AI361" s="19">
        <f t="shared" si="8"/>
        <v>5.7693981072195158E-2</v>
      </c>
      <c r="AJ361" s="19">
        <f t="shared" si="8"/>
        <v>5.8346526530961423E-2</v>
      </c>
    </row>
    <row r="362" spans="2:36" x14ac:dyDescent="0.35">
      <c r="D362" s="1" t="s">
        <v>518</v>
      </c>
      <c r="G362" s="19">
        <f xml:space="preserve"> G359 / ( G360 * G361 )</f>
        <v>0.94276780634037727</v>
      </c>
      <c r="H362" s="19">
        <f t="shared" ref="H362:AJ362" si="9" xml:space="preserve"> H359 / ( H360 * H361 )</f>
        <v>1.0434306122434613</v>
      </c>
      <c r="I362" s="19">
        <f t="shared" si="9"/>
        <v>1.0654973522712943</v>
      </c>
      <c r="J362" s="19">
        <f t="shared" si="9"/>
        <v>1.1349267673905272</v>
      </c>
      <c r="K362" s="19">
        <f t="shared" si="9"/>
        <v>1.1896152861318174</v>
      </c>
      <c r="L362" s="19">
        <f t="shared" si="9"/>
        <v>1.2300372431685977</v>
      </c>
      <c r="M362" s="19">
        <f t="shared" si="9"/>
        <v>1.2701812488869171</v>
      </c>
      <c r="N362" s="19">
        <f t="shared" si="9"/>
        <v>1.3265146472355434</v>
      </c>
      <c r="O362" s="19">
        <f t="shared" si="9"/>
        <v>1.3776540137389337</v>
      </c>
      <c r="P362" s="19">
        <f t="shared" si="9"/>
        <v>1.4226645548935306</v>
      </c>
      <c r="Q362" s="19">
        <f t="shared" si="9"/>
        <v>1.4566196555034259</v>
      </c>
      <c r="R362" s="19">
        <f t="shared" si="9"/>
        <v>1.5179716819036988</v>
      </c>
      <c r="S362" s="19">
        <f t="shared" si="9"/>
        <v>1.5507595299629073</v>
      </c>
      <c r="T362" s="19">
        <f t="shared" si="9"/>
        <v>1.6223429779088461</v>
      </c>
      <c r="U362" s="19">
        <f t="shared" si="9"/>
        <v>1.6927978979383014</v>
      </c>
      <c r="V362" s="19">
        <f t="shared" si="9"/>
        <v>1.7675578596624042</v>
      </c>
      <c r="W362" s="19">
        <f t="shared" si="9"/>
        <v>1.8888912844457673</v>
      </c>
      <c r="X362" s="19">
        <f t="shared" si="9"/>
        <v>1.9833738019563181</v>
      </c>
      <c r="Y362" s="19">
        <f t="shared" si="9"/>
        <v>2.0260984394151267</v>
      </c>
      <c r="Z362" s="19">
        <f t="shared" si="9"/>
        <v>2.1314848819519598</v>
      </c>
      <c r="AA362" s="19">
        <f t="shared" si="9"/>
        <v>2.2785526756606536</v>
      </c>
      <c r="AB362" s="19">
        <f t="shared" si="9"/>
        <v>2.5003161480848348</v>
      </c>
      <c r="AC362" s="19">
        <f t="shared" si="9"/>
        <v>2.6388546379596347</v>
      </c>
      <c r="AD362" s="19">
        <f t="shared" si="9"/>
        <v>2.7623783274796496</v>
      </c>
      <c r="AE362" s="19">
        <f t="shared" si="9"/>
        <v>3.0801667457763031</v>
      </c>
      <c r="AF362" s="19">
        <f t="shared" si="9"/>
        <v>3.4946150651317884</v>
      </c>
      <c r="AG362" s="19">
        <f t="shared" si="9"/>
        <v>3.7982581193207858</v>
      </c>
      <c r="AH362" s="19">
        <f t="shared" si="9"/>
        <v>4.1238527230579329</v>
      </c>
      <c r="AI362" s="19">
        <f t="shared" si="9"/>
        <v>4.4281762472249566</v>
      </c>
      <c r="AJ362" s="19">
        <f t="shared" si="9"/>
        <v>4.8446847417436159</v>
      </c>
    </row>
    <row r="363" spans="2:36" x14ac:dyDescent="0.35">
      <c r="D363" s="1" t="s">
        <v>519</v>
      </c>
      <c r="G363" s="21">
        <f xml:space="preserve"> G355 / G357</f>
        <v>0.50344603062043025</v>
      </c>
      <c r="H363" s="21">
        <f t="shared" ref="H363:AJ363" si="10" xml:space="preserve"> H355 / H357</f>
        <v>0.50778194266501331</v>
      </c>
      <c r="I363" s="21">
        <f t="shared" si="10"/>
        <v>0.50835038072957783</v>
      </c>
      <c r="J363" s="21">
        <f t="shared" si="10"/>
        <v>0.50633865735835903</v>
      </c>
      <c r="K363" s="21">
        <f t="shared" si="10"/>
        <v>0.50291390146566062</v>
      </c>
      <c r="L363" s="21">
        <f t="shared" si="10"/>
        <v>0.50065323096825409</v>
      </c>
      <c r="M363" s="21">
        <f t="shared" si="10"/>
        <v>0.49602489804691496</v>
      </c>
      <c r="N363" s="21">
        <f t="shared" si="10"/>
        <v>0.49078378858013993</v>
      </c>
      <c r="O363" s="21">
        <f t="shared" si="10"/>
        <v>0.48389215446078687</v>
      </c>
      <c r="P363" s="21">
        <f t="shared" si="10"/>
        <v>0.47596341187734109</v>
      </c>
      <c r="Q363" s="21">
        <f t="shared" si="10"/>
        <v>0.46518699056201085</v>
      </c>
      <c r="R363" s="21">
        <f t="shared" si="10"/>
        <v>0.45326862505083698</v>
      </c>
      <c r="S363" s="21">
        <f t="shared" si="10"/>
        <v>0.4409929535914307</v>
      </c>
      <c r="T363" s="21">
        <f t="shared" si="10"/>
        <v>0.42798731109758559</v>
      </c>
      <c r="U363" s="21">
        <f t="shared" si="10"/>
        <v>0.41414648212403737</v>
      </c>
      <c r="V363" s="21">
        <f t="shared" si="10"/>
        <v>0.39924225005311731</v>
      </c>
      <c r="W363" s="21">
        <f t="shared" si="10"/>
        <v>0.38309998539871565</v>
      </c>
      <c r="X363" s="21">
        <f t="shared" si="10"/>
        <v>0.36571991521677527</v>
      </c>
      <c r="Y363" s="21">
        <f t="shared" si="10"/>
        <v>0.34799656289675118</v>
      </c>
      <c r="Z363" s="21">
        <f t="shared" si="10"/>
        <v>0.32924813506806494</v>
      </c>
      <c r="AA363" s="21">
        <f t="shared" si="10"/>
        <v>0.30916537408741845</v>
      </c>
      <c r="AB363" s="21">
        <f t="shared" si="10"/>
        <v>0.28692749165155895</v>
      </c>
      <c r="AC363" s="21">
        <f t="shared" si="10"/>
        <v>0.26417820649279411</v>
      </c>
      <c r="AD363" s="21">
        <f t="shared" si="10"/>
        <v>0.24053354735875684</v>
      </c>
      <c r="AE363" s="21">
        <f t="shared" si="10"/>
        <v>0.21413475832537937</v>
      </c>
      <c r="AF363" s="21">
        <f t="shared" si="10"/>
        <v>0.18421898438669176</v>
      </c>
      <c r="AG363" s="21">
        <f t="shared" si="10"/>
        <v>0.15277032265027704</v>
      </c>
      <c r="AH363" s="21">
        <f t="shared" si="10"/>
        <v>0.11955440631663293</v>
      </c>
      <c r="AI363" s="21">
        <f t="shared" si="10"/>
        <v>8.4793752383086576E-2</v>
      </c>
      <c r="AJ363" s="21">
        <f t="shared" si="10"/>
        <v>4.2261928132084438E-2</v>
      </c>
    </row>
    <row r="364" spans="2:36" x14ac:dyDescent="0.35">
      <c r="G364" s="19"/>
    </row>
    <row r="365" spans="2:36" ht="13.9" x14ac:dyDescent="0.4">
      <c r="B365" s="29" t="s">
        <v>520</v>
      </c>
      <c r="C365" s="29"/>
      <c r="D365" s="29"/>
      <c r="E365" s="29"/>
      <c r="F365" s="29"/>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row>
    <row r="366" spans="2:36" x14ac:dyDescent="0.35">
      <c r="D366" s="1" t="s">
        <v>521</v>
      </c>
      <c r="F366" s="1" t="s">
        <v>135</v>
      </c>
      <c r="G366" s="10">
        <f xml:space="preserve"> SUM( G190, G198, G219, G243, G251, G272 )</f>
        <v>17.582000000000004</v>
      </c>
      <c r="H366" s="10">
        <f t="shared" ref="H366:AJ367" si="11" xml:space="preserve"> SUM( H190, H198, H219, H243, H251, H272 )</f>
        <v>12.463000000000003</v>
      </c>
      <c r="I366" s="10">
        <f t="shared" si="11"/>
        <v>5.5680000000000005</v>
      </c>
      <c r="J366" s="10">
        <f t="shared" si="11"/>
        <v>2.3290000000000006</v>
      </c>
      <c r="K366" s="10">
        <f t="shared" si="11"/>
        <v>1.6990000000000005</v>
      </c>
      <c r="L366" s="10">
        <f t="shared" si="11"/>
        <v>0.93500000000000016</v>
      </c>
      <c r="M366" s="10">
        <f t="shared" si="11"/>
        <v>0.65300000000000014</v>
      </c>
      <c r="N366" s="10">
        <f t="shared" si="11"/>
        <v>0.25100000000000006</v>
      </c>
      <c r="O366" s="10">
        <f t="shared" si="11"/>
        <v>4.4000000000000011E-2</v>
      </c>
      <c r="P366" s="10">
        <f t="shared" si="11"/>
        <v>5.000000000000001E-3</v>
      </c>
      <c r="Q366" s="10">
        <f t="shared" si="11"/>
        <v>5.000000000000001E-3</v>
      </c>
      <c r="R366" s="10">
        <f t="shared" si="11"/>
        <v>5.000000000000001E-3</v>
      </c>
      <c r="S366" s="10">
        <f t="shared" si="11"/>
        <v>5.000000000000001E-3</v>
      </c>
      <c r="T366" s="10">
        <f t="shared" si="11"/>
        <v>5.000000000000001E-3</v>
      </c>
      <c r="U366" s="10">
        <f t="shared" si="11"/>
        <v>5.000000000000001E-3</v>
      </c>
      <c r="V366" s="10">
        <f t="shared" si="11"/>
        <v>5.000000000000001E-3</v>
      </c>
      <c r="W366" s="10">
        <f t="shared" si="11"/>
        <v>5.000000000000001E-3</v>
      </c>
      <c r="X366" s="10">
        <f t="shared" si="11"/>
        <v>5.000000000000001E-3</v>
      </c>
      <c r="Y366" s="10">
        <f t="shared" si="11"/>
        <v>5.000000000000001E-3</v>
      </c>
      <c r="Z366" s="10">
        <f t="shared" si="11"/>
        <v>5.000000000000001E-3</v>
      </c>
      <c r="AA366" s="10">
        <f t="shared" si="11"/>
        <v>5.000000000000001E-3</v>
      </c>
      <c r="AB366" s="10">
        <f t="shared" si="11"/>
        <v>5.000000000000001E-3</v>
      </c>
      <c r="AC366" s="10">
        <f t="shared" si="11"/>
        <v>5.000000000000001E-3</v>
      </c>
      <c r="AD366" s="10">
        <f t="shared" si="11"/>
        <v>5.000000000000001E-3</v>
      </c>
      <c r="AE366" s="10">
        <f t="shared" si="11"/>
        <v>5.000000000000001E-3</v>
      </c>
      <c r="AF366" s="10">
        <f t="shared" si="11"/>
        <v>5.000000000000001E-3</v>
      </c>
      <c r="AG366" s="10">
        <f t="shared" si="11"/>
        <v>5.000000000000001E-3</v>
      </c>
      <c r="AH366" s="10">
        <f t="shared" si="11"/>
        <v>5.000000000000001E-3</v>
      </c>
      <c r="AI366" s="10">
        <f t="shared" si="11"/>
        <v>5.000000000000001E-3</v>
      </c>
      <c r="AJ366" s="10">
        <f t="shared" si="11"/>
        <v>5.000000000000001E-3</v>
      </c>
    </row>
    <row r="367" spans="2:36" x14ac:dyDescent="0.35">
      <c r="D367" s="1" t="s">
        <v>522</v>
      </c>
      <c r="F367" s="1" t="s">
        <v>135</v>
      </c>
      <c r="G367" s="10">
        <f xml:space="preserve"> SUM( G191, G199, G220, G244, G252, G273 )</f>
        <v>2.3140000000000009</v>
      </c>
      <c r="H367" s="10">
        <f t="shared" si="11"/>
        <v>10.025000000000002</v>
      </c>
      <c r="I367" s="10">
        <f t="shared" si="11"/>
        <v>15.741000000000005</v>
      </c>
      <c r="J367" s="10">
        <f t="shared" si="11"/>
        <v>17.341000000000005</v>
      </c>
      <c r="K367" s="10">
        <f t="shared" si="11"/>
        <v>15.872000000000005</v>
      </c>
      <c r="L367" s="10">
        <f t="shared" si="11"/>
        <v>14.042000000000003</v>
      </c>
      <c r="M367" s="10">
        <f t="shared" si="11"/>
        <v>12.679000000000002</v>
      </c>
      <c r="N367" s="10">
        <f t="shared" si="11"/>
        <v>11.419000000000004</v>
      </c>
      <c r="O367" s="10">
        <f t="shared" si="11"/>
        <v>9.9410000000000007</v>
      </c>
      <c r="P367" s="10">
        <f t="shared" si="11"/>
        <v>9.4260000000000019</v>
      </c>
      <c r="Q367" s="10">
        <f t="shared" si="11"/>
        <v>5.0840000000000014</v>
      </c>
      <c r="R367" s="10">
        <f t="shared" si="11"/>
        <v>4.4040000000000017</v>
      </c>
      <c r="S367" s="10">
        <f t="shared" si="11"/>
        <v>4.1140000000000008</v>
      </c>
      <c r="T367" s="10">
        <f t="shared" si="11"/>
        <v>4.0160000000000009</v>
      </c>
      <c r="U367" s="10">
        <f t="shared" si="11"/>
        <v>4.0160000000000009</v>
      </c>
      <c r="V367" s="10">
        <f t="shared" si="11"/>
        <v>3.9660000000000011</v>
      </c>
      <c r="W367" s="10">
        <f t="shared" si="11"/>
        <v>3.9660000000000011</v>
      </c>
      <c r="X367" s="10">
        <f t="shared" si="11"/>
        <v>3.9660000000000011</v>
      </c>
      <c r="Y367" s="10">
        <f t="shared" si="11"/>
        <v>3.9660000000000011</v>
      </c>
      <c r="Z367" s="10">
        <f t="shared" si="11"/>
        <v>3.9660000000000011</v>
      </c>
      <c r="AA367" s="10">
        <f t="shared" si="11"/>
        <v>3.9660000000000011</v>
      </c>
      <c r="AB367" s="10">
        <f t="shared" si="11"/>
        <v>4.0160000000000009</v>
      </c>
      <c r="AC367" s="10">
        <f t="shared" si="11"/>
        <v>4.0160000000000009</v>
      </c>
      <c r="AD367" s="10">
        <f t="shared" si="11"/>
        <v>4.0160000000000009</v>
      </c>
      <c r="AE367" s="10">
        <f t="shared" si="11"/>
        <v>4.0160000000000009</v>
      </c>
      <c r="AF367" s="10">
        <f t="shared" si="11"/>
        <v>4.0160000000000009</v>
      </c>
      <c r="AG367" s="10">
        <f t="shared" si="11"/>
        <v>4.0160000000000009</v>
      </c>
      <c r="AH367" s="10">
        <f t="shared" si="11"/>
        <v>4.0160000000000009</v>
      </c>
      <c r="AI367" s="10">
        <f t="shared" si="11"/>
        <v>3.9660000000000011</v>
      </c>
      <c r="AJ367" s="10">
        <f t="shared" si="11"/>
        <v>2.7820000000000009</v>
      </c>
    </row>
    <row r="368" spans="2:36" ht="13.9" x14ac:dyDescent="0.4">
      <c r="D368" s="22" t="s">
        <v>523</v>
      </c>
      <c r="E368" s="22"/>
      <c r="F368" s="22" t="s">
        <v>135</v>
      </c>
      <c r="G368" s="23">
        <f xml:space="preserve"> SUBTOTAL( 9, G366:G367 )</f>
        <v>19.896000000000004</v>
      </c>
      <c r="H368" s="23">
        <f t="shared" ref="H368:AJ368" si="12" xml:space="preserve"> SUBTOTAL( 9, H366:H367 )</f>
        <v>22.488000000000007</v>
      </c>
      <c r="I368" s="23">
        <f t="shared" si="12"/>
        <v>21.309000000000005</v>
      </c>
      <c r="J368" s="23">
        <f t="shared" si="12"/>
        <v>19.670000000000005</v>
      </c>
      <c r="K368" s="23">
        <f t="shared" si="12"/>
        <v>17.571000000000005</v>
      </c>
      <c r="L368" s="23">
        <f t="shared" si="12"/>
        <v>14.977000000000004</v>
      </c>
      <c r="M368" s="23">
        <f t="shared" si="12"/>
        <v>13.332000000000003</v>
      </c>
      <c r="N368" s="23">
        <f t="shared" si="12"/>
        <v>11.670000000000003</v>
      </c>
      <c r="O368" s="23">
        <f t="shared" si="12"/>
        <v>9.9850000000000012</v>
      </c>
      <c r="P368" s="23">
        <f t="shared" si="12"/>
        <v>9.4310000000000027</v>
      </c>
      <c r="Q368" s="23">
        <f t="shared" si="12"/>
        <v>5.0890000000000013</v>
      </c>
      <c r="R368" s="23">
        <f t="shared" si="12"/>
        <v>4.4090000000000016</v>
      </c>
      <c r="S368" s="23">
        <f t="shared" si="12"/>
        <v>4.1190000000000007</v>
      </c>
      <c r="T368" s="23">
        <f t="shared" si="12"/>
        <v>4.0210000000000008</v>
      </c>
      <c r="U368" s="23">
        <f t="shared" si="12"/>
        <v>4.0210000000000008</v>
      </c>
      <c r="V368" s="23">
        <f t="shared" si="12"/>
        <v>3.971000000000001</v>
      </c>
      <c r="W368" s="23">
        <f t="shared" si="12"/>
        <v>3.971000000000001</v>
      </c>
      <c r="X368" s="23">
        <f t="shared" si="12"/>
        <v>3.971000000000001</v>
      </c>
      <c r="Y368" s="23">
        <f t="shared" si="12"/>
        <v>3.971000000000001</v>
      </c>
      <c r="Z368" s="23">
        <f t="shared" si="12"/>
        <v>3.971000000000001</v>
      </c>
      <c r="AA368" s="23">
        <f t="shared" si="12"/>
        <v>3.971000000000001</v>
      </c>
      <c r="AB368" s="23">
        <f t="shared" si="12"/>
        <v>4.0210000000000008</v>
      </c>
      <c r="AC368" s="23">
        <f t="shared" si="12"/>
        <v>4.0210000000000008</v>
      </c>
      <c r="AD368" s="23">
        <f t="shared" si="12"/>
        <v>4.0210000000000008</v>
      </c>
      <c r="AE368" s="23">
        <f t="shared" si="12"/>
        <v>4.0210000000000008</v>
      </c>
      <c r="AF368" s="23">
        <f t="shared" si="12"/>
        <v>4.0210000000000008</v>
      </c>
      <c r="AG368" s="23">
        <f t="shared" si="12"/>
        <v>4.0210000000000008</v>
      </c>
      <c r="AH368" s="23">
        <f t="shared" si="12"/>
        <v>4.0210000000000008</v>
      </c>
      <c r="AI368" s="23">
        <f t="shared" si="12"/>
        <v>3.971000000000001</v>
      </c>
      <c r="AJ368" s="23">
        <f t="shared" si="12"/>
        <v>2.7870000000000008</v>
      </c>
    </row>
    <row r="369" spans="2:36" x14ac:dyDescent="0.35">
      <c r="D369" s="1" t="s">
        <v>524</v>
      </c>
      <c r="F369" s="1" t="s">
        <v>135</v>
      </c>
      <c r="G369" s="10">
        <f xml:space="preserve"> SUM( G290, G303 )</f>
        <v>0.59400000000000019</v>
      </c>
      <c r="H369" s="10">
        <f t="shared" ref="H369:AJ370" si="13" xml:space="preserve"> SUM( H290, H303 )</f>
        <v>0.57400000000000018</v>
      </c>
      <c r="I369" s="10">
        <f t="shared" si="13"/>
        <v>0.4290000000000001</v>
      </c>
      <c r="J369" s="10">
        <f t="shared" si="13"/>
        <v>0.25600000000000006</v>
      </c>
      <c r="K369" s="10">
        <f t="shared" si="13"/>
        <v>0.19800000000000004</v>
      </c>
      <c r="L369" s="10">
        <f t="shared" si="13"/>
        <v>0.10400000000000002</v>
      </c>
      <c r="M369" s="10">
        <f t="shared" si="13"/>
        <v>7.9000000000000015E-2</v>
      </c>
      <c r="N369" s="10">
        <f t="shared" si="13"/>
        <v>7.8000000000000014E-2</v>
      </c>
      <c r="O369" s="10">
        <f t="shared" si="13"/>
        <v>7.2000000000000022E-2</v>
      </c>
      <c r="P369" s="10">
        <f t="shared" si="13"/>
        <v>8.0000000000000019E-3</v>
      </c>
      <c r="Q369" s="10">
        <f t="shared" si="13"/>
        <v>1.6000000000000004E-2</v>
      </c>
      <c r="R369" s="10">
        <f t="shared" si="13"/>
        <v>0</v>
      </c>
      <c r="S369" s="10">
        <f t="shared" si="13"/>
        <v>0</v>
      </c>
      <c r="T369" s="10">
        <f t="shared" si="13"/>
        <v>0</v>
      </c>
      <c r="U369" s="10">
        <f t="shared" si="13"/>
        <v>0</v>
      </c>
      <c r="V369" s="10">
        <f t="shared" si="13"/>
        <v>0</v>
      </c>
      <c r="W369" s="10">
        <f t="shared" si="13"/>
        <v>0</v>
      </c>
      <c r="X369" s="10">
        <f t="shared" si="13"/>
        <v>0</v>
      </c>
      <c r="Y369" s="10">
        <f t="shared" si="13"/>
        <v>0</v>
      </c>
      <c r="Z369" s="10">
        <f t="shared" si="13"/>
        <v>0</v>
      </c>
      <c r="AA369" s="10">
        <f t="shared" si="13"/>
        <v>0</v>
      </c>
      <c r="AB369" s="10">
        <f t="shared" si="13"/>
        <v>0</v>
      </c>
      <c r="AC369" s="10">
        <f t="shared" si="13"/>
        <v>0</v>
      </c>
      <c r="AD369" s="10">
        <f t="shared" si="13"/>
        <v>0</v>
      </c>
      <c r="AE369" s="10">
        <f t="shared" si="13"/>
        <v>0</v>
      </c>
      <c r="AF369" s="10">
        <f t="shared" si="13"/>
        <v>0</v>
      </c>
      <c r="AG369" s="10">
        <f t="shared" si="13"/>
        <v>0</v>
      </c>
      <c r="AH369" s="10">
        <f t="shared" si="13"/>
        <v>0</v>
      </c>
      <c r="AI369" s="10">
        <f t="shared" si="13"/>
        <v>0</v>
      </c>
      <c r="AJ369" s="10">
        <f t="shared" si="13"/>
        <v>0</v>
      </c>
    </row>
    <row r="370" spans="2:36" x14ac:dyDescent="0.35">
      <c r="D370" s="1" t="s">
        <v>525</v>
      </c>
      <c r="F370" s="1" t="s">
        <v>135</v>
      </c>
      <c r="G370" s="10">
        <f xml:space="preserve"> SUM( G291, G304 )</f>
        <v>1.4000000000000004E-2</v>
      </c>
      <c r="H370" s="10">
        <f t="shared" si="13"/>
        <v>5.2000000000000011E-2</v>
      </c>
      <c r="I370" s="10">
        <f t="shared" si="13"/>
        <v>0.37000000000000011</v>
      </c>
      <c r="J370" s="10">
        <f t="shared" si="13"/>
        <v>0.61400000000000021</v>
      </c>
      <c r="K370" s="10">
        <f t="shared" si="13"/>
        <v>0.61400000000000021</v>
      </c>
      <c r="L370" s="10">
        <f t="shared" si="13"/>
        <v>0.56900000000000017</v>
      </c>
      <c r="M370" s="10">
        <f t="shared" si="13"/>
        <v>0.58700000000000019</v>
      </c>
      <c r="N370" s="10">
        <f t="shared" si="13"/>
        <v>0.55400000000000016</v>
      </c>
      <c r="O370" s="10">
        <f t="shared" si="13"/>
        <v>0.54500000000000015</v>
      </c>
      <c r="P370" s="10">
        <f t="shared" si="13"/>
        <v>0.63900000000000023</v>
      </c>
      <c r="Q370" s="10">
        <f t="shared" si="13"/>
        <v>0.41500000000000009</v>
      </c>
      <c r="R370" s="10">
        <f t="shared" si="13"/>
        <v>0.39300000000000007</v>
      </c>
      <c r="S370" s="10">
        <f t="shared" si="13"/>
        <v>0.39300000000000007</v>
      </c>
      <c r="T370" s="10">
        <f t="shared" si="13"/>
        <v>0.39300000000000007</v>
      </c>
      <c r="U370" s="10">
        <f t="shared" si="13"/>
        <v>0.39300000000000007</v>
      </c>
      <c r="V370" s="10">
        <f t="shared" si="13"/>
        <v>0.39300000000000007</v>
      </c>
      <c r="W370" s="10">
        <f t="shared" si="13"/>
        <v>0.39300000000000007</v>
      </c>
      <c r="X370" s="10">
        <f t="shared" si="13"/>
        <v>0.39300000000000007</v>
      </c>
      <c r="Y370" s="10">
        <f t="shared" si="13"/>
        <v>0.39300000000000007</v>
      </c>
      <c r="Z370" s="10">
        <f t="shared" si="13"/>
        <v>0.39300000000000007</v>
      </c>
      <c r="AA370" s="10">
        <f t="shared" si="13"/>
        <v>0.39300000000000007</v>
      </c>
      <c r="AB370" s="10">
        <f t="shared" si="13"/>
        <v>0.39300000000000007</v>
      </c>
      <c r="AC370" s="10">
        <f t="shared" si="13"/>
        <v>0.39300000000000007</v>
      </c>
      <c r="AD370" s="10">
        <f t="shared" si="13"/>
        <v>0.39300000000000007</v>
      </c>
      <c r="AE370" s="10">
        <f t="shared" si="13"/>
        <v>0.39300000000000007</v>
      </c>
      <c r="AF370" s="10">
        <f t="shared" si="13"/>
        <v>0.39300000000000007</v>
      </c>
      <c r="AG370" s="10">
        <f t="shared" si="13"/>
        <v>0.39300000000000007</v>
      </c>
      <c r="AH370" s="10">
        <f t="shared" si="13"/>
        <v>0.39300000000000007</v>
      </c>
      <c r="AI370" s="10">
        <f t="shared" si="13"/>
        <v>0.39300000000000007</v>
      </c>
      <c r="AJ370" s="10">
        <f t="shared" si="13"/>
        <v>9.3000000000000027E-2</v>
      </c>
    </row>
    <row r="371" spans="2:36" ht="13.9" x14ac:dyDescent="0.4">
      <c r="D371" s="22" t="s">
        <v>526</v>
      </c>
      <c r="E371" s="22"/>
      <c r="F371" s="22" t="s">
        <v>135</v>
      </c>
      <c r="G371" s="23">
        <f xml:space="preserve"> SUBTOTAL( 9, G369:G370 )</f>
        <v>0.60800000000000021</v>
      </c>
      <c r="H371" s="23">
        <f t="shared" ref="H371:AJ371" si="14" xml:space="preserve"> SUBTOTAL( 9, H369:H370 )</f>
        <v>0.62600000000000022</v>
      </c>
      <c r="I371" s="23">
        <f t="shared" si="14"/>
        <v>0.79900000000000015</v>
      </c>
      <c r="J371" s="23">
        <f t="shared" si="14"/>
        <v>0.87000000000000033</v>
      </c>
      <c r="K371" s="23">
        <f t="shared" si="14"/>
        <v>0.81200000000000028</v>
      </c>
      <c r="L371" s="23">
        <f t="shared" si="14"/>
        <v>0.67300000000000015</v>
      </c>
      <c r="M371" s="23">
        <f t="shared" si="14"/>
        <v>0.66600000000000015</v>
      </c>
      <c r="N371" s="23">
        <f t="shared" si="14"/>
        <v>0.63200000000000012</v>
      </c>
      <c r="O371" s="23">
        <f t="shared" si="14"/>
        <v>0.61700000000000021</v>
      </c>
      <c r="P371" s="23">
        <f t="shared" si="14"/>
        <v>0.64700000000000024</v>
      </c>
      <c r="Q371" s="23">
        <f t="shared" si="14"/>
        <v>0.43100000000000011</v>
      </c>
      <c r="R371" s="23">
        <f t="shared" si="14"/>
        <v>0.39300000000000007</v>
      </c>
      <c r="S371" s="23">
        <f t="shared" si="14"/>
        <v>0.39300000000000007</v>
      </c>
      <c r="T371" s="23">
        <f t="shared" si="14"/>
        <v>0.39300000000000007</v>
      </c>
      <c r="U371" s="23">
        <f t="shared" si="14"/>
        <v>0.39300000000000007</v>
      </c>
      <c r="V371" s="23">
        <f t="shared" si="14"/>
        <v>0.39300000000000007</v>
      </c>
      <c r="W371" s="23">
        <f t="shared" si="14"/>
        <v>0.39300000000000007</v>
      </c>
      <c r="X371" s="23">
        <f t="shared" si="14"/>
        <v>0.39300000000000007</v>
      </c>
      <c r="Y371" s="23">
        <f t="shared" si="14"/>
        <v>0.39300000000000007</v>
      </c>
      <c r="Z371" s="23">
        <f t="shared" si="14"/>
        <v>0.39300000000000007</v>
      </c>
      <c r="AA371" s="23">
        <f t="shared" si="14"/>
        <v>0.39300000000000007</v>
      </c>
      <c r="AB371" s="23">
        <f t="shared" si="14"/>
        <v>0.39300000000000007</v>
      </c>
      <c r="AC371" s="23">
        <f t="shared" si="14"/>
        <v>0.39300000000000007</v>
      </c>
      <c r="AD371" s="23">
        <f t="shared" si="14"/>
        <v>0.39300000000000007</v>
      </c>
      <c r="AE371" s="23">
        <f t="shared" si="14"/>
        <v>0.39300000000000007</v>
      </c>
      <c r="AF371" s="23">
        <f t="shared" si="14"/>
        <v>0.39300000000000007</v>
      </c>
      <c r="AG371" s="23">
        <f t="shared" si="14"/>
        <v>0.39300000000000007</v>
      </c>
      <c r="AH371" s="23">
        <f t="shared" si="14"/>
        <v>0.39300000000000007</v>
      </c>
      <c r="AI371" s="23">
        <f t="shared" si="14"/>
        <v>0.39300000000000007</v>
      </c>
      <c r="AJ371" s="23">
        <f t="shared" si="14"/>
        <v>9.3000000000000027E-2</v>
      </c>
    </row>
    <row r="373" spans="2:36" ht="13.9" x14ac:dyDescent="0.4">
      <c r="D373" s="22" t="s">
        <v>527</v>
      </c>
      <c r="E373" s="22"/>
      <c r="F373" s="22" t="s">
        <v>135</v>
      </c>
      <c r="G373" s="24">
        <f xml:space="preserve"> SUBTOTAL( 9, G366:G371 )</f>
        <v>20.504000000000005</v>
      </c>
      <c r="H373" s="24">
        <f xml:space="preserve"> SUBTOTAL( 9, H366:H371 )</f>
        <v>23.114000000000008</v>
      </c>
      <c r="I373" s="24">
        <f xml:space="preserve"> SUBTOTAL( 9, I366:I371 )</f>
        <v>22.108000000000004</v>
      </c>
      <c r="J373" s="24">
        <f xml:space="preserve"> SUBTOTAL( 9, J366:J371 )</f>
        <v>20.540000000000006</v>
      </c>
      <c r="K373" s="24">
        <f xml:space="preserve"> SUBTOTAL( 9, K366:K371 )</f>
        <v>18.383000000000006</v>
      </c>
      <c r="L373" s="24">
        <f t="shared" ref="L373:AJ373" si="15" xml:space="preserve"> SUBTOTAL( 9, L366:L371 )</f>
        <v>15.650000000000004</v>
      </c>
      <c r="M373" s="24">
        <f t="shared" si="15"/>
        <v>13.998000000000003</v>
      </c>
      <c r="N373" s="24">
        <f t="shared" si="15"/>
        <v>12.302000000000003</v>
      </c>
      <c r="O373" s="24">
        <f t="shared" si="15"/>
        <v>10.602</v>
      </c>
      <c r="P373" s="24">
        <f t="shared" si="15"/>
        <v>10.078000000000003</v>
      </c>
      <c r="Q373" s="24">
        <f t="shared" si="15"/>
        <v>5.5200000000000014</v>
      </c>
      <c r="R373" s="24">
        <f t="shared" si="15"/>
        <v>4.8020000000000014</v>
      </c>
      <c r="S373" s="24">
        <f t="shared" si="15"/>
        <v>4.5120000000000005</v>
      </c>
      <c r="T373" s="24">
        <f t="shared" si="15"/>
        <v>4.4140000000000006</v>
      </c>
      <c r="U373" s="24">
        <f t="shared" si="15"/>
        <v>4.4140000000000006</v>
      </c>
      <c r="V373" s="24">
        <f t="shared" si="15"/>
        <v>4.3640000000000008</v>
      </c>
      <c r="W373" s="24">
        <f t="shared" si="15"/>
        <v>4.3640000000000008</v>
      </c>
      <c r="X373" s="24">
        <f t="shared" si="15"/>
        <v>4.3640000000000008</v>
      </c>
      <c r="Y373" s="24">
        <f t="shared" si="15"/>
        <v>4.3640000000000008</v>
      </c>
      <c r="Z373" s="24">
        <f t="shared" si="15"/>
        <v>4.3640000000000008</v>
      </c>
      <c r="AA373" s="24">
        <f t="shared" si="15"/>
        <v>4.3640000000000008</v>
      </c>
      <c r="AB373" s="24">
        <f t="shared" si="15"/>
        <v>4.4140000000000006</v>
      </c>
      <c r="AC373" s="24">
        <f t="shared" si="15"/>
        <v>4.4140000000000006</v>
      </c>
      <c r="AD373" s="24">
        <f t="shared" si="15"/>
        <v>4.4140000000000006</v>
      </c>
      <c r="AE373" s="24">
        <f t="shared" si="15"/>
        <v>4.4140000000000006</v>
      </c>
      <c r="AF373" s="24">
        <f t="shared" si="15"/>
        <v>4.4140000000000006</v>
      </c>
      <c r="AG373" s="24">
        <f t="shared" si="15"/>
        <v>4.4140000000000006</v>
      </c>
      <c r="AH373" s="24">
        <f t="shared" si="15"/>
        <v>4.4140000000000006</v>
      </c>
      <c r="AI373" s="24">
        <f t="shared" si="15"/>
        <v>4.3640000000000008</v>
      </c>
      <c r="AJ373" s="24">
        <f t="shared" si="15"/>
        <v>2.8800000000000008</v>
      </c>
    </row>
    <row r="375" spans="2:36" ht="13.9" x14ac:dyDescent="0.4">
      <c r="B375" s="29" t="s">
        <v>528</v>
      </c>
      <c r="C375" s="29"/>
      <c r="D375" s="29"/>
      <c r="E375" s="29"/>
      <c r="F375" s="29"/>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row>
    <row r="376" spans="2:36" x14ac:dyDescent="0.35">
      <c r="D376" s="1" t="s" vm="433">
        <v>529</v>
      </c>
      <c r="F376" s="1" t="s">
        <v>14</v>
      </c>
      <c r="G376" s="10">
        <f t="shared" ref="G376:AJ377" si="16" xml:space="preserve"> - G24</f>
        <v>1.7599974000000012</v>
      </c>
      <c r="H376" s="10">
        <f t="shared" si="16"/>
        <v>1.7993847000000007</v>
      </c>
      <c r="I376" s="10">
        <f t="shared" si="16"/>
        <v>1.8372998000000011</v>
      </c>
      <c r="J376" s="10">
        <f t="shared" si="16"/>
        <v>1.8902958000000007</v>
      </c>
      <c r="K376" s="10">
        <f t="shared" si="16"/>
        <v>1.9337943000000013</v>
      </c>
      <c r="L376" s="10">
        <f t="shared" si="16"/>
        <v>1.9906891000000013</v>
      </c>
      <c r="M376" s="10">
        <f t="shared" si="16"/>
        <v>2.0431101000000012</v>
      </c>
      <c r="N376" s="10">
        <f t="shared" si="16"/>
        <v>2.1008529000000014</v>
      </c>
      <c r="O376" s="10">
        <f t="shared" si="16"/>
        <v>2.1431872000000021</v>
      </c>
      <c r="P376" s="10">
        <f t="shared" si="16"/>
        <v>2.1901502000000015</v>
      </c>
      <c r="Q376" s="10">
        <f t="shared" si="16"/>
        <v>2.2408831000000018</v>
      </c>
      <c r="R376" s="10">
        <f t="shared" si="16"/>
        <v>2.2924124000000017</v>
      </c>
      <c r="S376" s="10">
        <f t="shared" si="16"/>
        <v>2.3516536000000015</v>
      </c>
      <c r="T376" s="10">
        <f t="shared" si="16"/>
        <v>2.401737100000001</v>
      </c>
      <c r="U376" s="10">
        <f t="shared" si="16"/>
        <v>2.4537610000000014</v>
      </c>
      <c r="V376" s="10">
        <f t="shared" si="16"/>
        <v>2.5116704000000025</v>
      </c>
      <c r="W376" s="10">
        <f t="shared" si="16"/>
        <v>2.5579807000000025</v>
      </c>
      <c r="X376" s="10">
        <f t="shared" si="16"/>
        <v>2.6230926000000001</v>
      </c>
      <c r="Y376" s="10">
        <f t="shared" si="16"/>
        <v>2.6878496000000012</v>
      </c>
      <c r="Z376" s="10">
        <f t="shared" si="16"/>
        <v>2.7478930000000017</v>
      </c>
      <c r="AA376" s="10">
        <f t="shared" si="16"/>
        <v>2.8094869000000018</v>
      </c>
      <c r="AB376" s="10">
        <f t="shared" si="16"/>
        <v>2.8732969000000024</v>
      </c>
      <c r="AC376" s="10">
        <f t="shared" si="16"/>
        <v>2.933617600000002</v>
      </c>
      <c r="AD376" s="10">
        <f t="shared" si="16"/>
        <v>3.0091215000000018</v>
      </c>
      <c r="AE376" s="10">
        <f t="shared" si="16"/>
        <v>3.0693769000000026</v>
      </c>
      <c r="AF376" s="10">
        <f t="shared" si="16"/>
        <v>3.1393855000000017</v>
      </c>
      <c r="AG376" s="10">
        <f t="shared" si="16"/>
        <v>3.1949437000000014</v>
      </c>
      <c r="AH376" s="10">
        <f t="shared" si="16"/>
        <v>3.2794615000000022</v>
      </c>
      <c r="AI376" s="10">
        <f t="shared" si="16"/>
        <v>3.3500967000000013</v>
      </c>
      <c r="AJ376" s="10">
        <f t="shared" si="16"/>
        <v>3.420836400000002</v>
      </c>
    </row>
    <row r="377" spans="2:36" x14ac:dyDescent="0.35">
      <c r="D377" s="1" t="s" vm="434">
        <v>50</v>
      </c>
      <c r="F377" s="1" t="s">
        <v>14</v>
      </c>
      <c r="G377" s="10">
        <f t="shared" si="16"/>
        <v>0.43550910000000037</v>
      </c>
      <c r="H377" s="10">
        <f t="shared" si="16"/>
        <v>0.41837500000000027</v>
      </c>
      <c r="I377" s="10">
        <f t="shared" si="16"/>
        <v>0.41723940000000026</v>
      </c>
      <c r="J377" s="10">
        <f t="shared" si="16"/>
        <v>0.42743310000000029</v>
      </c>
      <c r="K377" s="10">
        <f t="shared" si="16"/>
        <v>0.42424450000000019</v>
      </c>
      <c r="L377" s="10">
        <f t="shared" si="16"/>
        <v>0.45683620000000041</v>
      </c>
      <c r="M377" s="10">
        <f t="shared" si="16"/>
        <v>0.46867700000000029</v>
      </c>
      <c r="N377" s="10">
        <f t="shared" si="16"/>
        <v>0.47927350000000024</v>
      </c>
      <c r="O377" s="10">
        <f t="shared" si="16"/>
        <v>0.49402000000000024</v>
      </c>
      <c r="P377" s="10">
        <f t="shared" si="16"/>
        <v>0.51154200000000027</v>
      </c>
      <c r="Q377" s="10">
        <f t="shared" si="16"/>
        <v>0.52716660000000026</v>
      </c>
      <c r="R377" s="10">
        <f t="shared" si="16"/>
        <v>0.52818100000000034</v>
      </c>
      <c r="S377" s="10">
        <f t="shared" si="16"/>
        <v>0.53790060000000028</v>
      </c>
      <c r="T377" s="10">
        <f t="shared" si="16"/>
        <v>0.55281290000000038</v>
      </c>
      <c r="U377" s="10">
        <f t="shared" si="16"/>
        <v>0.5714014000000005</v>
      </c>
      <c r="V377" s="10">
        <f t="shared" si="16"/>
        <v>0.57725400000000038</v>
      </c>
      <c r="W377" s="10">
        <f t="shared" si="16"/>
        <v>0.5832689000000002</v>
      </c>
      <c r="X377" s="10">
        <f t="shared" si="16"/>
        <v>0.59450960000000042</v>
      </c>
      <c r="Y377" s="10">
        <f t="shared" si="16"/>
        <v>0.60948760000000024</v>
      </c>
      <c r="Z377" s="10">
        <f t="shared" si="16"/>
        <v>0.62420420000000032</v>
      </c>
      <c r="AA377" s="10">
        <f t="shared" si="16"/>
        <v>0.63366860000000014</v>
      </c>
      <c r="AB377" s="10">
        <f t="shared" si="16"/>
        <v>0.64320440000000012</v>
      </c>
      <c r="AC377" s="10">
        <f t="shared" si="16"/>
        <v>0.65989350000000047</v>
      </c>
      <c r="AD377" s="10">
        <f t="shared" si="16"/>
        <v>0.66975880000000043</v>
      </c>
      <c r="AE377" s="10">
        <f t="shared" si="16"/>
        <v>0.63933520000000044</v>
      </c>
      <c r="AF377" s="10">
        <f t="shared" si="16"/>
        <v>0.6296841000000003</v>
      </c>
      <c r="AG377" s="10">
        <f t="shared" si="16"/>
        <v>0.64531900000000075</v>
      </c>
      <c r="AH377" s="10">
        <f t="shared" si="16"/>
        <v>0.64950060000000032</v>
      </c>
      <c r="AI377" s="10">
        <f t="shared" si="16"/>
        <v>0.66770210000000019</v>
      </c>
      <c r="AJ377" s="10">
        <f t="shared" si="16"/>
        <v>0.67924660000000037</v>
      </c>
    </row>
    <row r="378" spans="2:36" x14ac:dyDescent="0.35">
      <c r="D378" s="1" t="s" vm="435">
        <v>530</v>
      </c>
      <c r="F378" s="1" t="s">
        <v>14</v>
      </c>
      <c r="G378" s="10">
        <f xml:space="preserve"> G64</f>
        <v>1.6936489000000006</v>
      </c>
      <c r="H378" s="10">
        <f t="shared" ref="H378:AJ378" si="17" xml:space="preserve"> H64</f>
        <v>1.7993633000000013</v>
      </c>
      <c r="I378" s="10">
        <f t="shared" si="17"/>
        <v>1.8950727000000016</v>
      </c>
      <c r="J378" s="10">
        <f t="shared" si="17"/>
        <v>1.9478524000000017</v>
      </c>
      <c r="K378" s="10">
        <f t="shared" si="17"/>
        <v>1.9855637000000013</v>
      </c>
      <c r="L378" s="10">
        <f t="shared" si="17"/>
        <v>2.0036331000000014</v>
      </c>
      <c r="M378" s="10">
        <f t="shared" si="17"/>
        <v>2.0577068000000009</v>
      </c>
      <c r="N378" s="10">
        <f t="shared" si="17"/>
        <v>2.0781941000000015</v>
      </c>
      <c r="O378" s="10">
        <f t="shared" si="17"/>
        <v>2.1701569000000007</v>
      </c>
      <c r="P378" s="10">
        <f t="shared" si="17"/>
        <v>2.2907973000000017</v>
      </c>
      <c r="Q378" s="10">
        <f t="shared" si="17"/>
        <v>2.338271900000001</v>
      </c>
      <c r="R378" s="10">
        <f t="shared" si="17"/>
        <v>2.3949490000000018</v>
      </c>
      <c r="S378" s="10">
        <f t="shared" si="17"/>
        <v>2.5006215000000016</v>
      </c>
      <c r="T378" s="10">
        <f t="shared" si="17"/>
        <v>2.5814502000000026</v>
      </c>
      <c r="U378" s="10">
        <f t="shared" si="17"/>
        <v>2.6235762000000018</v>
      </c>
      <c r="V378" s="10">
        <f t="shared" si="17"/>
        <v>2.7265921000000013</v>
      </c>
      <c r="W378" s="10">
        <f t="shared" si="17"/>
        <v>2.7479069000000007</v>
      </c>
      <c r="X378" s="10">
        <f t="shared" si="17"/>
        <v>2.8059767000000018</v>
      </c>
      <c r="Y378" s="10">
        <f t="shared" si="17"/>
        <v>2.9228021000000011</v>
      </c>
      <c r="Z378" s="10">
        <f t="shared" si="17"/>
        <v>3.0069869000000016</v>
      </c>
      <c r="AA378" s="10">
        <f t="shared" si="17"/>
        <v>3.0734902000000028</v>
      </c>
      <c r="AB378" s="10">
        <f t="shared" si="17"/>
        <v>3.0766900000000019</v>
      </c>
      <c r="AC378" s="10">
        <f t="shared" si="17"/>
        <v>3.1760942000000019</v>
      </c>
      <c r="AD378" s="10">
        <f t="shared" si="17"/>
        <v>3.2498682000000021</v>
      </c>
      <c r="AE378" s="10">
        <f t="shared" si="17"/>
        <v>3.0601249000000026</v>
      </c>
      <c r="AF378" s="10">
        <f t="shared" si="17"/>
        <v>2.9211931000000018</v>
      </c>
      <c r="AG378" s="10">
        <f t="shared" si="17"/>
        <v>2.992745600000001</v>
      </c>
      <c r="AH378" s="10">
        <f t="shared" si="17"/>
        <v>3.0456589000000012</v>
      </c>
      <c r="AI378" s="10">
        <f t="shared" si="17"/>
        <v>3.1598659000000029</v>
      </c>
      <c r="AJ378" s="10">
        <f t="shared" si="17"/>
        <v>3.2166357000000021</v>
      </c>
    </row>
    <row r="379" spans="2:36" ht="13.9" x14ac:dyDescent="0.4">
      <c r="D379" s="22" t="s">
        <v>531</v>
      </c>
      <c r="E379" s="22"/>
      <c r="F379" s="22" t="s">
        <v>14</v>
      </c>
      <c r="G379" s="24">
        <f xml:space="preserve"> SUM( G376:G378 )</f>
        <v>3.8891554000000017</v>
      </c>
      <c r="H379" s="24">
        <f t="shared" ref="H379:AJ379" si="18" xml:space="preserve"> SUM( H376:H378 )</f>
        <v>4.0171230000000024</v>
      </c>
      <c r="I379" s="24">
        <f t="shared" si="18"/>
        <v>4.1496119000000027</v>
      </c>
      <c r="J379" s="24">
        <f t="shared" si="18"/>
        <v>4.2655813000000027</v>
      </c>
      <c r="K379" s="24">
        <f t="shared" si="18"/>
        <v>4.3436025000000029</v>
      </c>
      <c r="L379" s="24">
        <f t="shared" si="18"/>
        <v>4.4511584000000033</v>
      </c>
      <c r="M379" s="24">
        <f t="shared" si="18"/>
        <v>4.569493900000003</v>
      </c>
      <c r="N379" s="24">
        <f t="shared" si="18"/>
        <v>4.658320500000003</v>
      </c>
      <c r="O379" s="24">
        <f t="shared" si="18"/>
        <v>4.8073641000000027</v>
      </c>
      <c r="P379" s="24">
        <f t="shared" si="18"/>
        <v>4.9924895000000031</v>
      </c>
      <c r="Q379" s="24">
        <f t="shared" si="18"/>
        <v>5.1063216000000029</v>
      </c>
      <c r="R379" s="24">
        <f t="shared" si="18"/>
        <v>5.2155424000000039</v>
      </c>
      <c r="S379" s="24">
        <f t="shared" si="18"/>
        <v>5.3901757000000039</v>
      </c>
      <c r="T379" s="24">
        <f t="shared" si="18"/>
        <v>5.5360002000000037</v>
      </c>
      <c r="U379" s="24">
        <f t="shared" si="18"/>
        <v>5.6487386000000033</v>
      </c>
      <c r="V379" s="24">
        <f t="shared" si="18"/>
        <v>5.8155165000000046</v>
      </c>
      <c r="W379" s="24">
        <f t="shared" si="18"/>
        <v>5.8891565000000039</v>
      </c>
      <c r="X379" s="24">
        <f t="shared" si="18"/>
        <v>6.0235789000000022</v>
      </c>
      <c r="Y379" s="24">
        <f t="shared" si="18"/>
        <v>6.2201393000000023</v>
      </c>
      <c r="Z379" s="24">
        <f t="shared" si="18"/>
        <v>6.3790841000000036</v>
      </c>
      <c r="AA379" s="24">
        <f t="shared" si="18"/>
        <v>6.5166457000000051</v>
      </c>
      <c r="AB379" s="24">
        <f t="shared" si="18"/>
        <v>6.5931913000000044</v>
      </c>
      <c r="AC379" s="24">
        <f t="shared" si="18"/>
        <v>6.7696053000000038</v>
      </c>
      <c r="AD379" s="24">
        <f t="shared" si="18"/>
        <v>6.9287485000000046</v>
      </c>
      <c r="AE379" s="24">
        <f t="shared" si="18"/>
        <v>6.7688370000000058</v>
      </c>
      <c r="AF379" s="24">
        <f t="shared" si="18"/>
        <v>6.6902627000000034</v>
      </c>
      <c r="AG379" s="24">
        <f t="shared" si="18"/>
        <v>6.833008300000003</v>
      </c>
      <c r="AH379" s="24">
        <f t="shared" si="18"/>
        <v>6.9746210000000035</v>
      </c>
      <c r="AI379" s="24">
        <f t="shared" si="18"/>
        <v>7.1776647000000047</v>
      </c>
      <c r="AJ379" s="24">
        <f t="shared" si="18"/>
        <v>7.3167187000000045</v>
      </c>
    </row>
  </sheetData>
  <conditionalFormatting sqref="E5:AJ347">
    <cfRule type="expression" dxfId="20" priority="1">
      <formula xml:space="preserve"> ( $E5 &lt;&gt; "SUM" ) * ( LEN( $E5 ) &gt; 0 )</formula>
    </cfRule>
  </conditionalFormatting>
  <conditionalFormatting sqref="E349:AJ349">
    <cfRule type="expression" dxfId="19" priority="5">
      <formula xml:space="preserve"> ( $E349 &lt;&gt; "SUM" ) * ( LEN( $E349 ) &gt; 0 )</formula>
    </cfRule>
  </conditionalFormatting>
  <conditionalFormatting sqref="E351:AJ351">
    <cfRule type="expression" dxfId="18" priority="4">
      <formula xml:space="preserve"> ( $E351 &lt;&gt; "SUM" ) * ( LEN( $E351 ) &gt; 0 )</formula>
    </cfRule>
  </conditionalFormatting>
  <conditionalFormatting sqref="E365:AJ365">
    <cfRule type="expression" dxfId="17" priority="3">
      <formula xml:space="preserve"> ( $E365 &lt;&gt; "SUM" ) * ( LEN( $E365 ) &gt; 0 )</formula>
    </cfRule>
  </conditionalFormatting>
  <conditionalFormatting sqref="E375:AJ375">
    <cfRule type="expression" dxfId="16" priority="2">
      <formula xml:space="preserve"> ( $E375 &lt;&gt; "SUM" ) * ( LEN( $E375 ) &gt; 0 )</formula>
    </cfRule>
  </conditionalFormatting>
  <conditionalFormatting sqref="F352:F357">
    <cfRule type="expression" dxfId="15" priority="7">
      <formula xml:space="preserve"> ( $E352 &lt;&gt; "SUM" ) * ( LEN( $E352 ) &gt; 0 )</formula>
    </cfRule>
  </conditionalFormatting>
  <conditionalFormatting sqref="F376:F379">
    <cfRule type="expression" dxfId="14" priority="6">
      <formula xml:space="preserve"> ( $E377 &lt;&gt; "SUM" ) * ( LEN( $E377 ) &gt; 0 )</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6F43-1235-464C-99C6-CEE4815958CA}">
  <sheetPr>
    <tabColor theme="5"/>
  </sheetPr>
  <dimension ref="A1:AJ379"/>
  <sheetViews>
    <sheetView showGridLines="0" workbookViewId="0">
      <pane xSplit="6" ySplit="3" topLeftCell="G4" activePane="bottomRight" state="frozen"/>
      <selection pane="topRight" activeCell="G1" sqref="G1"/>
      <selection pane="bottomLeft" activeCell="A4" sqref="A4"/>
      <selection pane="bottomRight" activeCell="G4" sqref="G4"/>
    </sheetView>
  </sheetViews>
  <sheetFormatPr defaultColWidth="9.1328125" defaultRowHeight="13.5" x14ac:dyDescent="0.35"/>
  <cols>
    <col min="1" max="2" width="1.86328125" style="1" customWidth="1"/>
    <col min="3" max="3" width="5.1328125" style="1" customWidth="1"/>
    <col min="4" max="4" width="64.73046875" style="1" bestFit="1" customWidth="1"/>
    <col min="5" max="6" width="7.3984375" style="1" customWidth="1"/>
    <col min="7" max="7" width="9.1328125" style="1"/>
    <col min="8" max="18" width="9.73046875" style="1" bestFit="1" customWidth="1"/>
    <col min="19" max="36" width="10.3984375" style="1" bestFit="1" customWidth="1"/>
    <col min="37" max="16384" width="9.1328125" style="1"/>
  </cols>
  <sheetData>
    <row r="1" spans="1:36" ht="25.15" x14ac:dyDescent="0.7">
      <c r="D1" s="4" t="s">
        <v>537</v>
      </c>
    </row>
    <row r="2" spans="1:36" ht="13.9" x14ac:dyDescent="0.4">
      <c r="D2" s="1" t="s">
        <v>542</v>
      </c>
      <c r="F2" s="28" t="s">
        <v>3</v>
      </c>
      <c r="G2" s="28">
        <v>2027</v>
      </c>
      <c r="H2" s="28">
        <v>2028</v>
      </c>
      <c r="I2" s="28">
        <v>2029</v>
      </c>
      <c r="J2" s="28">
        <v>2030</v>
      </c>
      <c r="K2" s="28">
        <v>2031</v>
      </c>
      <c r="L2" s="28">
        <v>2032</v>
      </c>
      <c r="M2" s="28">
        <v>2033</v>
      </c>
      <c r="N2" s="28">
        <v>2034</v>
      </c>
      <c r="O2" s="28">
        <v>2035</v>
      </c>
      <c r="P2" s="28">
        <v>2036</v>
      </c>
      <c r="Q2" s="28">
        <v>2037</v>
      </c>
      <c r="R2" s="28">
        <v>2038</v>
      </c>
      <c r="S2" s="28">
        <v>2039</v>
      </c>
      <c r="T2" s="28">
        <v>2040</v>
      </c>
      <c r="U2" s="28">
        <v>2041</v>
      </c>
      <c r="V2" s="28">
        <v>2042</v>
      </c>
      <c r="W2" s="28">
        <v>2043</v>
      </c>
      <c r="X2" s="28">
        <v>2044</v>
      </c>
      <c r="Y2" s="28">
        <v>2045</v>
      </c>
      <c r="Z2" s="28">
        <v>2046</v>
      </c>
      <c r="AA2" s="28">
        <v>2047</v>
      </c>
      <c r="AB2" s="28">
        <v>2048</v>
      </c>
      <c r="AC2" s="28">
        <v>2049</v>
      </c>
      <c r="AD2" s="28">
        <v>2050</v>
      </c>
      <c r="AE2" s="28">
        <v>2051</v>
      </c>
      <c r="AF2" s="28">
        <v>2052</v>
      </c>
      <c r="AG2" s="28">
        <v>2053</v>
      </c>
      <c r="AH2" s="28">
        <v>2054</v>
      </c>
      <c r="AI2" s="28">
        <v>2055</v>
      </c>
      <c r="AJ2" s="28">
        <v>2056</v>
      </c>
    </row>
    <row r="3" spans="1:36" ht="13.9" x14ac:dyDescent="0.4">
      <c r="D3" s="34" t="s">
        <v>536</v>
      </c>
      <c r="F3" s="28" t="s">
        <v>4</v>
      </c>
      <c r="G3" s="28">
        <v>1</v>
      </c>
      <c r="H3" s="28">
        <v>2</v>
      </c>
      <c r="I3" s="28">
        <v>3</v>
      </c>
      <c r="J3" s="28">
        <v>4</v>
      </c>
      <c r="K3" s="28">
        <v>5</v>
      </c>
      <c r="L3" s="28">
        <v>6</v>
      </c>
      <c r="M3" s="28">
        <v>7</v>
      </c>
      <c r="N3" s="28">
        <v>8</v>
      </c>
      <c r="O3" s="28">
        <v>9</v>
      </c>
      <c r="P3" s="28">
        <v>10</v>
      </c>
      <c r="Q3" s="28">
        <v>11</v>
      </c>
      <c r="R3" s="28">
        <v>12</v>
      </c>
      <c r="S3" s="28">
        <v>13</v>
      </c>
      <c r="T3" s="28">
        <v>14</v>
      </c>
      <c r="U3" s="28">
        <v>15</v>
      </c>
      <c r="V3" s="28">
        <v>16</v>
      </c>
      <c r="W3" s="28">
        <v>17</v>
      </c>
      <c r="X3" s="28">
        <v>18</v>
      </c>
      <c r="Y3" s="28">
        <v>19</v>
      </c>
      <c r="Z3" s="28">
        <v>20</v>
      </c>
      <c r="AA3" s="28">
        <v>21</v>
      </c>
      <c r="AB3" s="28">
        <v>22</v>
      </c>
      <c r="AC3" s="28">
        <v>23</v>
      </c>
      <c r="AD3" s="28">
        <v>24</v>
      </c>
      <c r="AE3" s="28">
        <v>25</v>
      </c>
      <c r="AF3" s="28">
        <v>26</v>
      </c>
      <c r="AG3" s="28">
        <v>27</v>
      </c>
      <c r="AH3" s="28">
        <v>28</v>
      </c>
      <c r="AI3" s="28">
        <v>29</v>
      </c>
      <c r="AJ3" s="28">
        <v>30</v>
      </c>
    </row>
    <row r="4" spans="1:36" x14ac:dyDescent="0.35">
      <c r="C4" s="1" t="s">
        <v>5</v>
      </c>
      <c r="D4" s="1" t="s">
        <v>6</v>
      </c>
      <c r="E4" s="1" t="s">
        <v>7</v>
      </c>
      <c r="F4" s="1" t="s">
        <v>8</v>
      </c>
    </row>
    <row r="5" spans="1:36" s="7" customFormat="1" ht="22.5" x14ac:dyDescent="0.6">
      <c r="A5" s="32" t="s">
        <v>9</v>
      </c>
      <c r="B5" s="32"/>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row>
    <row r="6" spans="1:36" s="9" customFormat="1" ht="20.25" x14ac:dyDescent="0.55000000000000004">
      <c r="A6" s="33"/>
      <c r="B6" s="33" t="s">
        <v>10</v>
      </c>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row>
    <row r="7" spans="1:36" x14ac:dyDescent="0.35">
      <c r="C7" s="1" t="s">
        <v>11</v>
      </c>
      <c r="D7" s="1" t="s" vm="2">
        <v>12</v>
      </c>
      <c r="E7" s="1" t="s">
        <v>13</v>
      </c>
      <c r="F7" s="1" t="s">
        <v>14</v>
      </c>
      <c r="G7" s="10">
        <v>3.5069065000000004</v>
      </c>
      <c r="H7" s="10">
        <v>3.724893700000004</v>
      </c>
      <c r="I7" s="10">
        <v>3.9261478000000025</v>
      </c>
      <c r="J7" s="10">
        <v>4.1262253000000024</v>
      </c>
      <c r="K7" s="10">
        <v>4.3334534000000051</v>
      </c>
      <c r="L7" s="10">
        <v>4.5320821000000047</v>
      </c>
      <c r="M7" s="10">
        <v>4.694945600000004</v>
      </c>
      <c r="N7" s="10">
        <v>4.8681231000000027</v>
      </c>
      <c r="O7" s="10">
        <v>5.0366352000000028</v>
      </c>
      <c r="P7" s="10">
        <v>5.2205154000000062</v>
      </c>
      <c r="Q7" s="10">
        <v>5.3386461000000009</v>
      </c>
      <c r="R7" s="10">
        <v>5.460167000000002</v>
      </c>
      <c r="S7" s="10">
        <v>5.5832058000000044</v>
      </c>
      <c r="T7" s="10">
        <v>5.7212489000000044</v>
      </c>
      <c r="U7" s="10">
        <v>5.839379400000003</v>
      </c>
      <c r="V7" s="10">
        <v>5.9782018000000026</v>
      </c>
      <c r="W7" s="10">
        <v>6.1134974000000044</v>
      </c>
      <c r="X7" s="10">
        <v>6.2743950000000046</v>
      </c>
      <c r="Y7" s="10">
        <v>6.4075578000000029</v>
      </c>
      <c r="Z7" s="10">
        <v>6.5595759000000005</v>
      </c>
      <c r="AA7" s="10">
        <v>6.7206326000000027</v>
      </c>
      <c r="AB7" s="10">
        <v>6.896289400000005</v>
      </c>
      <c r="AC7" s="10">
        <v>7.0491528000000043</v>
      </c>
      <c r="AD7" s="10">
        <v>7.2199989000000047</v>
      </c>
      <c r="AE7" s="10">
        <v>7.3958661000000019</v>
      </c>
      <c r="AF7" s="10">
        <v>7.5931725000000023</v>
      </c>
      <c r="AG7" s="10">
        <v>7.7580965000000024</v>
      </c>
      <c r="AH7" s="10">
        <v>7.9464406000000052</v>
      </c>
      <c r="AI7" s="10">
        <v>8.1375232000000057</v>
      </c>
      <c r="AJ7" s="10">
        <v>8.3525545000000054</v>
      </c>
    </row>
    <row r="8" spans="1:36" x14ac:dyDescent="0.35">
      <c r="C8" s="1" t="s">
        <v>15</v>
      </c>
      <c r="D8" s="1" t="s" vm="3">
        <v>16</v>
      </c>
      <c r="E8" s="1" t="s">
        <v>13</v>
      </c>
      <c r="F8" s="1" t="s">
        <v>14</v>
      </c>
      <c r="G8" s="10">
        <v>0.44240230000000036</v>
      </c>
      <c r="H8" s="10">
        <v>0.4609961000000003</v>
      </c>
      <c r="I8" s="10">
        <v>0.47588530000000023</v>
      </c>
      <c r="J8" s="10">
        <v>0.49006030000000028</v>
      </c>
      <c r="K8" s="10">
        <v>0.50416600000000045</v>
      </c>
      <c r="L8" s="10">
        <v>0.50063930000000023</v>
      </c>
      <c r="M8" s="10">
        <v>0.51364440000000022</v>
      </c>
      <c r="N8" s="10">
        <v>0.5267132000000001</v>
      </c>
      <c r="O8" s="10">
        <v>0.54114360000000028</v>
      </c>
      <c r="P8" s="10">
        <v>0.55637820000000038</v>
      </c>
      <c r="Q8" s="10">
        <v>0.56829780000000008</v>
      </c>
      <c r="R8" s="10">
        <v>0.58152990000000027</v>
      </c>
      <c r="S8" s="10">
        <v>0.59476490000000037</v>
      </c>
      <c r="T8" s="10">
        <v>0.60904580000000053</v>
      </c>
      <c r="U8" s="10">
        <v>0.62468620000000041</v>
      </c>
      <c r="V8" s="10">
        <v>0.63820940000000026</v>
      </c>
      <c r="W8" s="10">
        <v>0.65376810000000041</v>
      </c>
      <c r="X8" s="10">
        <v>0.66915410000000053</v>
      </c>
      <c r="Y8" s="10">
        <v>0.68554480000000084</v>
      </c>
      <c r="Z8" s="10">
        <v>0.70302930000000041</v>
      </c>
      <c r="AA8" s="10">
        <v>0.71737960000000001</v>
      </c>
      <c r="AB8" s="10">
        <v>0.73512150000000009</v>
      </c>
      <c r="AC8" s="10">
        <v>0.75293230000000055</v>
      </c>
      <c r="AD8" s="10">
        <v>0.7718365000000007</v>
      </c>
      <c r="AE8" s="10">
        <v>0.79215840000000048</v>
      </c>
      <c r="AF8" s="10">
        <v>0.80913670000000082</v>
      </c>
      <c r="AG8" s="10">
        <v>0.82957780000000036</v>
      </c>
      <c r="AH8" s="10">
        <v>0.85018130000000069</v>
      </c>
      <c r="AI8" s="10">
        <v>0.87045780000000061</v>
      </c>
      <c r="AJ8" s="10">
        <v>0.89277750000000078</v>
      </c>
    </row>
    <row r="9" spans="1:36" x14ac:dyDescent="0.35">
      <c r="C9" s="1" t="s">
        <v>17</v>
      </c>
      <c r="D9" s="1" t="s" vm="4">
        <v>18</v>
      </c>
      <c r="E9" s="1" t="s">
        <v>13</v>
      </c>
      <c r="F9" s="1" t="s">
        <v>14</v>
      </c>
      <c r="G9" s="10">
        <v>-7.5260500000000077E-2</v>
      </c>
      <c r="H9" s="10">
        <v>-7.6081900000000049E-2</v>
      </c>
      <c r="I9" s="10">
        <v>-7.7860600000000058E-2</v>
      </c>
      <c r="J9" s="10">
        <v>-8.0210700000000065E-2</v>
      </c>
      <c r="K9" s="10">
        <v>-8.3558300000000058E-2</v>
      </c>
      <c r="L9" s="10">
        <v>-8.6997000000000047E-2</v>
      </c>
      <c r="M9" s="10">
        <v>-8.9984200000000042E-2</v>
      </c>
      <c r="N9" s="10">
        <v>-9.3127300000000066E-2</v>
      </c>
      <c r="O9" s="10">
        <v>-9.6300100000000041E-2</v>
      </c>
      <c r="P9" s="10">
        <v>-9.965380000000007E-2</v>
      </c>
      <c r="Q9" s="10">
        <v>-0.1019546000000001</v>
      </c>
      <c r="R9" s="10">
        <v>-0.10438350000000009</v>
      </c>
      <c r="S9" s="10">
        <v>-0.10684970000000008</v>
      </c>
      <c r="T9" s="10">
        <v>-0.10959600000000003</v>
      </c>
      <c r="U9" s="10">
        <v>-0.11201810000000004</v>
      </c>
      <c r="V9" s="10">
        <v>-0.11475350000000002</v>
      </c>
      <c r="W9" s="10">
        <v>-0.11764000000000008</v>
      </c>
      <c r="X9" s="10">
        <v>-0.12084720000000007</v>
      </c>
      <c r="Y9" s="10">
        <v>-0.12369150000000009</v>
      </c>
      <c r="Z9" s="10">
        <v>-0.12682600000000005</v>
      </c>
      <c r="AA9" s="10">
        <v>-0.13009480000000004</v>
      </c>
      <c r="AB9" s="10">
        <v>-0.13363660000000008</v>
      </c>
      <c r="AC9" s="10">
        <v>-0.13689950000000012</v>
      </c>
      <c r="AD9" s="10">
        <v>-0.14049940000000005</v>
      </c>
      <c r="AE9" s="10">
        <v>-0.14410770000000006</v>
      </c>
      <c r="AF9" s="10">
        <v>-0.14804550000000008</v>
      </c>
      <c r="AG9" s="10">
        <v>-0.15140729999999999</v>
      </c>
      <c r="AH9" s="10">
        <v>-0.15534050000000013</v>
      </c>
      <c r="AI9" s="10">
        <v>-0.1593962000000001</v>
      </c>
      <c r="AJ9" s="10">
        <v>-0.16364700000000004</v>
      </c>
    </row>
    <row r="10" spans="1:36" x14ac:dyDescent="0.35">
      <c r="C10" s="1" t="s">
        <v>19</v>
      </c>
      <c r="D10" s="1" t="s" vm="5">
        <v>20</v>
      </c>
      <c r="E10" s="1" t="s">
        <v>13</v>
      </c>
      <c r="F10" s="1" t="s">
        <v>14</v>
      </c>
      <c r="G10" s="10">
        <v>9.4715700000000028E-2</v>
      </c>
      <c r="H10" s="10">
        <v>0.10122460000000005</v>
      </c>
      <c r="I10" s="10">
        <v>0.10811980000000006</v>
      </c>
      <c r="J10" s="10">
        <v>0.11454190000000004</v>
      </c>
      <c r="K10" s="10">
        <v>0.11964180000000002</v>
      </c>
      <c r="L10" s="10">
        <v>0.12327200000000006</v>
      </c>
      <c r="M10" s="10">
        <v>0.12557460000000006</v>
      </c>
      <c r="N10" s="10">
        <v>0.12760030000000006</v>
      </c>
      <c r="O10" s="10">
        <v>0.12912150000000006</v>
      </c>
      <c r="P10" s="10">
        <v>0.13073540000000003</v>
      </c>
      <c r="Q10" s="10">
        <v>0.13212040000000008</v>
      </c>
      <c r="R10" s="10">
        <v>0.13311680000000004</v>
      </c>
      <c r="S10" s="10">
        <v>0.13360480000000008</v>
      </c>
      <c r="T10" s="10">
        <v>0.13407480000000008</v>
      </c>
      <c r="U10" s="10">
        <v>0.13519690000000006</v>
      </c>
      <c r="V10" s="10">
        <v>0.1360358000000001</v>
      </c>
      <c r="W10" s="10">
        <v>0.13652220000000009</v>
      </c>
      <c r="X10" s="10">
        <v>0.1371065000000001</v>
      </c>
      <c r="Y10" s="10">
        <v>0.13762000000000008</v>
      </c>
      <c r="Z10" s="10">
        <v>0.13813670000000006</v>
      </c>
      <c r="AA10" s="10">
        <v>0.13873660000000007</v>
      </c>
      <c r="AB10" s="10">
        <v>0.13943980000000006</v>
      </c>
      <c r="AC10" s="10">
        <v>0.1397763000000001</v>
      </c>
      <c r="AD10" s="10">
        <v>0.14067840000000006</v>
      </c>
      <c r="AE10" s="10">
        <v>0.13946630000000007</v>
      </c>
      <c r="AF10" s="10">
        <v>0.13954520000000009</v>
      </c>
      <c r="AG10" s="10">
        <v>0.13975160000000006</v>
      </c>
      <c r="AH10" s="10">
        <v>0.13955670000000009</v>
      </c>
      <c r="AI10" s="10">
        <v>0.13633640000000005</v>
      </c>
      <c r="AJ10" s="10">
        <v>0.13605150000000005</v>
      </c>
    </row>
    <row r="11" spans="1:36" x14ac:dyDescent="0.35">
      <c r="C11" s="1" t="s">
        <v>21</v>
      </c>
      <c r="D11" s="1" t="s" vm="6">
        <v>22</v>
      </c>
      <c r="E11" s="1" t="s">
        <v>13</v>
      </c>
      <c r="F11" s="1" t="s">
        <v>14</v>
      </c>
      <c r="G11" s="10">
        <v>2.8590000000000012E-4</v>
      </c>
      <c r="H11" s="10">
        <v>2.3910000000000015E-4</v>
      </c>
      <c r="I11" s="10">
        <v>5.1000000000000028E-6</v>
      </c>
      <c r="J11" s="10">
        <v>5.2000000000000036E-6</v>
      </c>
      <c r="K11" s="10">
        <v>1.0300000000000006E-5</v>
      </c>
      <c r="L11" s="10">
        <v>2.3200000000000015E-5</v>
      </c>
      <c r="M11" s="10">
        <v>3.9100000000000022E-5</v>
      </c>
      <c r="N11" s="10">
        <v>5.5700000000000033E-5</v>
      </c>
      <c r="O11" s="10">
        <v>7.2500000000000041E-5</v>
      </c>
      <c r="P11" s="10">
        <v>9.0000000000000046E-5</v>
      </c>
      <c r="Q11" s="10">
        <v>1.0590000000000007E-4</v>
      </c>
      <c r="R11" s="10">
        <v>1.2040000000000007E-4</v>
      </c>
      <c r="S11" s="10">
        <v>1.3430000000000007E-4</v>
      </c>
      <c r="T11" s="10">
        <v>1.489000000000001E-4</v>
      </c>
      <c r="U11" s="10">
        <v>1.6300000000000009E-4</v>
      </c>
      <c r="V11" s="10">
        <v>1.7860000000000011E-4</v>
      </c>
      <c r="W11" s="10">
        <v>1.9790000000000009E-4</v>
      </c>
      <c r="X11" s="10">
        <v>2.1520000000000014E-4</v>
      </c>
      <c r="Y11" s="10">
        <v>2.3110000000000014E-4</v>
      </c>
      <c r="Z11" s="10">
        <v>2.4560000000000012E-4</v>
      </c>
      <c r="AA11" s="10">
        <v>2.5710000000000018E-4</v>
      </c>
      <c r="AB11" s="10">
        <v>2.6690000000000014E-4</v>
      </c>
      <c r="AC11" s="10">
        <v>2.7700000000000017E-4</v>
      </c>
      <c r="AD11" s="10">
        <v>2.8500000000000015E-4</v>
      </c>
      <c r="AE11" s="10">
        <v>2.9060000000000018E-4</v>
      </c>
      <c r="AF11" s="10">
        <v>2.9650000000000016E-4</v>
      </c>
      <c r="AG11" s="10">
        <v>3.0230000000000019E-4</v>
      </c>
      <c r="AH11" s="10">
        <v>3.0840000000000023E-4</v>
      </c>
      <c r="AI11" s="10">
        <v>3.1460000000000022E-4</v>
      </c>
      <c r="AJ11" s="10">
        <v>3.2080000000000021E-4</v>
      </c>
    </row>
    <row r="12" spans="1:36" x14ac:dyDescent="0.35">
      <c r="C12" s="1" t="s">
        <v>23</v>
      </c>
      <c r="D12" s="1" t="s" vm="7">
        <v>24</v>
      </c>
      <c r="E12" s="1" t="s">
        <v>13</v>
      </c>
      <c r="F12" s="1" t="s">
        <v>14</v>
      </c>
      <c r="G12" s="10">
        <v>2.4242000000000017E-2</v>
      </c>
      <c r="H12" s="10">
        <v>2.4151700000000016E-2</v>
      </c>
      <c r="I12" s="10">
        <v>2.1202900000000014E-2</v>
      </c>
      <c r="J12" s="10">
        <v>1.7449400000000011E-2</v>
      </c>
      <c r="K12" s="10">
        <v>1.7612700000000012E-2</v>
      </c>
      <c r="L12" s="10">
        <v>1.8078800000000009E-2</v>
      </c>
      <c r="M12" s="10">
        <v>1.8408400000000009E-2</v>
      </c>
      <c r="N12" s="10">
        <v>1.8719400000000011E-2</v>
      </c>
      <c r="O12" s="10">
        <v>1.9082800000000014E-2</v>
      </c>
      <c r="P12" s="10">
        <v>1.9418700000000011E-2</v>
      </c>
      <c r="Q12" s="10">
        <v>1.9776000000000012E-2</v>
      </c>
      <c r="R12" s="10">
        <v>2.0140800000000011E-2</v>
      </c>
      <c r="S12" s="10">
        <v>2.0540400000000014E-2</v>
      </c>
      <c r="T12" s="10">
        <v>2.0931000000000012E-2</v>
      </c>
      <c r="U12" s="10">
        <v>2.1318200000000009E-2</v>
      </c>
      <c r="V12" s="10">
        <v>2.1205500000000013E-2</v>
      </c>
      <c r="W12" s="10">
        <v>2.1628100000000011E-2</v>
      </c>
      <c r="X12" s="10">
        <v>2.2040500000000011E-2</v>
      </c>
      <c r="Y12" s="10">
        <v>2.2449800000000013E-2</v>
      </c>
      <c r="Z12" s="10">
        <v>2.2867000000000012E-2</v>
      </c>
      <c r="AA12" s="10">
        <v>2.319170000000001E-2</v>
      </c>
      <c r="AB12" s="10">
        <v>2.3638500000000014E-2</v>
      </c>
      <c r="AC12" s="10">
        <v>2.4082100000000016E-2</v>
      </c>
      <c r="AD12" s="10">
        <v>2.4535000000000015E-2</v>
      </c>
      <c r="AE12" s="10">
        <v>2.5030000000000014E-2</v>
      </c>
      <c r="AF12" s="10">
        <v>2.5514200000000015E-2</v>
      </c>
      <c r="AG12" s="10">
        <v>2.5995300000000016E-2</v>
      </c>
      <c r="AH12" s="10">
        <v>2.6486300000000011E-2</v>
      </c>
      <c r="AI12" s="10">
        <v>2.7022400000000012E-2</v>
      </c>
      <c r="AJ12" s="10">
        <v>2.7533900000000017E-2</v>
      </c>
    </row>
    <row r="13" spans="1:36" x14ac:dyDescent="0.35">
      <c r="C13" s="1" t="s">
        <v>25</v>
      </c>
      <c r="D13" s="1" t="s" vm="8">
        <v>26</v>
      </c>
      <c r="E13" s="1" t="s">
        <v>13</v>
      </c>
      <c r="F13" s="1" t="s">
        <v>14</v>
      </c>
      <c r="G13" s="10">
        <v>2.467550000000001E-2</v>
      </c>
      <c r="H13" s="10">
        <v>6.5768000000000035E-2</v>
      </c>
      <c r="I13" s="10">
        <v>7.8150100000000056E-2</v>
      </c>
      <c r="J13" s="10">
        <v>3.6021400000000023E-2</v>
      </c>
      <c r="K13" s="10">
        <v>9.6321000000000063E-3</v>
      </c>
      <c r="L13" s="10">
        <v>5.5524000000000033E-3</v>
      </c>
      <c r="M13" s="10">
        <v>9.5344000000000071E-3</v>
      </c>
      <c r="N13" s="10">
        <v>5.5440000000000029E-3</v>
      </c>
      <c r="O13" s="10">
        <v>6.5288000000000021E-3</v>
      </c>
      <c r="P13" s="10">
        <v>7.6490000000000048E-3</v>
      </c>
      <c r="Q13" s="10">
        <v>7.2625000000000042E-3</v>
      </c>
      <c r="R13" s="10">
        <v>8.8719000000000055E-3</v>
      </c>
      <c r="S13" s="10">
        <v>6.878300000000003E-3</v>
      </c>
      <c r="T13" s="10">
        <v>5.8767000000000038E-3</v>
      </c>
      <c r="U13" s="10">
        <v>6.1354000000000044E-3</v>
      </c>
      <c r="V13" s="10">
        <v>7.4578000000000049E-3</v>
      </c>
      <c r="W13" s="10">
        <v>7.1605000000000045E-3</v>
      </c>
      <c r="X13" s="10">
        <v>7.9433000000000038E-3</v>
      </c>
      <c r="Y13" s="10">
        <v>7.7185000000000049E-3</v>
      </c>
      <c r="Z13" s="10">
        <v>7.8777000000000031E-3</v>
      </c>
      <c r="AA13" s="10">
        <v>1.1140500000000006E-2</v>
      </c>
      <c r="AB13" s="10">
        <v>1.2014000000000007E-2</v>
      </c>
      <c r="AC13" s="10">
        <v>1.1322900000000006E-2</v>
      </c>
      <c r="AD13" s="10">
        <v>1.1169700000000006E-2</v>
      </c>
      <c r="AE13" s="10">
        <v>9.8570000000000064E-3</v>
      </c>
      <c r="AF13" s="10">
        <v>9.3242000000000047E-3</v>
      </c>
      <c r="AG13" s="10">
        <v>9.357700000000007E-3</v>
      </c>
      <c r="AH13" s="10">
        <v>9.2991000000000063E-3</v>
      </c>
      <c r="AI13" s="10">
        <v>9.079200000000006E-3</v>
      </c>
      <c r="AJ13" s="10">
        <v>9.2004000000000044E-3</v>
      </c>
    </row>
    <row r="14" spans="1:36" x14ac:dyDescent="0.35">
      <c r="C14" s="1" t="s">
        <v>27</v>
      </c>
      <c r="D14" s="1" t="s" vm="9">
        <v>28</v>
      </c>
      <c r="E14" s="1" t="s">
        <v>13</v>
      </c>
      <c r="F14" s="1" t="s">
        <v>14</v>
      </c>
      <c r="G14" s="10">
        <v>5.7517000000000019E-3</v>
      </c>
      <c r="H14" s="10">
        <v>5.0782000000000032E-3</v>
      </c>
      <c r="I14" s="10">
        <v>4.1812000000000021E-3</v>
      </c>
      <c r="J14" s="10">
        <v>4.2114000000000023E-3</v>
      </c>
      <c r="K14" s="10">
        <v>4.2756000000000027E-3</v>
      </c>
      <c r="L14" s="10">
        <v>4.3353000000000029E-3</v>
      </c>
      <c r="M14" s="10">
        <v>4.4161000000000027E-3</v>
      </c>
      <c r="N14" s="10">
        <v>4.5075000000000037E-3</v>
      </c>
      <c r="O14" s="10">
        <v>4.6009000000000024E-3</v>
      </c>
      <c r="P14" s="10">
        <v>4.6925000000000031E-3</v>
      </c>
      <c r="Q14" s="10">
        <v>4.7783000000000018E-3</v>
      </c>
      <c r="R14" s="10">
        <v>4.8773000000000028E-3</v>
      </c>
      <c r="S14" s="10">
        <v>4.9784000000000035E-3</v>
      </c>
      <c r="T14" s="10">
        <v>5.0822000000000037E-3</v>
      </c>
      <c r="U14" s="10">
        <v>5.1873000000000032E-3</v>
      </c>
      <c r="V14" s="10">
        <v>5.2950000000000028E-3</v>
      </c>
      <c r="W14" s="10">
        <v>5.265900000000003E-3</v>
      </c>
      <c r="X14" s="10">
        <v>5.3764000000000025E-3</v>
      </c>
      <c r="Y14" s="10">
        <v>5.4882000000000021E-3</v>
      </c>
      <c r="Z14" s="10">
        <v>5.6029000000000035E-3</v>
      </c>
      <c r="AA14" s="10">
        <v>5.7202000000000034E-3</v>
      </c>
      <c r="AB14" s="10">
        <v>5.8403000000000049E-3</v>
      </c>
      <c r="AC14" s="10">
        <v>5.9623000000000028E-3</v>
      </c>
      <c r="AD14" s="10">
        <v>6.087300000000003E-3</v>
      </c>
      <c r="AE14" s="10">
        <v>6.2154000000000037E-3</v>
      </c>
      <c r="AF14" s="10">
        <v>6.3464000000000046E-3</v>
      </c>
      <c r="AG14" s="10">
        <v>6.4795000000000044E-3</v>
      </c>
      <c r="AH14" s="10">
        <v>6.6163000000000038E-3</v>
      </c>
      <c r="AI14" s="10">
        <v>6.7558000000000036E-3</v>
      </c>
      <c r="AJ14" s="10">
        <v>6.8968000000000033E-3</v>
      </c>
    </row>
    <row r="15" spans="1:36" ht="13.9" x14ac:dyDescent="0.4">
      <c r="C15" s="29" t="s">
        <v>29</v>
      </c>
      <c r="D15" s="29" t="s" vm="10">
        <v>30</v>
      </c>
      <c r="E15" s="29" t="s">
        <v>13</v>
      </c>
      <c r="F15" s="29" t="s">
        <v>14</v>
      </c>
      <c r="G15" s="30">
        <v>4.0237191000000019</v>
      </c>
      <c r="H15" s="30">
        <v>4.3062695000000026</v>
      </c>
      <c r="I15" s="30">
        <v>4.5358316000000025</v>
      </c>
      <c r="J15" s="30">
        <v>4.7083042000000042</v>
      </c>
      <c r="K15" s="30">
        <v>4.9052336000000025</v>
      </c>
      <c r="L15" s="30">
        <v>5.0969861000000023</v>
      </c>
      <c r="M15" s="30">
        <v>5.2765784000000009</v>
      </c>
      <c r="N15" s="30">
        <v>5.4581359000000047</v>
      </c>
      <c r="O15" s="30">
        <v>5.6408852000000014</v>
      </c>
      <c r="P15" s="30">
        <v>5.8398254000000023</v>
      </c>
      <c r="Q15" s="30">
        <v>5.9690324000000068</v>
      </c>
      <c r="R15" s="30">
        <v>6.1044406000000029</v>
      </c>
      <c r="S15" s="30">
        <v>6.2372572000000011</v>
      </c>
      <c r="T15" s="30">
        <v>6.3868123000000052</v>
      </c>
      <c r="U15" s="30">
        <v>6.5200483</v>
      </c>
      <c r="V15" s="30">
        <v>6.6718304000000037</v>
      </c>
      <c r="W15" s="30">
        <v>6.820400100000005</v>
      </c>
      <c r="X15" s="30">
        <v>6.9953838000000044</v>
      </c>
      <c r="Y15" s="30">
        <v>7.1429187000000036</v>
      </c>
      <c r="Z15" s="30">
        <v>7.3105091000000089</v>
      </c>
      <c r="AA15" s="30">
        <v>7.4869635000000052</v>
      </c>
      <c r="AB15" s="30">
        <v>7.6789738000000023</v>
      </c>
      <c r="AC15" s="30">
        <v>7.8466062000000063</v>
      </c>
      <c r="AD15" s="30">
        <v>8.034091400000003</v>
      </c>
      <c r="AE15" s="30">
        <v>8.224776100000005</v>
      </c>
      <c r="AF15" s="30">
        <v>8.4352902000000078</v>
      </c>
      <c r="AG15" s="30">
        <v>8.6181534000000077</v>
      </c>
      <c r="AH15" s="30">
        <v>8.8235482000000047</v>
      </c>
      <c r="AI15" s="30">
        <v>9.0280932000000043</v>
      </c>
      <c r="AJ15" s="30">
        <v>9.2616884000000024</v>
      </c>
    </row>
    <row r="16" spans="1:36" x14ac:dyDescent="0.35">
      <c r="C16" s="1" t="s">
        <v>31</v>
      </c>
      <c r="D16" s="1" t="s" vm="11">
        <v>32</v>
      </c>
      <c r="E16" s="1" t="s">
        <v>13</v>
      </c>
      <c r="F16" s="1" t="s">
        <v>14</v>
      </c>
      <c r="G16" s="10">
        <v>0.11203090000000006</v>
      </c>
      <c r="H16" s="10">
        <v>0.11406850000000006</v>
      </c>
      <c r="I16" s="10">
        <v>0.11658830000000005</v>
      </c>
      <c r="J16" s="10">
        <v>0.11908430000000003</v>
      </c>
      <c r="K16" s="10">
        <v>0.12150140000000011</v>
      </c>
      <c r="L16" s="10">
        <v>0.12394390000000007</v>
      </c>
      <c r="M16" s="10">
        <v>0.1261339000000001</v>
      </c>
      <c r="N16" s="10">
        <v>0.12853590000000006</v>
      </c>
      <c r="O16" s="10">
        <v>0.1311673000000001</v>
      </c>
      <c r="P16" s="10">
        <v>0.13385030000000003</v>
      </c>
      <c r="Q16" s="10">
        <v>0.13657250000000004</v>
      </c>
      <c r="R16" s="10">
        <v>0.13936460000000012</v>
      </c>
      <c r="S16" s="10">
        <v>0.14223680000000008</v>
      </c>
      <c r="T16" s="10">
        <v>0.14515760000000005</v>
      </c>
      <c r="U16" s="10">
        <v>0.14813850000000003</v>
      </c>
      <c r="V16" s="10">
        <v>0.15119600000000011</v>
      </c>
      <c r="W16" s="10">
        <v>0.1543210000000001</v>
      </c>
      <c r="X16" s="10">
        <v>0.15750900000000007</v>
      </c>
      <c r="Y16" s="10">
        <v>0.1607629000000001</v>
      </c>
      <c r="Z16" s="10">
        <v>0.16409170000000012</v>
      </c>
      <c r="AA16" s="10">
        <v>0.16751590000000013</v>
      </c>
      <c r="AB16" s="10">
        <v>0.17101100000000014</v>
      </c>
      <c r="AC16" s="10">
        <v>0.17459020000000014</v>
      </c>
      <c r="AD16" s="10">
        <v>0.17826540000000007</v>
      </c>
      <c r="AE16" s="10">
        <v>0.18204390000000009</v>
      </c>
      <c r="AF16" s="10">
        <v>0.1858915000000001</v>
      </c>
      <c r="AG16" s="10">
        <v>0.18983600000000012</v>
      </c>
      <c r="AH16" s="10">
        <v>0.19384190000000018</v>
      </c>
      <c r="AI16" s="10">
        <v>0.1979771000000001</v>
      </c>
      <c r="AJ16" s="10">
        <v>0.20214020000000013</v>
      </c>
    </row>
    <row r="17" spans="3:36" x14ac:dyDescent="0.35">
      <c r="C17" s="1" t="s">
        <v>33</v>
      </c>
      <c r="D17" s="1" t="s" vm="12">
        <v>34</v>
      </c>
      <c r="E17" s="1" t="s">
        <v>13</v>
      </c>
      <c r="F17" s="1" t="s">
        <v>14</v>
      </c>
      <c r="G17" s="10">
        <v>0.26363040000000015</v>
      </c>
      <c r="H17" s="10">
        <v>0.24083710000000011</v>
      </c>
      <c r="I17" s="10">
        <v>0.25280270000000016</v>
      </c>
      <c r="J17" s="10">
        <v>0.22580900000000012</v>
      </c>
      <c r="K17" s="10">
        <v>0.25099600000000011</v>
      </c>
      <c r="L17" s="10">
        <v>0.17579600000000017</v>
      </c>
      <c r="M17" s="10">
        <v>0.14118510000000006</v>
      </c>
      <c r="N17" s="10">
        <v>0.11223780000000007</v>
      </c>
      <c r="O17" s="10">
        <v>0.10043680000000008</v>
      </c>
      <c r="P17" s="10">
        <v>8.4786800000000037E-2</v>
      </c>
      <c r="Q17" s="10">
        <v>3.737270000000003E-2</v>
      </c>
      <c r="R17" s="10">
        <v>2.8527200000000013E-2</v>
      </c>
      <c r="S17" s="10">
        <v>2.1162000000000014E-2</v>
      </c>
      <c r="T17" s="10">
        <v>2.2684000000000013E-2</v>
      </c>
      <c r="U17" s="10">
        <v>2.4668300000000015E-2</v>
      </c>
      <c r="V17" s="10">
        <v>2.1088800000000008E-2</v>
      </c>
      <c r="W17" s="10">
        <v>2.3282500000000015E-2</v>
      </c>
      <c r="X17" s="10">
        <v>2.1718500000000012E-2</v>
      </c>
      <c r="Y17" s="10">
        <v>2.2345000000000014E-2</v>
      </c>
      <c r="Z17" s="10">
        <v>2.2990800000000013E-2</v>
      </c>
      <c r="AA17" s="10">
        <v>2.3656100000000013E-2</v>
      </c>
      <c r="AB17" s="10">
        <v>2.4341400000000016E-2</v>
      </c>
      <c r="AC17" s="10">
        <v>2.5047700000000016E-2</v>
      </c>
      <c r="AD17" s="10">
        <v>2.577680000000002E-2</v>
      </c>
      <c r="AE17" s="10">
        <v>2.3903700000000014E-2</v>
      </c>
      <c r="AF17" s="10">
        <v>2.2001400000000011E-2</v>
      </c>
      <c r="AG17" s="10">
        <v>2.2693300000000017E-2</v>
      </c>
      <c r="AH17" s="10">
        <v>2.3406400000000015E-2</v>
      </c>
      <c r="AI17" s="10">
        <v>2.4144100000000016E-2</v>
      </c>
      <c r="AJ17" s="10">
        <v>2.4905000000000017E-2</v>
      </c>
    </row>
    <row r="18" spans="3:36" x14ac:dyDescent="0.35">
      <c r="C18" s="1" t="s">
        <v>35</v>
      </c>
      <c r="D18" s="1" t="s" vm="13">
        <v>36</v>
      </c>
      <c r="E18" s="1" t="s">
        <v>13</v>
      </c>
      <c r="F18" s="1" t="s">
        <v>14</v>
      </c>
      <c r="G18" s="10">
        <v>0.17488150000000008</v>
      </c>
      <c r="H18" s="10">
        <v>0.1784952000000001</v>
      </c>
      <c r="I18" s="10">
        <v>0.18330640000000012</v>
      </c>
      <c r="J18" s="10">
        <v>0.18885750000000012</v>
      </c>
      <c r="K18" s="10">
        <v>0.19367530000000013</v>
      </c>
      <c r="L18" s="10">
        <v>0.20287760000000013</v>
      </c>
      <c r="M18" s="10">
        <v>0.21012030000000007</v>
      </c>
      <c r="N18" s="10">
        <v>0.2194943000000002</v>
      </c>
      <c r="O18" s="10">
        <v>0.22848900000000014</v>
      </c>
      <c r="P18" s="10">
        <v>0.23338130000000007</v>
      </c>
      <c r="Q18" s="10">
        <v>0.2386240000000002</v>
      </c>
      <c r="R18" s="10">
        <v>0.24393320000000016</v>
      </c>
      <c r="S18" s="10">
        <v>0.24956320000000018</v>
      </c>
      <c r="T18" s="10">
        <v>0.25535960000000024</v>
      </c>
      <c r="U18" s="10">
        <v>0.2613039000000002</v>
      </c>
      <c r="V18" s="10">
        <v>0.26739840000000015</v>
      </c>
      <c r="W18" s="10">
        <v>0.27365980000000023</v>
      </c>
      <c r="X18" s="10">
        <v>0.28006740000000019</v>
      </c>
      <c r="Y18" s="10">
        <v>0.28663380000000016</v>
      </c>
      <c r="Z18" s="10">
        <v>0.29337080000000021</v>
      </c>
      <c r="AA18" s="10">
        <v>0.30029360000000022</v>
      </c>
      <c r="AB18" s="10">
        <v>0.30737590000000015</v>
      </c>
      <c r="AC18" s="10">
        <v>0.31463540000000029</v>
      </c>
      <c r="AD18" s="10">
        <v>0.32208570000000031</v>
      </c>
      <c r="AE18" s="10">
        <v>0.32973940000000029</v>
      </c>
      <c r="AF18" s="10">
        <v>0.3374830000000002</v>
      </c>
      <c r="AG18" s="10">
        <v>0.34551450000000022</v>
      </c>
      <c r="AH18" s="10">
        <v>0.35375260000000025</v>
      </c>
      <c r="AI18" s="10">
        <v>0.36224220000000018</v>
      </c>
      <c r="AJ18" s="10">
        <v>0.3713272000000003</v>
      </c>
    </row>
    <row r="19" spans="3:36" x14ac:dyDescent="0.35">
      <c r="C19" s="1" t="s">
        <v>37</v>
      </c>
      <c r="D19" s="1" t="s" vm="14">
        <v>38</v>
      </c>
      <c r="E19" s="1" t="s">
        <v>13</v>
      </c>
      <c r="F19" s="1" t="s">
        <v>14</v>
      </c>
      <c r="G19" s="10">
        <v>5.9017000000000035E-2</v>
      </c>
      <c r="H19" s="10">
        <v>7.3540100000000053E-2</v>
      </c>
      <c r="I19" s="10">
        <v>5.4347000000000034E-2</v>
      </c>
      <c r="J19" s="10">
        <v>5.3041900000000031E-2</v>
      </c>
      <c r="K19" s="10">
        <v>6.5231600000000042E-2</v>
      </c>
      <c r="L19" s="10">
        <v>1.7864100000000008E-2</v>
      </c>
      <c r="M19" s="10">
        <v>4.7260000000000028E-3</v>
      </c>
      <c r="N19" s="10">
        <v>4.8583000000000029E-3</v>
      </c>
      <c r="O19" s="10">
        <v>4.9943000000000027E-3</v>
      </c>
      <c r="P19" s="10">
        <v>5.1342000000000028E-3</v>
      </c>
      <c r="Q19" s="10">
        <v>5.2779000000000029E-3</v>
      </c>
      <c r="R19" s="10">
        <v>5.4257000000000029E-3</v>
      </c>
      <c r="S19" s="10">
        <v>5.5776000000000037E-3</v>
      </c>
      <c r="T19" s="10">
        <v>5.7338000000000033E-3</v>
      </c>
      <c r="U19" s="10">
        <v>5.8944000000000028E-3</v>
      </c>
      <c r="V19" s="10">
        <v>6.059400000000003E-3</v>
      </c>
      <c r="W19" s="10">
        <v>6.2291000000000039E-3</v>
      </c>
      <c r="X19" s="10">
        <v>6.4035000000000038E-3</v>
      </c>
      <c r="Y19" s="10">
        <v>6.5828000000000041E-3</v>
      </c>
      <c r="Z19" s="10">
        <v>6.7671000000000042E-3</v>
      </c>
      <c r="AA19" s="10">
        <v>6.9566000000000046E-3</v>
      </c>
      <c r="AB19" s="10">
        <v>7.1514000000000039E-3</v>
      </c>
      <c r="AC19" s="10">
        <v>7.351600000000005E-3</v>
      </c>
      <c r="AD19" s="10">
        <v>7.557400000000004E-3</v>
      </c>
      <c r="AE19" s="10">
        <v>7.7691000000000053E-3</v>
      </c>
      <c r="AF19" s="10">
        <v>7.9866000000000052E-3</v>
      </c>
      <c r="AG19" s="10">
        <v>8.210200000000006E-3</v>
      </c>
      <c r="AH19" s="10">
        <v>8.4401000000000059E-3</v>
      </c>
      <c r="AI19" s="10">
        <v>8.6764000000000042E-3</v>
      </c>
      <c r="AJ19" s="10">
        <v>8.9194000000000044E-3</v>
      </c>
    </row>
    <row r="20" spans="3:36" x14ac:dyDescent="0.35">
      <c r="C20" s="1" t="s">
        <v>39</v>
      </c>
      <c r="D20" s="1" t="s" vm="15">
        <v>40</v>
      </c>
      <c r="E20" s="1" t="s">
        <v>13</v>
      </c>
      <c r="F20" s="1" t="s">
        <v>14</v>
      </c>
      <c r="G20" s="10">
        <v>0.35845810000000039</v>
      </c>
      <c r="H20" s="10">
        <v>0.36324180000000017</v>
      </c>
      <c r="I20" s="10">
        <v>0.37258230000000031</v>
      </c>
      <c r="J20" s="10">
        <v>0.38321840000000024</v>
      </c>
      <c r="K20" s="10">
        <v>0.37595530000000033</v>
      </c>
      <c r="L20" s="10">
        <v>0.36542640000000032</v>
      </c>
      <c r="M20" s="10">
        <v>0.37383840000000029</v>
      </c>
      <c r="N20" s="10">
        <v>0.38461470000000036</v>
      </c>
      <c r="O20" s="10">
        <v>0.39576800000000012</v>
      </c>
      <c r="P20" s="10">
        <v>0.40358410000000028</v>
      </c>
      <c r="Q20" s="10">
        <v>0.41155190000000025</v>
      </c>
      <c r="R20" s="10">
        <v>0.41723480000000018</v>
      </c>
      <c r="S20" s="10">
        <v>0.42932230000000043</v>
      </c>
      <c r="T20" s="10">
        <v>0.43972070000000019</v>
      </c>
      <c r="U20" s="10">
        <v>0.45143400000000022</v>
      </c>
      <c r="V20" s="10">
        <v>0.46213390000000032</v>
      </c>
      <c r="W20" s="10">
        <v>0.4744375000000004</v>
      </c>
      <c r="X20" s="10">
        <v>0.48640300000000025</v>
      </c>
      <c r="Y20" s="10">
        <v>0.50036270000000038</v>
      </c>
      <c r="Z20" s="10">
        <v>0.51337620000000028</v>
      </c>
      <c r="AA20" s="10">
        <v>0.52643790000000035</v>
      </c>
      <c r="AB20" s="10">
        <v>0.53894620000000004</v>
      </c>
      <c r="AC20" s="10">
        <v>0.55370220000000048</v>
      </c>
      <c r="AD20" s="10">
        <v>0.56683520000000043</v>
      </c>
      <c r="AE20" s="10">
        <v>0.58138100000000026</v>
      </c>
      <c r="AF20" s="10">
        <v>0.59633660000000044</v>
      </c>
      <c r="AG20" s="10">
        <v>0.61152450000000036</v>
      </c>
      <c r="AH20" s="10">
        <v>0.62671750000000015</v>
      </c>
      <c r="AI20" s="10">
        <v>0.64432870000000031</v>
      </c>
      <c r="AJ20" s="10">
        <v>0.65961250000000027</v>
      </c>
    </row>
    <row r="21" spans="3:36" ht="13.9" x14ac:dyDescent="0.4">
      <c r="C21" s="29" t="s">
        <v>41</v>
      </c>
      <c r="D21" s="29" t="s" vm="16">
        <v>42</v>
      </c>
      <c r="E21" s="29" t="s">
        <v>13</v>
      </c>
      <c r="F21" s="29" t="s">
        <v>14</v>
      </c>
      <c r="G21" s="30">
        <v>4.9917370000000041</v>
      </c>
      <c r="H21" s="30">
        <v>5.2764522000000031</v>
      </c>
      <c r="I21" s="30">
        <v>5.5154583000000033</v>
      </c>
      <c r="J21" s="30">
        <v>5.6783153000000022</v>
      </c>
      <c r="K21" s="30">
        <v>5.9125932000000025</v>
      </c>
      <c r="L21" s="30">
        <v>5.9828941000000029</v>
      </c>
      <c r="M21" s="30">
        <v>6.1325821000000031</v>
      </c>
      <c r="N21" s="30">
        <v>6.3078769000000028</v>
      </c>
      <c r="O21" s="30">
        <v>6.5017406000000042</v>
      </c>
      <c r="P21" s="30">
        <v>6.7005621000000044</v>
      </c>
      <c r="Q21" s="30">
        <v>6.7984314000000055</v>
      </c>
      <c r="R21" s="30">
        <v>6.9389261000000033</v>
      </c>
      <c r="S21" s="30">
        <v>7.0851191000000018</v>
      </c>
      <c r="T21" s="30">
        <v>7.2554680000000031</v>
      </c>
      <c r="U21" s="30">
        <v>7.4114874000000066</v>
      </c>
      <c r="V21" s="30">
        <v>7.5797069000000059</v>
      </c>
      <c r="W21" s="30">
        <v>7.7523300000000033</v>
      </c>
      <c r="X21" s="30">
        <v>7.9474852000000045</v>
      </c>
      <c r="Y21" s="30">
        <v>8.1196059000000051</v>
      </c>
      <c r="Z21" s="30">
        <v>8.3111057000000059</v>
      </c>
      <c r="AA21" s="30">
        <v>8.5118236000000067</v>
      </c>
      <c r="AB21" s="30">
        <v>8.7277997000000038</v>
      </c>
      <c r="AC21" s="30">
        <v>8.9219333000000045</v>
      </c>
      <c r="AD21" s="30">
        <v>9.1346119000000083</v>
      </c>
      <c r="AE21" s="30">
        <v>9.3496132000000056</v>
      </c>
      <c r="AF21" s="30">
        <v>9.5849893000000019</v>
      </c>
      <c r="AG21" s="30">
        <v>9.7959319000000118</v>
      </c>
      <c r="AH21" s="30">
        <v>10.029706700000006</v>
      </c>
      <c r="AI21" s="30">
        <v>10.265461700000007</v>
      </c>
      <c r="AJ21" s="30">
        <v>10.528592700000008</v>
      </c>
    </row>
    <row r="22" spans="3:36" x14ac:dyDescent="0.35">
      <c r="C22" s="1" t="s">
        <v>43</v>
      </c>
      <c r="D22" s="1" t="s" vm="17">
        <v>44</v>
      </c>
      <c r="E22" s="1" t="s">
        <v>13</v>
      </c>
      <c r="F22" s="1" t="s">
        <v>14</v>
      </c>
      <c r="G22" s="10">
        <v>-0.92095329999999975</v>
      </c>
      <c r="H22" s="10">
        <v>-0.93750610000000056</v>
      </c>
      <c r="I22" s="10">
        <v>-0.95274340000000046</v>
      </c>
      <c r="J22" s="10">
        <v>-0.96971290000000099</v>
      </c>
      <c r="K22" s="10">
        <v>-0.9949991000000008</v>
      </c>
      <c r="L22" s="10">
        <v>-1.0163941000000005</v>
      </c>
      <c r="M22" s="10">
        <v>-1.0377906000000008</v>
      </c>
      <c r="N22" s="10">
        <v>-1.0602713000000008</v>
      </c>
      <c r="O22" s="10">
        <v>-1.0833302000000009</v>
      </c>
      <c r="P22" s="10">
        <v>-1.1064632000000003</v>
      </c>
      <c r="Q22" s="10">
        <v>-1.1302835000000009</v>
      </c>
      <c r="R22" s="10">
        <v>-1.1544910000000008</v>
      </c>
      <c r="S22" s="10">
        <v>-1.1792583000000001</v>
      </c>
      <c r="T22" s="10">
        <v>-1.2037112000000008</v>
      </c>
      <c r="U22" s="10">
        <v>-1.2294729000000006</v>
      </c>
      <c r="V22" s="10">
        <v>-1.2575368000000002</v>
      </c>
      <c r="W22" s="10">
        <v>-1.2858394000000006</v>
      </c>
      <c r="X22" s="10">
        <v>-1.3144049000000007</v>
      </c>
      <c r="Y22" s="10">
        <v>-1.3440604000000005</v>
      </c>
      <c r="Z22" s="10">
        <v>-1.3728559000000007</v>
      </c>
      <c r="AA22" s="10">
        <v>-1.4035525000000004</v>
      </c>
      <c r="AB22" s="10">
        <v>-1.435115700000001</v>
      </c>
      <c r="AC22" s="10">
        <v>-1.4679853000000005</v>
      </c>
      <c r="AD22" s="10">
        <v>-1.5011962000000005</v>
      </c>
      <c r="AE22" s="10">
        <v>-1.5345015000000011</v>
      </c>
      <c r="AF22" s="10">
        <v>-1.5687878000000011</v>
      </c>
      <c r="AG22" s="10">
        <v>-1.6044325000000008</v>
      </c>
      <c r="AH22" s="10">
        <v>-1.6394754000000018</v>
      </c>
      <c r="AI22" s="10">
        <v>-1.6740077000000013</v>
      </c>
      <c r="AJ22" s="10">
        <v>-1.7104704000000008</v>
      </c>
    </row>
    <row r="23" spans="3:36" x14ac:dyDescent="0.35">
      <c r="C23" s="1" t="s">
        <v>45</v>
      </c>
      <c r="D23" s="1" t="s" vm="18">
        <v>46</v>
      </c>
      <c r="E23" s="1" t="s">
        <v>13</v>
      </c>
      <c r="F23" s="1" t="s">
        <v>14</v>
      </c>
      <c r="G23" s="10">
        <v>-0.42914180000000035</v>
      </c>
      <c r="H23" s="10">
        <v>-0.44458560000000019</v>
      </c>
      <c r="I23" s="10">
        <v>-0.45648740000000038</v>
      </c>
      <c r="J23" s="10">
        <v>-0.46694260000000032</v>
      </c>
      <c r="K23" s="10">
        <v>-0.47909170000000023</v>
      </c>
      <c r="L23" s="10">
        <v>-0.47098270000000025</v>
      </c>
      <c r="M23" s="10">
        <v>-0.48210180000000041</v>
      </c>
      <c r="N23" s="10">
        <v>-0.49336490000000033</v>
      </c>
      <c r="O23" s="10">
        <v>-0.50500380000000034</v>
      </c>
      <c r="P23" s="10">
        <v>-0.51692260000000034</v>
      </c>
      <c r="Q23" s="10">
        <v>-0.52820960000000028</v>
      </c>
      <c r="R23" s="10">
        <v>-0.53911440000000022</v>
      </c>
      <c r="S23" s="10">
        <v>-0.55010830000000044</v>
      </c>
      <c r="T23" s="10">
        <v>-0.56156030000000035</v>
      </c>
      <c r="U23" s="10">
        <v>-0.57309430000000028</v>
      </c>
      <c r="V23" s="10">
        <v>-0.58516410000000052</v>
      </c>
      <c r="W23" s="10">
        <v>-0.59806130000000035</v>
      </c>
      <c r="X23" s="10">
        <v>-0.61135620000000046</v>
      </c>
      <c r="Y23" s="10">
        <v>-0.62466670000000069</v>
      </c>
      <c r="Z23" s="10">
        <v>-0.63840020000000008</v>
      </c>
      <c r="AA23" s="10">
        <v>-0.65255040000000053</v>
      </c>
      <c r="AB23" s="10">
        <v>-0.66729640000000057</v>
      </c>
      <c r="AC23" s="10">
        <v>-0.68221680000000018</v>
      </c>
      <c r="AD23" s="10">
        <v>-0.69773910000000039</v>
      </c>
      <c r="AE23" s="10">
        <v>-0.71316939999999995</v>
      </c>
      <c r="AF23" s="10">
        <v>-0.72930580000000023</v>
      </c>
      <c r="AG23" s="10">
        <v>-0.74554250000000011</v>
      </c>
      <c r="AH23" s="10">
        <v>-0.76242860000000046</v>
      </c>
      <c r="AI23" s="10">
        <v>-0.7796028000000006</v>
      </c>
      <c r="AJ23" s="10">
        <v>-0.79822130000000047</v>
      </c>
    </row>
    <row r="24" spans="3:36" x14ac:dyDescent="0.35">
      <c r="C24" s="1" t="s">
        <v>47</v>
      </c>
      <c r="D24" s="1" t="s" vm="19">
        <v>48</v>
      </c>
      <c r="E24" s="1" t="s">
        <v>13</v>
      </c>
      <c r="F24" s="1" t="s">
        <v>14</v>
      </c>
      <c r="G24" s="10">
        <v>-0.9048897000000008</v>
      </c>
      <c r="H24" s="10">
        <v>-0.91707600000000034</v>
      </c>
      <c r="I24" s="10">
        <v>-0.93628100000000081</v>
      </c>
      <c r="J24" s="10">
        <v>-0.95885810000000049</v>
      </c>
      <c r="K24" s="10">
        <v>-0.97869950000000072</v>
      </c>
      <c r="L24" s="10">
        <v>-1.0001139000000008</v>
      </c>
      <c r="M24" s="10">
        <v>-1.0237541000000008</v>
      </c>
      <c r="N24" s="10">
        <v>-1.0494535000000007</v>
      </c>
      <c r="O24" s="10">
        <v>-1.0780708000000001</v>
      </c>
      <c r="P24" s="10">
        <v>-1.0999313000000006</v>
      </c>
      <c r="Q24" s="10">
        <v>-1.1256433000000006</v>
      </c>
      <c r="R24" s="10">
        <v>-1.1485279000000008</v>
      </c>
      <c r="S24" s="10">
        <v>-1.1760406000000008</v>
      </c>
      <c r="T24" s="10">
        <v>-1.205059100000001</v>
      </c>
      <c r="U24" s="10">
        <v>-1.2303279000000007</v>
      </c>
      <c r="V24" s="10">
        <v>-1.2557944000000008</v>
      </c>
      <c r="W24" s="10">
        <v>-1.2858748000000007</v>
      </c>
      <c r="X24" s="10">
        <v>-1.3161034000000005</v>
      </c>
      <c r="Y24" s="10">
        <v>-1.3474334000000014</v>
      </c>
      <c r="Z24" s="10">
        <v>-1.3743306000000006</v>
      </c>
      <c r="AA24" s="10">
        <v>-1.4053643000000007</v>
      </c>
      <c r="AB24" s="10">
        <v>-1.4352499000000005</v>
      </c>
      <c r="AC24" s="10">
        <v>-1.4745102000000003</v>
      </c>
      <c r="AD24" s="10">
        <v>-1.5106705000000014</v>
      </c>
      <c r="AE24" s="10">
        <v>-1.5424211000000012</v>
      </c>
      <c r="AF24" s="10">
        <v>-1.5739294000000001</v>
      </c>
      <c r="AG24" s="10">
        <v>-1.6070459000000006</v>
      </c>
      <c r="AH24" s="10">
        <v>-1.6512444000000002</v>
      </c>
      <c r="AI24" s="10">
        <v>-1.6962303000000003</v>
      </c>
      <c r="AJ24" s="10">
        <v>-1.726303300000001</v>
      </c>
    </row>
    <row r="25" spans="3:36" x14ac:dyDescent="0.35">
      <c r="C25" s="1" t="s">
        <v>49</v>
      </c>
      <c r="D25" s="1" t="s" vm="20">
        <v>50</v>
      </c>
      <c r="E25" s="1" t="s">
        <v>13</v>
      </c>
      <c r="F25" s="1" t="s">
        <v>14</v>
      </c>
      <c r="G25" s="10">
        <v>-0.18748090000000012</v>
      </c>
      <c r="H25" s="10">
        <v>-0.19063030000000003</v>
      </c>
      <c r="I25" s="10">
        <v>-0.18733530000000007</v>
      </c>
      <c r="J25" s="10">
        <v>-0.17069630000000011</v>
      </c>
      <c r="K25" s="10">
        <v>-0.17570210000000008</v>
      </c>
      <c r="L25" s="10">
        <v>-0.18488800000000011</v>
      </c>
      <c r="M25" s="10">
        <v>-0.18594620000000009</v>
      </c>
      <c r="N25" s="10">
        <v>-0.19340520000000017</v>
      </c>
      <c r="O25" s="10">
        <v>-0.19350100000000015</v>
      </c>
      <c r="P25" s="10">
        <v>-0.20009900000000005</v>
      </c>
      <c r="Q25" s="10">
        <v>-0.20140190000000016</v>
      </c>
      <c r="R25" s="10">
        <v>-0.20574890000000012</v>
      </c>
      <c r="S25" s="10">
        <v>-0.21317510000000009</v>
      </c>
      <c r="T25" s="10">
        <v>-0.2168705000000001</v>
      </c>
      <c r="U25" s="10">
        <v>-0.22924460000000008</v>
      </c>
      <c r="V25" s="10">
        <v>-0.23994610000000011</v>
      </c>
      <c r="W25" s="10">
        <v>-0.23960320000000018</v>
      </c>
      <c r="X25" s="10">
        <v>-0.25122750000000021</v>
      </c>
      <c r="Y25" s="10">
        <v>-0.25256390000000023</v>
      </c>
      <c r="Z25" s="10">
        <v>-0.26139140000000022</v>
      </c>
      <c r="AA25" s="10">
        <v>-0.27035670000000012</v>
      </c>
      <c r="AB25" s="10">
        <v>-0.27647450000000029</v>
      </c>
      <c r="AC25" s="10">
        <v>-0.28454850000000009</v>
      </c>
      <c r="AD25" s="10">
        <v>-0.28723830000000017</v>
      </c>
      <c r="AE25" s="10">
        <v>-0.29708360000000011</v>
      </c>
      <c r="AF25" s="10">
        <v>-0.30644470000000007</v>
      </c>
      <c r="AG25" s="10">
        <v>-0.30202960000000023</v>
      </c>
      <c r="AH25" s="10">
        <v>-0.31250760000000022</v>
      </c>
      <c r="AI25" s="10">
        <v>-0.31716060000000018</v>
      </c>
      <c r="AJ25" s="10">
        <v>-0.32329860000000027</v>
      </c>
    </row>
    <row r="26" spans="3:36" x14ac:dyDescent="0.35">
      <c r="C26" s="1" t="s">
        <v>51</v>
      </c>
      <c r="D26" s="1" t="s" vm="21">
        <v>52</v>
      </c>
      <c r="E26" s="1" t="s">
        <v>13</v>
      </c>
      <c r="F26" s="1" t="s">
        <v>14</v>
      </c>
      <c r="G26" s="10">
        <v>-3.2909100000000018E-2</v>
      </c>
      <c r="H26" s="10">
        <v>-3.6794100000000017E-2</v>
      </c>
      <c r="I26" s="10">
        <v>-3.8263500000000041E-2</v>
      </c>
      <c r="J26" s="10">
        <v>-4.091700000000003E-2</v>
      </c>
      <c r="K26" s="10">
        <v>-4.302350000000002E-2</v>
      </c>
      <c r="L26" s="10">
        <v>-4.4988500000000015E-2</v>
      </c>
      <c r="M26" s="10">
        <v>-4.6596600000000002E-2</v>
      </c>
      <c r="N26" s="10">
        <v>-4.8282200000000039E-2</v>
      </c>
      <c r="O26" s="10">
        <v>-5.0011600000000024E-2</v>
      </c>
      <c r="P26" s="10">
        <v>-5.1865300000000066E-2</v>
      </c>
      <c r="Q26" s="10">
        <v>-5.3201700000000011E-2</v>
      </c>
      <c r="R26" s="10">
        <v>-5.4536700000000042E-2</v>
      </c>
      <c r="S26" s="10">
        <v>-5.5875400000000054E-2</v>
      </c>
      <c r="T26" s="10">
        <v>-5.7362400000000043E-2</v>
      </c>
      <c r="U26" s="10">
        <v>-5.8652100000000047E-2</v>
      </c>
      <c r="V26" s="10">
        <v>-6.0057900000000053E-2</v>
      </c>
      <c r="W26" s="10">
        <v>-6.1468500000000051E-2</v>
      </c>
      <c r="X26" s="10">
        <v>-6.3048900000000047E-2</v>
      </c>
      <c r="Y26" s="10">
        <v>-6.4434400000000044E-2</v>
      </c>
      <c r="Z26" s="10">
        <v>-6.597060000000006E-2</v>
      </c>
      <c r="AA26" s="10">
        <v>-6.7550300000000049E-2</v>
      </c>
      <c r="AB26" s="10">
        <v>-6.9318900000000044E-2</v>
      </c>
      <c r="AC26" s="10">
        <v>-7.0845000000000019E-2</v>
      </c>
      <c r="AD26" s="10">
        <v>-7.2552300000000042E-2</v>
      </c>
      <c r="AE26" s="10">
        <v>-7.3924000000000045E-2</v>
      </c>
      <c r="AF26" s="10">
        <v>-7.5431800000000035E-2</v>
      </c>
      <c r="AG26" s="10">
        <v>-7.7070000000000013E-2</v>
      </c>
      <c r="AH26" s="10">
        <v>-7.8840300000000044E-2</v>
      </c>
      <c r="AI26" s="10">
        <v>-8.0717000000000094E-2</v>
      </c>
      <c r="AJ26" s="10">
        <v>-8.2795800000000058E-2</v>
      </c>
    </row>
    <row r="27" spans="3:36" x14ac:dyDescent="0.35">
      <c r="C27" s="1" t="s">
        <v>53</v>
      </c>
      <c r="D27" s="1" t="s" vm="22">
        <v>54</v>
      </c>
      <c r="E27" s="1" t="s">
        <v>13</v>
      </c>
      <c r="F27" s="1" t="s">
        <v>14</v>
      </c>
      <c r="G27" s="10">
        <v>-8.3808900000000047E-2</v>
      </c>
      <c r="H27" s="10">
        <v>-8.6078200000000049E-2</v>
      </c>
      <c r="I27" s="10">
        <v>-9.1313400000000031E-2</v>
      </c>
      <c r="J27" s="10">
        <v>-9.7955200000000062E-2</v>
      </c>
      <c r="K27" s="10">
        <v>-0.10330060000000006</v>
      </c>
      <c r="L27" s="10">
        <v>-0.11179580000000004</v>
      </c>
      <c r="M27" s="10">
        <v>-0.12178710000000005</v>
      </c>
      <c r="N27" s="10">
        <v>-0.1325833000000001</v>
      </c>
      <c r="O27" s="10">
        <v>-0.14379560000000008</v>
      </c>
      <c r="P27" s="10">
        <v>-0.15497510000000009</v>
      </c>
      <c r="Q27" s="10">
        <v>-0.16483140000000013</v>
      </c>
      <c r="R27" s="10">
        <v>-0.17160010000000014</v>
      </c>
      <c r="S27" s="10">
        <v>-0.17564360000000012</v>
      </c>
      <c r="T27" s="10">
        <v>-0.18211850000000013</v>
      </c>
      <c r="U27" s="10">
        <v>-0.1873856000000001</v>
      </c>
      <c r="V27" s="10">
        <v>-0.19300930000000008</v>
      </c>
      <c r="W27" s="10">
        <v>-0.20046670000000011</v>
      </c>
      <c r="X27" s="10">
        <v>-0.20859210000000017</v>
      </c>
      <c r="Y27" s="10">
        <v>-0.21727090000000018</v>
      </c>
      <c r="Z27" s="10">
        <v>-0.22447900000000007</v>
      </c>
      <c r="AA27" s="10">
        <v>-0.23171210000000014</v>
      </c>
      <c r="AB27" s="10">
        <v>-0.23986220000000022</v>
      </c>
      <c r="AC27" s="10">
        <v>-0.24829940000000017</v>
      </c>
      <c r="AD27" s="10">
        <v>-0.25695970000000024</v>
      </c>
      <c r="AE27" s="10">
        <v>-0.26585480000000017</v>
      </c>
      <c r="AF27" s="10">
        <v>-0.27504730000000016</v>
      </c>
      <c r="AG27" s="10">
        <v>-0.28583370000000019</v>
      </c>
      <c r="AH27" s="10">
        <v>-0.2959941000000002</v>
      </c>
      <c r="AI27" s="10">
        <v>-0.30606150000000015</v>
      </c>
      <c r="AJ27" s="10">
        <v>-0.31640250000000025</v>
      </c>
    </row>
    <row r="28" spans="3:36" x14ac:dyDescent="0.35">
      <c r="C28" s="1" t="s">
        <v>55</v>
      </c>
      <c r="D28" s="1" t="s" vm="23">
        <v>56</v>
      </c>
      <c r="E28" s="1" t="s">
        <v>13</v>
      </c>
      <c r="F28" s="1" t="s">
        <v>14</v>
      </c>
      <c r="G28" s="10">
        <v>-0.63724240000000021</v>
      </c>
      <c r="H28" s="10">
        <v>-0.68581720000000068</v>
      </c>
      <c r="I28" s="10">
        <v>-0.74119170000000034</v>
      </c>
      <c r="J28" s="10">
        <v>-0.79357870000000075</v>
      </c>
      <c r="K28" s="10">
        <v>-0.84101410000000032</v>
      </c>
      <c r="L28" s="10">
        <v>-0.88368670000000049</v>
      </c>
      <c r="M28" s="10">
        <v>-0.92049290000000095</v>
      </c>
      <c r="N28" s="10">
        <v>-0.95427570000000039</v>
      </c>
      <c r="O28" s="10">
        <v>-0.9918967000000003</v>
      </c>
      <c r="P28" s="10">
        <v>-1.0239147000000006</v>
      </c>
      <c r="Q28" s="10">
        <v>-1.0577582000000003</v>
      </c>
      <c r="R28" s="10">
        <v>-1.0904133000000007</v>
      </c>
      <c r="S28" s="10">
        <v>-1.1277807000000004</v>
      </c>
      <c r="T28" s="10">
        <v>-1.1621493000000005</v>
      </c>
      <c r="U28" s="10">
        <v>-1.2055336000000008</v>
      </c>
      <c r="V28" s="10">
        <v>-1.246428100000001</v>
      </c>
      <c r="W28" s="10">
        <v>-1.2844409000000008</v>
      </c>
      <c r="X28" s="10">
        <v>-1.3264383000000015</v>
      </c>
      <c r="Y28" s="10">
        <v>-1.372302000000001</v>
      </c>
      <c r="Z28" s="10">
        <v>-1.418208300000001</v>
      </c>
      <c r="AA28" s="10">
        <v>-1.4520841000000009</v>
      </c>
      <c r="AB28" s="10">
        <v>-1.4989033000000016</v>
      </c>
      <c r="AC28" s="10">
        <v>-1.5485135000000005</v>
      </c>
      <c r="AD28" s="10">
        <v>-1.5929249000000014</v>
      </c>
      <c r="AE28" s="10">
        <v>-1.628662800000001</v>
      </c>
      <c r="AF28" s="10">
        <v>-1.6612298000000008</v>
      </c>
      <c r="AG28" s="10">
        <v>-1.6878708000000007</v>
      </c>
      <c r="AH28" s="10">
        <v>-1.7215498000000007</v>
      </c>
      <c r="AI28" s="10">
        <v>-1.7572088000000012</v>
      </c>
      <c r="AJ28" s="10">
        <v>-1.7900419000000001</v>
      </c>
    </row>
    <row r="29" spans="3:36" x14ac:dyDescent="0.35">
      <c r="C29" s="1" t="s">
        <v>57</v>
      </c>
      <c r="D29" s="1" t="s" vm="24">
        <v>58</v>
      </c>
      <c r="E29" s="1" t="s">
        <v>13</v>
      </c>
      <c r="F29" s="1" t="s">
        <v>14</v>
      </c>
      <c r="G29" s="10">
        <v>-5.2531100000000032E-2</v>
      </c>
      <c r="H29" s="10">
        <v>-7.5170000000000044E-4</v>
      </c>
      <c r="I29" s="10">
        <v>-1.7416000000000009E-3</v>
      </c>
      <c r="J29" s="10">
        <v>-8.2060000000000054E-4</v>
      </c>
      <c r="K29" s="10">
        <v>-2.8833000000000018E-3</v>
      </c>
      <c r="L29" s="10">
        <v>-2.7010000000000017E-4</v>
      </c>
      <c r="M29" s="10">
        <v>-4.7343000000000029E-3</v>
      </c>
      <c r="N29" s="10">
        <v>-2.7446000000000016E-3</v>
      </c>
      <c r="O29" s="10">
        <v>-1.0000000000000006E-4</v>
      </c>
      <c r="P29" s="10">
        <v>-2.0840000000000013E-4</v>
      </c>
      <c r="Q29" s="10">
        <v>-1.5556000000000007E-3</v>
      </c>
      <c r="R29" s="10">
        <v>-2.2890000000000015E-3</v>
      </c>
      <c r="S29" s="10">
        <v>-1.0000000000000006E-4</v>
      </c>
      <c r="T29" s="10">
        <v>-1.0000000000000006E-4</v>
      </c>
      <c r="U29" s="10">
        <v>-1.0000000000000006E-4</v>
      </c>
      <c r="V29" s="10">
        <v>-1.0000000000000006E-4</v>
      </c>
      <c r="W29" s="10">
        <v>-1.0000000000000006E-4</v>
      </c>
      <c r="X29" s="10">
        <v>-1.0000000000000006E-4</v>
      </c>
      <c r="Y29" s="10">
        <v>-1.0000000000000006E-4</v>
      </c>
      <c r="Z29" s="10">
        <v>-1.0000000000000006E-4</v>
      </c>
      <c r="AA29" s="10">
        <v>-1.0000000000000006E-4</v>
      </c>
      <c r="AB29" s="10">
        <v>-1.0000000000000006E-4</v>
      </c>
      <c r="AC29" s="10">
        <v>-1.0000000000000006E-4</v>
      </c>
      <c r="AD29" s="10">
        <v>-1.0000000000000006E-4</v>
      </c>
      <c r="AE29" s="10">
        <v>-1.0000000000000006E-4</v>
      </c>
      <c r="AF29" s="10">
        <v>-1.0000000000000006E-4</v>
      </c>
      <c r="AG29" s="10">
        <v>-1.0000000000000006E-4</v>
      </c>
      <c r="AH29" s="10">
        <v>-1.0000000000000006E-4</v>
      </c>
      <c r="AI29" s="10">
        <v>-1.0000000000000006E-4</v>
      </c>
      <c r="AJ29" s="10">
        <v>-1.0000000000000006E-4</v>
      </c>
    </row>
    <row r="30" spans="3:36" x14ac:dyDescent="0.35">
      <c r="C30" s="1" t="s">
        <v>59</v>
      </c>
      <c r="D30" s="1" t="s" vm="25">
        <v>60</v>
      </c>
      <c r="E30" s="1" t="s">
        <v>13</v>
      </c>
      <c r="F30" s="1" t="s">
        <v>14</v>
      </c>
      <c r="G30" s="10">
        <v>-4.0294000000000031E-2</v>
      </c>
      <c r="H30" s="10">
        <v>-4.043970000000003E-2</v>
      </c>
      <c r="I30" s="10">
        <v>-4.1165000000000035E-2</v>
      </c>
      <c r="J30" s="10">
        <v>-4.2238900000000024E-2</v>
      </c>
      <c r="K30" s="10">
        <v>-4.2798300000000025E-2</v>
      </c>
      <c r="L30" s="10">
        <v>-4.3923800000000034E-2</v>
      </c>
      <c r="M30" s="10">
        <v>-4.4646200000000032E-2</v>
      </c>
      <c r="N30" s="10">
        <v>-4.6106100000000018E-2</v>
      </c>
      <c r="O30" s="10">
        <v>-4.7056300000000023E-2</v>
      </c>
      <c r="P30" s="10">
        <v>-4.7891000000000024E-2</v>
      </c>
      <c r="Q30" s="10">
        <v>-4.7565100000000027E-2</v>
      </c>
      <c r="R30" s="10">
        <v>-4.8546700000000026E-2</v>
      </c>
      <c r="S30" s="10">
        <v>-4.9537100000000028E-2</v>
      </c>
      <c r="T30" s="10">
        <v>-5.0585400000000023E-2</v>
      </c>
      <c r="U30" s="10">
        <v>-5.1604300000000027E-2</v>
      </c>
      <c r="V30" s="10">
        <v>-5.2138300000000026E-2</v>
      </c>
      <c r="W30" s="10">
        <v>-5.5483000000000025E-2</v>
      </c>
      <c r="X30" s="10">
        <v>-5.6847800000000039E-2</v>
      </c>
      <c r="Y30" s="10">
        <v>-5.8214300000000031E-2</v>
      </c>
      <c r="Z30" s="10">
        <v>-5.9689600000000044E-2</v>
      </c>
      <c r="AA30" s="10">
        <v>-6.1187000000000019E-2</v>
      </c>
      <c r="AB30" s="10">
        <v>-6.274800000000004E-2</v>
      </c>
      <c r="AC30" s="10">
        <v>-6.4340500000000037E-2</v>
      </c>
      <c r="AD30" s="10">
        <v>-6.5970100000000045E-2</v>
      </c>
      <c r="AE30" s="10">
        <v>-6.7544600000000052E-2</v>
      </c>
      <c r="AF30" s="10">
        <v>-6.9252200000000028E-2</v>
      </c>
      <c r="AG30" s="10">
        <v>-7.0993300000000051E-2</v>
      </c>
      <c r="AH30" s="10">
        <v>-7.2757700000000036E-2</v>
      </c>
      <c r="AI30" s="10">
        <v>-7.4585500000000041E-2</v>
      </c>
      <c r="AJ30" s="10">
        <v>-7.6407500000000045E-2</v>
      </c>
    </row>
    <row r="31" spans="3:36" ht="13.9" x14ac:dyDescent="0.4">
      <c r="C31" s="29" t="s">
        <v>61</v>
      </c>
      <c r="D31" s="29" t="s" vm="26">
        <v>62</v>
      </c>
      <c r="E31" s="29" t="s">
        <v>13</v>
      </c>
      <c r="F31" s="29" t="s">
        <v>14</v>
      </c>
      <c r="G31" s="30">
        <v>-3.2892512000000038</v>
      </c>
      <c r="H31" s="30">
        <v>-3.3396789000000018</v>
      </c>
      <c r="I31" s="30">
        <v>-3.4465223000000016</v>
      </c>
      <c r="J31" s="30">
        <v>-3.5417203000000019</v>
      </c>
      <c r="K31" s="30">
        <v>-3.6615122000000015</v>
      </c>
      <c r="L31" s="30">
        <v>-3.7570436000000016</v>
      </c>
      <c r="M31" s="30">
        <v>-3.8678498000000032</v>
      </c>
      <c r="N31" s="30">
        <v>-3.980486800000004</v>
      </c>
      <c r="O31" s="30">
        <v>-4.0927660000000028</v>
      </c>
      <c r="P31" s="30">
        <v>-4.202270600000003</v>
      </c>
      <c r="Q31" s="30">
        <v>-4.3104503000000021</v>
      </c>
      <c r="R31" s="30">
        <v>-4.415268000000002</v>
      </c>
      <c r="S31" s="30">
        <v>-4.5275191000000019</v>
      </c>
      <c r="T31" s="30">
        <v>-4.6395167000000042</v>
      </c>
      <c r="U31" s="30">
        <v>-4.7654153000000052</v>
      </c>
      <c r="V31" s="30">
        <v>-4.8901750000000028</v>
      </c>
      <c r="W31" s="30">
        <v>-5.0113378000000015</v>
      </c>
      <c r="X31" s="30">
        <v>-5.1481191000000015</v>
      </c>
      <c r="Y31" s="30">
        <v>-5.2810460000000035</v>
      </c>
      <c r="Z31" s="30">
        <v>-5.4154256000000043</v>
      </c>
      <c r="AA31" s="30">
        <v>-5.5444574000000006</v>
      </c>
      <c r="AB31" s="30">
        <v>-5.6850689000000019</v>
      </c>
      <c r="AC31" s="30">
        <v>-5.8413592000000021</v>
      </c>
      <c r="AD31" s="30">
        <v>-5.9853511000000026</v>
      </c>
      <c r="AE31" s="30">
        <v>-6.1232618000000025</v>
      </c>
      <c r="AF31" s="30">
        <v>-6.2595288000000044</v>
      </c>
      <c r="AG31" s="30">
        <v>-6.380918300000002</v>
      </c>
      <c r="AH31" s="30">
        <v>-6.5348979000000007</v>
      </c>
      <c r="AI31" s="30">
        <v>-6.6856742000000047</v>
      </c>
      <c r="AJ31" s="30">
        <v>-6.8240413000000038</v>
      </c>
    </row>
    <row r="32" spans="3:36" x14ac:dyDescent="0.35">
      <c r="C32" s="1" t="s">
        <v>63</v>
      </c>
      <c r="D32" s="1" t="s" vm="27">
        <v>64</v>
      </c>
      <c r="E32" s="1" t="s">
        <v>13</v>
      </c>
      <c r="F32" s="1" t="s">
        <v>14</v>
      </c>
      <c r="G32" s="10">
        <v>-0.1255479000000001</v>
      </c>
      <c r="H32" s="10">
        <v>-0.12867290000000006</v>
      </c>
      <c r="I32" s="10">
        <v>-0.13179450000000004</v>
      </c>
      <c r="J32" s="10">
        <v>-0.13486340000000011</v>
      </c>
      <c r="K32" s="10">
        <v>-0.13789930000000006</v>
      </c>
      <c r="L32" s="10">
        <v>-0.14100890000000008</v>
      </c>
      <c r="M32" s="10">
        <v>-0.14384640000000012</v>
      </c>
      <c r="N32" s="10">
        <v>-0.14689980000000011</v>
      </c>
      <c r="O32" s="10">
        <v>-0.15009930000000007</v>
      </c>
      <c r="P32" s="10">
        <v>-0.15341890000000011</v>
      </c>
      <c r="Q32" s="10">
        <v>-0.15676910000000008</v>
      </c>
      <c r="R32" s="10">
        <v>-0.16019680000000011</v>
      </c>
      <c r="S32" s="10">
        <v>-0.16370080000000012</v>
      </c>
      <c r="T32" s="10">
        <v>-0.16729910000000014</v>
      </c>
      <c r="U32" s="10">
        <v>-0.17098550000000012</v>
      </c>
      <c r="V32" s="10">
        <v>-0.17475720000000008</v>
      </c>
      <c r="W32" s="10">
        <v>-0.17861430000000011</v>
      </c>
      <c r="X32" s="10">
        <v>-0.18256070000000016</v>
      </c>
      <c r="Y32" s="10">
        <v>-0.18659070000000011</v>
      </c>
      <c r="Z32" s="10">
        <v>-0.19071450000000015</v>
      </c>
      <c r="AA32" s="10">
        <v>-0.19493330000000014</v>
      </c>
      <c r="AB32" s="10">
        <v>-0.19924950000000011</v>
      </c>
      <c r="AC32" s="10">
        <v>-0.20368890000000017</v>
      </c>
      <c r="AD32" s="10">
        <v>-0.20823590000000014</v>
      </c>
      <c r="AE32" s="10">
        <v>-0.2128839000000001</v>
      </c>
      <c r="AF32" s="10">
        <v>-0.21764330000000018</v>
      </c>
      <c r="AG32" s="10">
        <v>-0.22250410000000012</v>
      </c>
      <c r="AH32" s="10">
        <v>-0.22748190000000007</v>
      </c>
      <c r="AI32" s="10">
        <v>-0.23257330000000012</v>
      </c>
      <c r="AJ32" s="10">
        <v>-0.23771490000000017</v>
      </c>
    </row>
    <row r="33" spans="3:36" x14ac:dyDescent="0.35">
      <c r="C33" s="1" t="s">
        <v>65</v>
      </c>
      <c r="D33" s="1" t="s" vm="28">
        <v>66</v>
      </c>
      <c r="E33" s="1" t="s">
        <v>13</v>
      </c>
      <c r="F33" s="1" t="s">
        <v>14</v>
      </c>
      <c r="G33" s="10">
        <v>-0.21410450000000003</v>
      </c>
      <c r="H33" s="10">
        <v>-0.19087040000000019</v>
      </c>
      <c r="I33" s="10">
        <v>-0.21068540000000019</v>
      </c>
      <c r="J33" s="10">
        <v>-0.19192260000000008</v>
      </c>
      <c r="K33" s="10">
        <v>-0.20382450000000019</v>
      </c>
      <c r="L33" s="10">
        <v>-0.14574300000000007</v>
      </c>
      <c r="M33" s="10">
        <v>-0.11594970000000007</v>
      </c>
      <c r="N33" s="10">
        <v>-9.3745000000000037E-2</v>
      </c>
      <c r="O33" s="10">
        <v>-8.2882900000000037E-2</v>
      </c>
      <c r="P33" s="10">
        <v>-6.978400000000004E-2</v>
      </c>
      <c r="Q33" s="10">
        <v>-3.1475700000000016E-2</v>
      </c>
      <c r="R33" s="10">
        <v>-2.4503800000000013E-2</v>
      </c>
      <c r="S33" s="10">
        <v>-1.7489000000000011E-2</v>
      </c>
      <c r="T33" s="10">
        <v>-1.9192900000000009E-2</v>
      </c>
      <c r="U33" s="10">
        <v>-2.0955000000000012E-2</v>
      </c>
      <c r="V33" s="10">
        <v>-1.7663200000000011E-2</v>
      </c>
      <c r="W33" s="10">
        <v>-1.934880000000001E-2</v>
      </c>
      <c r="X33" s="10">
        <v>-1.8087800000000015E-2</v>
      </c>
      <c r="Y33" s="10">
        <v>-1.8593400000000013E-2</v>
      </c>
      <c r="Z33" s="10">
        <v>-1.9113800000000011E-2</v>
      </c>
      <c r="AA33" s="10">
        <v>-1.9651100000000012E-2</v>
      </c>
      <c r="AB33" s="10">
        <v>-2.0201500000000011E-2</v>
      </c>
      <c r="AC33" s="10">
        <v>-2.0770700000000013E-2</v>
      </c>
      <c r="AD33" s="10">
        <v>-2.1354400000000013E-2</v>
      </c>
      <c r="AE33" s="10">
        <v>-1.9337900000000012E-2</v>
      </c>
      <c r="AF33" s="10">
        <v>-1.728720000000001E-2</v>
      </c>
      <c r="AG33" s="10">
        <v>-1.7819800000000011E-2</v>
      </c>
      <c r="AH33" s="10">
        <v>-1.8369500000000011E-2</v>
      </c>
      <c r="AI33" s="10">
        <v>-1.8937300000000011E-2</v>
      </c>
      <c r="AJ33" s="10">
        <v>-1.9523600000000009E-2</v>
      </c>
    </row>
    <row r="34" spans="3:36" x14ac:dyDescent="0.35">
      <c r="C34" s="1" t="s">
        <v>67</v>
      </c>
      <c r="D34" s="1" t="s" vm="29">
        <v>68</v>
      </c>
      <c r="E34" s="1" t="s">
        <v>13</v>
      </c>
      <c r="F34" s="1" t="s">
        <v>14</v>
      </c>
      <c r="G34" s="10">
        <v>-0.17768930000000011</v>
      </c>
      <c r="H34" s="10">
        <v>-0.18017420000000012</v>
      </c>
      <c r="I34" s="10">
        <v>-0.18407380000000012</v>
      </c>
      <c r="J34" s="10">
        <v>-0.19065370000000012</v>
      </c>
      <c r="K34" s="10">
        <v>-0.19456360000000011</v>
      </c>
      <c r="L34" s="10">
        <v>-0.20128960000000012</v>
      </c>
      <c r="M34" s="10">
        <v>-0.21004990000000015</v>
      </c>
      <c r="N34" s="10">
        <v>-0.21673610000000013</v>
      </c>
      <c r="O34" s="10">
        <v>-0.22319770000000011</v>
      </c>
      <c r="P34" s="10">
        <v>-0.22850830000000016</v>
      </c>
      <c r="Q34" s="10">
        <v>-0.23464430000000022</v>
      </c>
      <c r="R34" s="10">
        <v>-0.24013200000000015</v>
      </c>
      <c r="S34" s="10">
        <v>-0.24651230000000016</v>
      </c>
      <c r="T34" s="10">
        <v>-0.25184430000000019</v>
      </c>
      <c r="U34" s="10">
        <v>-0.2579120000000002</v>
      </c>
      <c r="V34" s="10">
        <v>-0.2643157000000001</v>
      </c>
      <c r="W34" s="10">
        <v>-0.27014470000000018</v>
      </c>
      <c r="X34" s="10">
        <v>-0.27666220000000002</v>
      </c>
      <c r="Y34" s="10">
        <v>-0.28338770000000008</v>
      </c>
      <c r="Z34" s="10">
        <v>-0.2903067000000002</v>
      </c>
      <c r="AA34" s="10">
        <v>-0.29736050000000036</v>
      </c>
      <c r="AB34" s="10">
        <v>-0.30460830000000033</v>
      </c>
      <c r="AC34" s="10">
        <v>-0.31211190000000028</v>
      </c>
      <c r="AD34" s="10">
        <v>-0.31957530000000023</v>
      </c>
      <c r="AE34" s="10">
        <v>-0.32734490000000011</v>
      </c>
      <c r="AF34" s="10">
        <v>-0.33534060000000021</v>
      </c>
      <c r="AG34" s="10">
        <v>-0.34348820000000019</v>
      </c>
      <c r="AH34" s="10">
        <v>-0.35197400000000023</v>
      </c>
      <c r="AI34" s="10">
        <v>-0.36062650000000029</v>
      </c>
      <c r="AJ34" s="10">
        <v>-0.36930120000000027</v>
      </c>
    </row>
    <row r="35" spans="3:36" x14ac:dyDescent="0.35">
      <c r="C35" s="1" t="s">
        <v>69</v>
      </c>
      <c r="D35" s="1" t="s" vm="30">
        <v>70</v>
      </c>
      <c r="E35" s="1" t="s">
        <v>13</v>
      </c>
      <c r="F35" s="1" t="s">
        <v>14</v>
      </c>
      <c r="G35" s="10">
        <v>-5.4344300000000033E-2</v>
      </c>
      <c r="H35" s="10">
        <v>-6.3443000000000041E-2</v>
      </c>
      <c r="I35" s="10">
        <v>-4.6399800000000026E-2</v>
      </c>
      <c r="J35" s="10">
        <v>-4.6268900000000023E-2</v>
      </c>
      <c r="K35" s="10">
        <v>-5.6578800000000033E-2</v>
      </c>
      <c r="L35" s="10">
        <v>-1.5406800000000009E-2</v>
      </c>
      <c r="M35" s="10">
        <v>-4.4229000000000022E-3</v>
      </c>
      <c r="N35" s="10">
        <v>-4.5467000000000025E-3</v>
      </c>
      <c r="O35" s="10">
        <v>-4.6740000000000028E-3</v>
      </c>
      <c r="P35" s="10">
        <v>-4.8049000000000026E-3</v>
      </c>
      <c r="Q35" s="10">
        <v>-4.9395000000000029E-3</v>
      </c>
      <c r="R35" s="10">
        <v>-5.077800000000003E-3</v>
      </c>
      <c r="S35" s="10">
        <v>-5.219900000000003E-3</v>
      </c>
      <c r="T35" s="10">
        <v>-5.3661000000000039E-3</v>
      </c>
      <c r="U35" s="10">
        <v>-5.5163000000000035E-3</v>
      </c>
      <c r="V35" s="10">
        <v>-5.6708000000000036E-3</v>
      </c>
      <c r="W35" s="10">
        <v>-5.8296000000000042E-3</v>
      </c>
      <c r="X35" s="10">
        <v>-5.9928000000000039E-3</v>
      </c>
      <c r="Y35" s="10">
        <v>-6.1606000000000039E-3</v>
      </c>
      <c r="Z35" s="10">
        <v>-6.3331000000000038E-3</v>
      </c>
      <c r="AA35" s="10">
        <v>-6.5104000000000039E-3</v>
      </c>
      <c r="AB35" s="10">
        <v>-6.6927000000000037E-3</v>
      </c>
      <c r="AC35" s="10">
        <v>-6.8801000000000044E-3</v>
      </c>
      <c r="AD35" s="10">
        <v>-7.0728000000000041E-3</v>
      </c>
      <c r="AE35" s="10">
        <v>-7.2708000000000043E-3</v>
      </c>
      <c r="AF35" s="10">
        <v>-7.4744000000000043E-3</v>
      </c>
      <c r="AG35" s="10">
        <v>-7.6837000000000042E-3</v>
      </c>
      <c r="AH35" s="10">
        <v>-7.8988000000000044E-3</v>
      </c>
      <c r="AI35" s="10">
        <v>-8.120000000000004E-3</v>
      </c>
      <c r="AJ35" s="10">
        <v>-8.3473000000000037E-3</v>
      </c>
    </row>
    <row r="36" spans="3:36" x14ac:dyDescent="0.35">
      <c r="C36" s="1" t="s">
        <v>71</v>
      </c>
      <c r="D36" s="1" t="s" vm="31">
        <v>72</v>
      </c>
      <c r="E36" s="1" t="s">
        <v>13</v>
      </c>
      <c r="F36" s="1" t="s">
        <v>14</v>
      </c>
      <c r="G36" s="10">
        <v>-0.29756910000000025</v>
      </c>
      <c r="H36" s="10">
        <v>-0.29473630000000017</v>
      </c>
      <c r="I36" s="10">
        <v>-0.30310610000000027</v>
      </c>
      <c r="J36" s="10">
        <v>-0.31081610000000026</v>
      </c>
      <c r="K36" s="10">
        <v>-0.31345250000000013</v>
      </c>
      <c r="L36" s="10">
        <v>-0.29817610000000028</v>
      </c>
      <c r="M36" s="10">
        <v>-0.3048938000000001</v>
      </c>
      <c r="N36" s="10">
        <v>-0.31230460000000015</v>
      </c>
      <c r="O36" s="10">
        <v>-0.32001170000000012</v>
      </c>
      <c r="P36" s="10">
        <v>-0.32506690000000027</v>
      </c>
      <c r="Q36" s="10">
        <v>-0.33287260000000013</v>
      </c>
      <c r="R36" s="10">
        <v>-0.33891270000000029</v>
      </c>
      <c r="S36" s="10">
        <v>-0.35013080000000013</v>
      </c>
      <c r="T36" s="10">
        <v>-0.35668200000000022</v>
      </c>
      <c r="U36" s="10">
        <v>-0.36589870000000013</v>
      </c>
      <c r="V36" s="10">
        <v>-0.37250430000000029</v>
      </c>
      <c r="W36" s="10">
        <v>-0.38289380000000034</v>
      </c>
      <c r="X36" s="10">
        <v>-0.39280580000000037</v>
      </c>
      <c r="Y36" s="10">
        <v>-0.40328260000000016</v>
      </c>
      <c r="Z36" s="10">
        <v>-0.41266880000000017</v>
      </c>
      <c r="AA36" s="10">
        <v>-0.42280010000000029</v>
      </c>
      <c r="AB36" s="10">
        <v>-0.43305420000000022</v>
      </c>
      <c r="AC36" s="10">
        <v>-0.45192970000000027</v>
      </c>
      <c r="AD36" s="10">
        <v>-0.45514040000000017</v>
      </c>
      <c r="AE36" s="10">
        <v>-0.46460690000000016</v>
      </c>
      <c r="AF36" s="10">
        <v>-0.47580090000000025</v>
      </c>
      <c r="AG36" s="10">
        <v>-0.48714500000000033</v>
      </c>
      <c r="AH36" s="10">
        <v>-0.49953020000000026</v>
      </c>
      <c r="AI36" s="10">
        <v>-0.51302920000000041</v>
      </c>
      <c r="AJ36" s="10">
        <v>-0.52247680000000019</v>
      </c>
    </row>
    <row r="37" spans="3:36" x14ac:dyDescent="0.35">
      <c r="C37" s="1" t="s">
        <v>73</v>
      </c>
      <c r="D37" s="1" t="s" vm="32">
        <v>74</v>
      </c>
      <c r="E37" s="1" t="s">
        <v>13</v>
      </c>
      <c r="F37" s="1" t="s">
        <v>14</v>
      </c>
      <c r="G37" s="10">
        <v>-2.2539000000000014E-3</v>
      </c>
      <c r="H37" s="10">
        <v>0</v>
      </c>
      <c r="I37" s="10">
        <v>0</v>
      </c>
      <c r="J37" s="10">
        <v>0</v>
      </c>
      <c r="K37" s="10">
        <v>0</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row>
    <row r="38" spans="3:36" ht="13.9" x14ac:dyDescent="0.4">
      <c r="C38" s="29" t="s">
        <v>75</v>
      </c>
      <c r="D38" s="29" t="s" vm="33">
        <v>76</v>
      </c>
      <c r="E38" s="29" t="s">
        <v>13</v>
      </c>
      <c r="F38" s="29" t="s">
        <v>14</v>
      </c>
      <c r="G38" s="30">
        <v>-4.1607601999999995</v>
      </c>
      <c r="H38" s="30">
        <v>-4.1975757000000034</v>
      </c>
      <c r="I38" s="30">
        <v>-4.322581900000003</v>
      </c>
      <c r="J38" s="30">
        <v>-4.4162450000000009</v>
      </c>
      <c r="K38" s="30">
        <v>-4.5678309000000024</v>
      </c>
      <c r="L38" s="30">
        <v>-4.5586680000000008</v>
      </c>
      <c r="M38" s="30">
        <v>-4.6470124999999998</v>
      </c>
      <c r="N38" s="30">
        <v>-4.7547190000000041</v>
      </c>
      <c r="O38" s="30">
        <v>-4.8736316000000013</v>
      </c>
      <c r="P38" s="30">
        <v>-4.9838536000000042</v>
      </c>
      <c r="Q38" s="30">
        <v>-5.0711515000000018</v>
      </c>
      <c r="R38" s="30">
        <v>-5.1840911000000025</v>
      </c>
      <c r="S38" s="30">
        <v>-5.310571900000002</v>
      </c>
      <c r="T38" s="30">
        <v>-5.439901100000001</v>
      </c>
      <c r="U38" s="30">
        <v>-5.5866828000000028</v>
      </c>
      <c r="V38" s="30">
        <v>-5.7250862000000033</v>
      </c>
      <c r="W38" s="30">
        <v>-5.8681690000000026</v>
      </c>
      <c r="X38" s="30">
        <v>-6.024228400000001</v>
      </c>
      <c r="Y38" s="30">
        <v>-6.1790610000000061</v>
      </c>
      <c r="Z38" s="30">
        <v>-6.3345625000000041</v>
      </c>
      <c r="AA38" s="30">
        <v>-6.4857128000000035</v>
      </c>
      <c r="AB38" s="30">
        <v>-6.648875100000005</v>
      </c>
      <c r="AC38" s="30">
        <v>-6.8367405000000021</v>
      </c>
      <c r="AD38" s="30">
        <v>-6.9967299000000036</v>
      </c>
      <c r="AE38" s="30">
        <v>-7.1547062000000023</v>
      </c>
      <c r="AF38" s="30">
        <v>-7.3130752000000054</v>
      </c>
      <c r="AG38" s="30">
        <v>-7.4595591000000026</v>
      </c>
      <c r="AH38" s="30">
        <v>-7.6401523000000005</v>
      </c>
      <c r="AI38" s="30">
        <v>-7.8189605000000055</v>
      </c>
      <c r="AJ38" s="30">
        <v>-7.9814051000000044</v>
      </c>
    </row>
    <row r="39" spans="3:36" ht="13.9" x14ac:dyDescent="0.4">
      <c r="C39" s="29" t="s">
        <v>77</v>
      </c>
      <c r="D39" s="29" t="s" vm="34">
        <v>78</v>
      </c>
      <c r="E39" s="29" t="s">
        <v>13</v>
      </c>
      <c r="F39" s="29" t="s">
        <v>14</v>
      </c>
      <c r="G39" s="30">
        <v>0.83097680000000029</v>
      </c>
      <c r="H39" s="30">
        <v>1.0788765000000007</v>
      </c>
      <c r="I39" s="30">
        <v>1.1928764000000003</v>
      </c>
      <c r="J39" s="30">
        <v>1.2620703000000009</v>
      </c>
      <c r="K39" s="30">
        <v>1.3447623000000002</v>
      </c>
      <c r="L39" s="30">
        <v>1.4242261000000005</v>
      </c>
      <c r="M39" s="30">
        <v>1.4855696000000007</v>
      </c>
      <c r="N39" s="30">
        <v>1.5531579000000004</v>
      </c>
      <c r="O39" s="30">
        <v>1.6281090000000007</v>
      </c>
      <c r="P39" s="30">
        <v>1.7167085000000017</v>
      </c>
      <c r="Q39" s="30">
        <v>1.7272799000000016</v>
      </c>
      <c r="R39" s="30">
        <v>1.754835000000001</v>
      </c>
      <c r="S39" s="30">
        <v>1.7745472000000007</v>
      </c>
      <c r="T39" s="30">
        <v>1.8155669000000012</v>
      </c>
      <c r="U39" s="30">
        <v>1.8248046000000002</v>
      </c>
      <c r="V39" s="30">
        <v>1.8546207000000008</v>
      </c>
      <c r="W39" s="30">
        <v>1.8841610000000009</v>
      </c>
      <c r="X39" s="30">
        <v>1.9232568000000014</v>
      </c>
      <c r="Y39" s="30">
        <v>1.940544900000001</v>
      </c>
      <c r="Z39" s="30">
        <v>1.9765432000000014</v>
      </c>
      <c r="AA39" s="30">
        <v>2.026110800000001</v>
      </c>
      <c r="AB39" s="30">
        <v>2.0789246000000015</v>
      </c>
      <c r="AC39" s="30">
        <v>2.085192800000002</v>
      </c>
      <c r="AD39" s="30">
        <v>2.1378820000000003</v>
      </c>
      <c r="AE39" s="30">
        <v>2.1949070000000015</v>
      </c>
      <c r="AF39" s="30">
        <v>2.2719141000000009</v>
      </c>
      <c r="AG39" s="30">
        <v>2.336372800000003</v>
      </c>
      <c r="AH39" s="30">
        <v>2.3895544000000015</v>
      </c>
      <c r="AI39" s="30">
        <v>2.4465012000000015</v>
      </c>
      <c r="AJ39" s="30">
        <v>2.5471876000000009</v>
      </c>
    </row>
    <row r="40" spans="3:36" x14ac:dyDescent="0.35">
      <c r="C40" s="1" t="s">
        <v>79</v>
      </c>
      <c r="D40" s="1" t="s" vm="35">
        <v>80</v>
      </c>
      <c r="E40" s="1" t="s">
        <v>13</v>
      </c>
      <c r="F40" s="1" t="s">
        <v>14</v>
      </c>
      <c r="G40" s="10">
        <v>1.6601700000000011E-2</v>
      </c>
      <c r="H40" s="10">
        <v>1.5489800000000008E-2</v>
      </c>
      <c r="I40" s="10">
        <v>1.6266900000000015E-2</v>
      </c>
      <c r="J40" s="10">
        <v>1.7517600000000015E-2</v>
      </c>
      <c r="K40" s="10">
        <v>1.9561600000000012E-2</v>
      </c>
      <c r="L40" s="10">
        <v>2.1062100000000011E-2</v>
      </c>
      <c r="M40" s="10">
        <v>2.2985100000000005E-2</v>
      </c>
      <c r="N40" s="10">
        <v>2.5127300000000019E-2</v>
      </c>
      <c r="O40" s="10">
        <v>2.7038900000000018E-2</v>
      </c>
      <c r="P40" s="10">
        <v>2.8097700000000014E-2</v>
      </c>
      <c r="Q40" s="10">
        <v>3.1516700000000009E-2</v>
      </c>
      <c r="R40" s="10">
        <v>3.4785500000000018E-2</v>
      </c>
      <c r="S40" s="10">
        <v>3.6905000000000021E-2</v>
      </c>
      <c r="T40" s="10">
        <v>3.8957400000000024E-2</v>
      </c>
      <c r="U40" s="10">
        <v>4.1861100000000033E-2</v>
      </c>
      <c r="V40" s="10">
        <v>4.2916300000000046E-2</v>
      </c>
      <c r="W40" s="10">
        <v>4.4921400000000042E-2</v>
      </c>
      <c r="X40" s="10">
        <v>4.7159300000000022E-2</v>
      </c>
      <c r="Y40" s="10">
        <v>4.9213100000000037E-2</v>
      </c>
      <c r="Z40" s="10">
        <v>5.2570800000000029E-2</v>
      </c>
      <c r="AA40" s="10">
        <v>5.1537000000000027E-2</v>
      </c>
      <c r="AB40" s="10">
        <v>5.539590000000004E-2</v>
      </c>
      <c r="AC40" s="10">
        <v>5.6732300000000034E-2</v>
      </c>
      <c r="AD40" s="10">
        <v>5.5460500000000031E-2</v>
      </c>
      <c r="AE40" s="10">
        <v>5.7259800000000027E-2</v>
      </c>
      <c r="AF40" s="10">
        <v>5.9136500000000022E-2</v>
      </c>
      <c r="AG40" s="10">
        <v>6.0974900000000047E-2</v>
      </c>
      <c r="AH40" s="10">
        <v>6.3264200000000048E-2</v>
      </c>
      <c r="AI40" s="10">
        <v>6.474250000000005E-2</v>
      </c>
      <c r="AJ40" s="10">
        <v>6.7340500000000039E-2</v>
      </c>
    </row>
    <row r="41" spans="3:36" x14ac:dyDescent="0.35">
      <c r="C41" s="1" t="s">
        <v>81</v>
      </c>
      <c r="D41" s="1" t="s" vm="36">
        <v>82</v>
      </c>
      <c r="E41" s="1" t="s">
        <v>13</v>
      </c>
      <c r="F41" s="1" t="s">
        <v>14</v>
      </c>
      <c r="G41" s="10">
        <v>2.5976600000000016E-2</v>
      </c>
      <c r="H41" s="10">
        <v>1.8102500000000011E-2</v>
      </c>
      <c r="I41" s="10">
        <v>1.6633200000000011E-2</v>
      </c>
      <c r="J41" s="10">
        <v>1.7186600000000014E-2</v>
      </c>
      <c r="K41" s="10">
        <v>1.5938400000000009E-2</v>
      </c>
      <c r="L41" s="10">
        <v>1.5527600000000006E-2</v>
      </c>
      <c r="M41" s="10">
        <v>1.562690000000001E-2</v>
      </c>
      <c r="N41" s="10">
        <v>1.4894700000000006E-2</v>
      </c>
      <c r="O41" s="10">
        <v>1.5450200000000011E-2</v>
      </c>
      <c r="P41" s="10">
        <v>1.5782800000000007E-2</v>
      </c>
      <c r="Q41" s="10">
        <v>1.2551900000000006E-2</v>
      </c>
      <c r="R41" s="10">
        <v>1.2888100000000006E-2</v>
      </c>
      <c r="S41" s="10">
        <v>1.449150000000001E-2</v>
      </c>
      <c r="T41" s="10">
        <v>1.4913100000000011E-2</v>
      </c>
      <c r="U41" s="10">
        <v>1.5342000000000007E-2</v>
      </c>
      <c r="V41" s="10">
        <v>1.5780800000000011E-2</v>
      </c>
      <c r="W41" s="10">
        <v>1.6167600000000011E-2</v>
      </c>
      <c r="X41" s="10">
        <v>1.6625600000000011E-2</v>
      </c>
      <c r="Y41" s="10">
        <v>1.709380000000001E-2</v>
      </c>
      <c r="Z41" s="10">
        <v>1.6696900000000008E-2</v>
      </c>
      <c r="AA41" s="10">
        <v>1.5630800000000007E-2</v>
      </c>
      <c r="AB41" s="10">
        <v>1.5639800000000009E-2</v>
      </c>
      <c r="AC41" s="10">
        <v>1.6059500000000008E-2</v>
      </c>
      <c r="AD41" s="10">
        <v>1.6489600000000007E-2</v>
      </c>
      <c r="AE41" s="10">
        <v>1.692900000000001E-2</v>
      </c>
      <c r="AF41" s="10">
        <v>1.7378200000000007E-2</v>
      </c>
      <c r="AG41" s="10">
        <v>1.7838200000000016E-2</v>
      </c>
      <c r="AH41" s="10">
        <v>1.8309000000000009E-2</v>
      </c>
      <c r="AI41" s="10">
        <v>1.879080000000001E-2</v>
      </c>
      <c r="AJ41" s="10">
        <v>2.0661600000000016E-2</v>
      </c>
    </row>
    <row r="42" spans="3:36" x14ac:dyDescent="0.35">
      <c r="C42" s="1" t="s">
        <v>83</v>
      </c>
      <c r="D42" s="1" t="s" vm="37">
        <v>84</v>
      </c>
      <c r="E42" s="1" t="s">
        <v>13</v>
      </c>
      <c r="F42" s="1" t="s">
        <v>14</v>
      </c>
      <c r="G42" s="10">
        <v>0.12774880000000011</v>
      </c>
      <c r="H42" s="10">
        <v>0.11588270000000006</v>
      </c>
      <c r="I42" s="10">
        <v>0.11206950000000006</v>
      </c>
      <c r="J42" s="10">
        <v>0.11540830000000005</v>
      </c>
      <c r="K42" s="10">
        <v>9.8310500000000065E-2</v>
      </c>
      <c r="L42" s="10">
        <v>8.914440000000004E-2</v>
      </c>
      <c r="M42" s="10">
        <v>8.9352300000000051E-2</v>
      </c>
      <c r="N42" s="10">
        <v>8.9383400000000043E-2</v>
      </c>
      <c r="O42" s="10">
        <v>8.8247400000000073E-2</v>
      </c>
      <c r="P42" s="10">
        <v>8.4308200000000055E-2</v>
      </c>
      <c r="Q42" s="10">
        <v>7.3893500000000042E-2</v>
      </c>
      <c r="R42" s="10">
        <v>7.5007400000000057E-2</v>
      </c>
      <c r="S42" s="10">
        <v>7.9139200000000048E-2</v>
      </c>
      <c r="T42" s="10">
        <v>7.7945000000000028E-2</v>
      </c>
      <c r="U42" s="10">
        <v>7.2051000000000046E-2</v>
      </c>
      <c r="V42" s="10">
        <v>7.1437800000000051E-2</v>
      </c>
      <c r="W42" s="10">
        <v>7.3385300000000056E-2</v>
      </c>
      <c r="X42" s="10">
        <v>7.3428900000000033E-2</v>
      </c>
      <c r="Y42" s="10">
        <v>7.5102700000000036E-2</v>
      </c>
      <c r="Z42" s="10">
        <v>7.6169700000000021E-2</v>
      </c>
      <c r="AA42" s="10">
        <v>7.6586400000000041E-2</v>
      </c>
      <c r="AB42" s="10">
        <v>7.7788900000000022E-2</v>
      </c>
      <c r="AC42" s="10">
        <v>7.9923300000000058E-2</v>
      </c>
      <c r="AD42" s="10">
        <v>7.8716200000000056E-2</v>
      </c>
      <c r="AE42" s="10">
        <v>6.9038300000000039E-2</v>
      </c>
      <c r="AF42" s="10">
        <v>6.8633700000000034E-2</v>
      </c>
      <c r="AG42" s="10">
        <v>6.9485800000000042E-2</v>
      </c>
      <c r="AH42" s="10">
        <v>7.0980200000000035E-2</v>
      </c>
      <c r="AI42" s="10">
        <v>7.558870000000005E-2</v>
      </c>
      <c r="AJ42" s="10">
        <v>6.9363800000000031E-2</v>
      </c>
    </row>
    <row r="43" spans="3:36" x14ac:dyDescent="0.35">
      <c r="C43" s="1" t="s">
        <v>85</v>
      </c>
      <c r="D43" s="1" t="s" vm="38">
        <v>86</v>
      </c>
      <c r="E43" s="1" t="s">
        <v>13</v>
      </c>
      <c r="F43" s="1" t="s">
        <v>14</v>
      </c>
      <c r="G43" s="10">
        <v>9.0953000000000041E-3</v>
      </c>
      <c r="H43" s="10">
        <v>3.7040000000000016E-3</v>
      </c>
      <c r="I43" s="10">
        <v>3.8024000000000018E-3</v>
      </c>
      <c r="J43" s="10">
        <v>4.4772000000000024E-3</v>
      </c>
      <c r="K43" s="10">
        <v>2.3427000000000018E-3</v>
      </c>
      <c r="L43" s="10">
        <v>2.0301000000000013E-3</v>
      </c>
      <c r="M43" s="10">
        <v>2.3299000000000011E-3</v>
      </c>
      <c r="N43" s="10">
        <v>2.3886000000000011E-3</v>
      </c>
      <c r="O43" s="10">
        <v>2.2700000000000012E-3</v>
      </c>
      <c r="P43" s="10">
        <v>2.3275000000000014E-3</v>
      </c>
      <c r="Q43" s="10">
        <v>2.3860000000000014E-3</v>
      </c>
      <c r="R43" s="10">
        <v>2.6064000000000013E-3</v>
      </c>
      <c r="S43" s="10">
        <v>2.6672000000000015E-3</v>
      </c>
      <c r="T43" s="10">
        <v>4.9952000000000026E-3</v>
      </c>
      <c r="U43" s="10">
        <v>4.1843000000000028E-3</v>
      </c>
      <c r="V43" s="10">
        <v>2.8567000000000015E-3</v>
      </c>
      <c r="W43" s="10">
        <v>2.9223000000000018E-3</v>
      </c>
      <c r="X43" s="10">
        <v>2.9890000000000016E-3</v>
      </c>
      <c r="Y43" s="10">
        <v>3.0571000000000023E-3</v>
      </c>
      <c r="Z43" s="10">
        <v>3.1267000000000018E-3</v>
      </c>
      <c r="AA43" s="10">
        <v>3.1974000000000022E-3</v>
      </c>
      <c r="AB43" s="10">
        <v>3.2694000000000022E-3</v>
      </c>
      <c r="AC43" s="10">
        <v>3.3430000000000018E-3</v>
      </c>
      <c r="AD43" s="10">
        <v>3.418100000000002E-3</v>
      </c>
      <c r="AE43" s="10">
        <v>3.4944000000000021E-3</v>
      </c>
      <c r="AF43" s="10">
        <v>3.5724000000000016E-3</v>
      </c>
      <c r="AG43" s="10">
        <v>3.6518000000000024E-3</v>
      </c>
      <c r="AH43" s="10">
        <v>3.7328000000000018E-3</v>
      </c>
      <c r="AI43" s="10">
        <v>3.0119000000000014E-3</v>
      </c>
      <c r="AJ43" s="10">
        <v>3.0612000000000018E-3</v>
      </c>
    </row>
    <row r="44" spans="3:36" ht="13.9" x14ac:dyDescent="0.4">
      <c r="C44" s="29" t="s">
        <v>87</v>
      </c>
      <c r="D44" s="29" t="s" vm="39">
        <v>88</v>
      </c>
      <c r="E44" s="29" t="s">
        <v>13</v>
      </c>
      <c r="F44" s="29" t="s">
        <v>14</v>
      </c>
      <c r="G44" s="30">
        <v>0.17942240000000015</v>
      </c>
      <c r="H44" s="30">
        <v>0.15317900000000009</v>
      </c>
      <c r="I44" s="30">
        <v>0.1487720000000001</v>
      </c>
      <c r="J44" s="30">
        <v>0.15458970000000008</v>
      </c>
      <c r="K44" s="30">
        <v>0.13615320000000009</v>
      </c>
      <c r="L44" s="30">
        <v>0.12776420000000005</v>
      </c>
      <c r="M44" s="30">
        <v>0.13029420000000008</v>
      </c>
      <c r="N44" s="30">
        <v>0.13179400000000002</v>
      </c>
      <c r="O44" s="30">
        <v>0.13300650000000008</v>
      </c>
      <c r="P44" s="30">
        <v>0.13051620000000008</v>
      </c>
      <c r="Q44" s="30">
        <v>0.1203481000000001</v>
      </c>
      <c r="R44" s="30">
        <v>0.1252874000000001</v>
      </c>
      <c r="S44" s="30">
        <v>0.13320290000000007</v>
      </c>
      <c r="T44" s="30">
        <v>0.13681070000000009</v>
      </c>
      <c r="U44" s="30">
        <v>0.13343840000000004</v>
      </c>
      <c r="V44" s="30">
        <v>0.13299160000000004</v>
      </c>
      <c r="W44" s="30">
        <v>0.13739660000000009</v>
      </c>
      <c r="X44" s="30">
        <v>0.14020280000000007</v>
      </c>
      <c r="Y44" s="30">
        <v>0.14446670000000006</v>
      </c>
      <c r="Z44" s="30">
        <v>0.14856410000000014</v>
      </c>
      <c r="AA44" s="30">
        <v>0.14695160000000013</v>
      </c>
      <c r="AB44" s="30">
        <v>0.15209400000000015</v>
      </c>
      <c r="AC44" s="30">
        <v>0.15605810000000009</v>
      </c>
      <c r="AD44" s="30">
        <v>0.15408440000000007</v>
      </c>
      <c r="AE44" s="30">
        <v>0.14672150000000006</v>
      </c>
      <c r="AF44" s="30">
        <v>0.14872080000000013</v>
      </c>
      <c r="AG44" s="30">
        <v>0.15195070000000005</v>
      </c>
      <c r="AH44" s="30">
        <v>0.15628620000000007</v>
      </c>
      <c r="AI44" s="30">
        <v>0.16213390000000008</v>
      </c>
      <c r="AJ44" s="30">
        <v>0.1604271000000001</v>
      </c>
    </row>
    <row r="45" spans="3:36" ht="13.9" x14ac:dyDescent="0.4">
      <c r="C45" s="29" t="s">
        <v>89</v>
      </c>
      <c r="D45" s="29" t="s" vm="40">
        <v>90</v>
      </c>
      <c r="E45" s="29" t="s">
        <v>13</v>
      </c>
      <c r="F45" s="29" t="s">
        <v>14</v>
      </c>
      <c r="G45" s="30">
        <v>1.0103992000000006</v>
      </c>
      <c r="H45" s="30">
        <v>1.2320555000000009</v>
      </c>
      <c r="I45" s="30">
        <v>1.3416484</v>
      </c>
      <c r="J45" s="30">
        <v>1.4166600000000011</v>
      </c>
      <c r="K45" s="30">
        <v>1.4809155000000007</v>
      </c>
      <c r="L45" s="30">
        <v>1.5519903000000006</v>
      </c>
      <c r="M45" s="30">
        <v>1.6158638000000007</v>
      </c>
      <c r="N45" s="30">
        <v>1.6849519000000008</v>
      </c>
      <c r="O45" s="30">
        <v>1.7611155000000001</v>
      </c>
      <c r="P45" s="30">
        <v>1.8472247000000006</v>
      </c>
      <c r="Q45" s="30">
        <v>1.8476280000000014</v>
      </c>
      <c r="R45" s="30">
        <v>1.8801224000000012</v>
      </c>
      <c r="S45" s="30">
        <v>1.9077501000000006</v>
      </c>
      <c r="T45" s="30">
        <v>1.9523776000000017</v>
      </c>
      <c r="U45" s="30">
        <v>1.9582430000000013</v>
      </c>
      <c r="V45" s="30">
        <v>1.9876123000000012</v>
      </c>
      <c r="W45" s="30">
        <v>2.0215576000000017</v>
      </c>
      <c r="X45" s="30">
        <v>2.0634596000000012</v>
      </c>
      <c r="Y45" s="30">
        <v>2.0850116000000014</v>
      </c>
      <c r="Z45" s="30">
        <v>2.1251073000000016</v>
      </c>
      <c r="AA45" s="30">
        <v>2.1730624000000005</v>
      </c>
      <c r="AB45" s="30">
        <v>2.2310186000000014</v>
      </c>
      <c r="AC45" s="30">
        <v>2.2412509000000012</v>
      </c>
      <c r="AD45" s="30">
        <v>2.2919664000000011</v>
      </c>
      <c r="AE45" s="30">
        <v>2.341628500000001</v>
      </c>
      <c r="AF45" s="30">
        <v>2.4206349000000014</v>
      </c>
      <c r="AG45" s="30">
        <v>2.4883235000000021</v>
      </c>
      <c r="AH45" s="30">
        <v>2.5458406000000018</v>
      </c>
      <c r="AI45" s="30">
        <v>2.6086351000000003</v>
      </c>
      <c r="AJ45" s="30">
        <v>2.7076147000000024</v>
      </c>
    </row>
    <row r="46" spans="3:36" x14ac:dyDescent="0.35">
      <c r="C46" s="1" t="s">
        <v>91</v>
      </c>
      <c r="D46" s="1" t="s" vm="41">
        <v>92</v>
      </c>
      <c r="E46" s="1" t="s">
        <v>13</v>
      </c>
      <c r="F46" s="1" t="s">
        <v>14</v>
      </c>
      <c r="G46" s="10">
        <v>1.8780000000000012E-4</v>
      </c>
      <c r="H46" s="10">
        <v>1.6310000000000009E-4</v>
      </c>
      <c r="I46" s="10">
        <v>3.5160000000000025E-4</v>
      </c>
      <c r="J46" s="10">
        <v>8.6650000000000052E-4</v>
      </c>
      <c r="K46" s="10">
        <v>2.0543000000000015E-3</v>
      </c>
      <c r="L46" s="10">
        <v>1.8661400000000012E-2</v>
      </c>
      <c r="M46" s="10">
        <v>1.1913000000000006E-3</v>
      </c>
      <c r="N46" s="10">
        <v>1.8200000000000011E-4</v>
      </c>
      <c r="O46" s="10">
        <v>1.4955100000000009E-2</v>
      </c>
      <c r="P46" s="10">
        <v>1.2161000000000006E-3</v>
      </c>
      <c r="Q46" s="10">
        <v>1.5020400000000008E-2</v>
      </c>
      <c r="R46" s="10">
        <v>5.6160000000000029E-3</v>
      </c>
      <c r="S46" s="10">
        <v>2.1600000000000013E-4</v>
      </c>
      <c r="T46" s="10">
        <v>0</v>
      </c>
      <c r="U46" s="10">
        <v>0</v>
      </c>
      <c r="V46" s="10">
        <v>0</v>
      </c>
      <c r="W46" s="10">
        <v>0</v>
      </c>
      <c r="X46" s="10">
        <v>0</v>
      </c>
      <c r="Y46" s="10">
        <v>0</v>
      </c>
      <c r="Z46" s="10">
        <v>0</v>
      </c>
      <c r="AA46" s="10">
        <v>0</v>
      </c>
      <c r="AB46" s="10">
        <v>0</v>
      </c>
      <c r="AC46" s="10">
        <v>0</v>
      </c>
      <c r="AD46" s="10">
        <v>0</v>
      </c>
      <c r="AE46" s="10">
        <v>0</v>
      </c>
      <c r="AF46" s="10">
        <v>0</v>
      </c>
      <c r="AG46" s="10">
        <v>0</v>
      </c>
      <c r="AH46" s="10">
        <v>0</v>
      </c>
      <c r="AI46" s="10">
        <v>0</v>
      </c>
      <c r="AJ46" s="10">
        <v>-1.0000000000000006E-7</v>
      </c>
    </row>
    <row r="47" spans="3:36" x14ac:dyDescent="0.35">
      <c r="C47" s="1" t="s">
        <v>93</v>
      </c>
      <c r="D47" s="1" t="s" vm="42">
        <v>94</v>
      </c>
      <c r="E47" s="1" t="s">
        <v>13</v>
      </c>
      <c r="F47" s="1" t="s">
        <v>14</v>
      </c>
      <c r="G47" s="10">
        <v>1.9810500000000005E-2</v>
      </c>
      <c r="H47" s="10">
        <v>1.301280000000001E-2</v>
      </c>
      <c r="I47" s="10">
        <v>1.2110900000000013E-2</v>
      </c>
      <c r="J47" s="10">
        <v>1.1990000000000008E-2</v>
      </c>
      <c r="K47" s="10">
        <v>1.3061000000000012E-2</v>
      </c>
      <c r="L47" s="10">
        <v>1.2651700000000009E-2</v>
      </c>
      <c r="M47" s="10">
        <v>1.1816400000000005E-2</v>
      </c>
      <c r="N47" s="10">
        <v>1.2347300000000009E-2</v>
      </c>
      <c r="O47" s="10">
        <v>1.3455800000000006E-2</v>
      </c>
      <c r="P47" s="10">
        <v>1.5190500000000013E-2</v>
      </c>
      <c r="Q47" s="10">
        <v>1.6627200000000019E-2</v>
      </c>
      <c r="R47" s="10">
        <v>1.8940400000000017E-2</v>
      </c>
      <c r="S47" s="10">
        <v>2.0308800000000016E-2</v>
      </c>
      <c r="T47" s="10">
        <v>2.2213100000000017E-2</v>
      </c>
      <c r="U47" s="10">
        <v>2.5034900000000009E-2</v>
      </c>
      <c r="V47" s="10">
        <v>2.7887100000000012E-2</v>
      </c>
      <c r="W47" s="10">
        <v>2.8486000000000004E-2</v>
      </c>
      <c r="X47" s="10">
        <v>3.2017900000000009E-2</v>
      </c>
      <c r="Y47" s="10">
        <v>3.7026100000000013E-2</v>
      </c>
      <c r="Z47" s="10">
        <v>4.0741800000000016E-2</v>
      </c>
      <c r="AA47" s="10">
        <v>4.971310000000001E-2</v>
      </c>
      <c r="AB47" s="10">
        <v>5.7527200000000021E-2</v>
      </c>
      <c r="AC47" s="10">
        <v>6.0460600000000045E-2</v>
      </c>
      <c r="AD47" s="10">
        <v>7.1745100000000034E-2</v>
      </c>
      <c r="AE47" s="10">
        <v>8.8933700000000074E-2</v>
      </c>
      <c r="AF47" s="10">
        <v>0.10794720000000006</v>
      </c>
      <c r="AG47" s="10">
        <v>0.12933200000000011</v>
      </c>
      <c r="AH47" s="10">
        <v>0.15128460000000016</v>
      </c>
      <c r="AI47" s="10">
        <v>0.17404620000000021</v>
      </c>
      <c r="AJ47" s="10">
        <v>0.20513040000000005</v>
      </c>
    </row>
    <row r="48" spans="3:36" x14ac:dyDescent="0.35">
      <c r="C48" s="1" t="s">
        <v>95</v>
      </c>
      <c r="D48" s="1" t="s" vm="43">
        <v>96</v>
      </c>
      <c r="E48" s="1" t="s">
        <v>13</v>
      </c>
      <c r="F48" s="1" t="s">
        <v>14</v>
      </c>
      <c r="G48" s="10">
        <v>-0.70465910000000065</v>
      </c>
      <c r="H48" s="10">
        <v>-0.77453020000000039</v>
      </c>
      <c r="I48" s="10">
        <v>-0.83533070000000065</v>
      </c>
      <c r="J48" s="10">
        <v>-0.88927490000000053</v>
      </c>
      <c r="K48" s="10">
        <v>-0.95155600000000051</v>
      </c>
      <c r="L48" s="10">
        <v>-0.99720050000000071</v>
      </c>
      <c r="M48" s="10">
        <v>-1.0249009000000011</v>
      </c>
      <c r="N48" s="10">
        <v>-1.0430926999999999</v>
      </c>
      <c r="O48" s="10">
        <v>-1.0501510000000001</v>
      </c>
      <c r="P48" s="10">
        <v>-1.0589420000000007</v>
      </c>
      <c r="Q48" s="10">
        <v>-1.0497975000000006</v>
      </c>
      <c r="R48" s="10">
        <v>-1.027705100000001</v>
      </c>
      <c r="S48" s="10">
        <v>-1.0065035000000007</v>
      </c>
      <c r="T48" s="10">
        <v>-0.97886160000000044</v>
      </c>
      <c r="U48" s="10">
        <v>-0.95090310000000067</v>
      </c>
      <c r="V48" s="10">
        <v>-0.92023940000000071</v>
      </c>
      <c r="W48" s="10">
        <v>-0.88084950000000095</v>
      </c>
      <c r="X48" s="10">
        <v>-0.84878650000000055</v>
      </c>
      <c r="Y48" s="10">
        <v>-0.81262000000000045</v>
      </c>
      <c r="Z48" s="10">
        <v>-0.76643019999999995</v>
      </c>
      <c r="AA48" s="10">
        <v>-0.72287900000000038</v>
      </c>
      <c r="AB48" s="10">
        <v>-0.68078450000000024</v>
      </c>
      <c r="AC48" s="10">
        <v>-0.63247860000000022</v>
      </c>
      <c r="AD48" s="10">
        <v>-0.59415110000000038</v>
      </c>
      <c r="AE48" s="10">
        <v>-0.55780700000000027</v>
      </c>
      <c r="AF48" s="10">
        <v>-0.51366030000000018</v>
      </c>
      <c r="AG48" s="10">
        <v>-0.4683517000000002</v>
      </c>
      <c r="AH48" s="10">
        <v>-0.41526080000000004</v>
      </c>
      <c r="AI48" s="10">
        <v>-0.36248180000000019</v>
      </c>
      <c r="AJ48" s="10">
        <v>-0.32161070000000019</v>
      </c>
    </row>
    <row r="49" spans="1:36" x14ac:dyDescent="0.35">
      <c r="C49" s="1" t="s">
        <v>97</v>
      </c>
      <c r="D49" s="1" t="s" vm="44">
        <v>98</v>
      </c>
      <c r="E49" s="1" t="s">
        <v>13</v>
      </c>
      <c r="F49" s="1" t="s">
        <v>14</v>
      </c>
      <c r="G49" s="10">
        <v>5.5340000000000033E-4</v>
      </c>
      <c r="H49" s="10">
        <v>7.7090000000000047E-4</v>
      </c>
      <c r="I49" s="10">
        <v>8.8900000000000058E-4</v>
      </c>
      <c r="J49" s="10">
        <v>3.0340000000000016E-4</v>
      </c>
      <c r="K49" s="10">
        <v>3.3570000000000025E-4</v>
      </c>
      <c r="L49" s="10">
        <v>3.0030000000000014E-4</v>
      </c>
      <c r="M49" s="10">
        <v>3.1030000000000028E-4</v>
      </c>
      <c r="N49" s="10">
        <v>2.6230000000000014E-4</v>
      </c>
      <c r="O49" s="10">
        <v>2.9340000000000014E-4</v>
      </c>
      <c r="P49" s="10">
        <v>3.1240000000000017E-4</v>
      </c>
      <c r="Q49" s="10">
        <v>3.3010000000000022E-4</v>
      </c>
      <c r="R49" s="10">
        <v>3.5030000000000022E-4</v>
      </c>
      <c r="S49" s="10">
        <v>3.7220000000000027E-4</v>
      </c>
      <c r="T49" s="10">
        <v>3.939000000000002E-4</v>
      </c>
      <c r="U49" s="10">
        <v>4.163000000000002E-4</v>
      </c>
      <c r="V49" s="10">
        <v>4.3930000000000022E-4</v>
      </c>
      <c r="W49" s="10">
        <v>5.6590000000000026E-4</v>
      </c>
      <c r="X49" s="10">
        <v>3.8150000000000022E-4</v>
      </c>
      <c r="Y49" s="10">
        <v>3.2940000000000015E-4</v>
      </c>
      <c r="Z49" s="10">
        <v>3.4670000000000019E-4</v>
      </c>
      <c r="AA49" s="10">
        <v>3.6390000000000017E-4</v>
      </c>
      <c r="AB49" s="10">
        <v>3.8190000000000018E-4</v>
      </c>
      <c r="AC49" s="10">
        <v>4.0190000000000023E-4</v>
      </c>
      <c r="AD49" s="10">
        <v>4.2190000000000023E-4</v>
      </c>
      <c r="AE49" s="10">
        <v>4.4910000000000029E-4</v>
      </c>
      <c r="AF49" s="10">
        <v>4.8620000000000027E-4</v>
      </c>
      <c r="AG49" s="10">
        <v>5.1050000000000032E-4</v>
      </c>
      <c r="AH49" s="10">
        <v>5.3600000000000034E-4</v>
      </c>
      <c r="AI49" s="10">
        <v>5.6280000000000024E-4</v>
      </c>
      <c r="AJ49" s="10">
        <v>5.9100000000000038E-4</v>
      </c>
    </row>
    <row r="50" spans="1:36" x14ac:dyDescent="0.35">
      <c r="C50" s="1" t="s">
        <v>99</v>
      </c>
      <c r="D50" s="1" t="s" vm="45">
        <v>100</v>
      </c>
      <c r="E50" s="1" t="s">
        <v>13</v>
      </c>
      <c r="F50" s="1" t="s">
        <v>14</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row>
    <row r="51" spans="1:36" x14ac:dyDescent="0.35">
      <c r="C51" s="1" t="s">
        <v>101</v>
      </c>
      <c r="D51" s="1" t="s" vm="46">
        <v>102</v>
      </c>
      <c r="E51" s="1" t="s">
        <v>13</v>
      </c>
      <c r="F51" s="1" t="s">
        <v>14</v>
      </c>
      <c r="G51" s="10">
        <v>0</v>
      </c>
      <c r="H51" s="10">
        <v>0</v>
      </c>
      <c r="I51" s="10">
        <v>0</v>
      </c>
      <c r="J51" s="10">
        <v>0</v>
      </c>
      <c r="K51" s="10">
        <v>0</v>
      </c>
      <c r="L51" s="10">
        <v>0</v>
      </c>
      <c r="M51" s="10">
        <v>0</v>
      </c>
      <c r="N51" s="10">
        <v>0</v>
      </c>
      <c r="O51" s="10">
        <v>0</v>
      </c>
      <c r="P51" s="10">
        <v>0</v>
      </c>
      <c r="Q51" s="10">
        <v>0</v>
      </c>
      <c r="R51" s="10">
        <v>0</v>
      </c>
      <c r="S51" s="10">
        <v>0</v>
      </c>
      <c r="T51" s="10">
        <v>0</v>
      </c>
      <c r="U51" s="10">
        <v>0</v>
      </c>
      <c r="V51" s="10">
        <v>0</v>
      </c>
      <c r="W51" s="10">
        <v>0</v>
      </c>
      <c r="X51" s="10">
        <v>0</v>
      </c>
      <c r="Y51" s="10">
        <v>0</v>
      </c>
      <c r="Z51" s="10">
        <v>0</v>
      </c>
      <c r="AA51" s="10">
        <v>0</v>
      </c>
      <c r="AB51" s="10">
        <v>0</v>
      </c>
      <c r="AC51" s="10">
        <v>0</v>
      </c>
      <c r="AD51" s="10">
        <v>0</v>
      </c>
      <c r="AE51" s="10">
        <v>0</v>
      </c>
      <c r="AF51" s="10">
        <v>0</v>
      </c>
      <c r="AG51" s="10">
        <v>0</v>
      </c>
      <c r="AH51" s="10">
        <v>0</v>
      </c>
      <c r="AI51" s="10">
        <v>0</v>
      </c>
      <c r="AJ51" s="10">
        <v>0</v>
      </c>
    </row>
    <row r="52" spans="1:36" x14ac:dyDescent="0.35">
      <c r="C52" s="1" t="s">
        <v>103</v>
      </c>
      <c r="D52" s="1" t="s" vm="47">
        <v>104</v>
      </c>
      <c r="E52" s="1" t="s">
        <v>13</v>
      </c>
      <c r="F52" s="1" t="s">
        <v>14</v>
      </c>
      <c r="G52" s="10">
        <v>2.4070000000000016E-4</v>
      </c>
      <c r="H52" s="10">
        <v>4.6660000000000028E-4</v>
      </c>
      <c r="I52" s="10">
        <v>4.9490000000000027E-4</v>
      </c>
      <c r="J52" s="10">
        <v>5.3180000000000024E-4</v>
      </c>
      <c r="K52" s="10">
        <v>5.4430000000000027E-4</v>
      </c>
      <c r="L52" s="10">
        <v>5.566000000000003E-4</v>
      </c>
      <c r="M52" s="10">
        <v>5.6970000000000035E-4</v>
      </c>
      <c r="N52" s="10">
        <v>5.8350000000000036E-4</v>
      </c>
      <c r="O52" s="10">
        <v>5.9770000000000038E-4</v>
      </c>
      <c r="P52" s="10">
        <v>6.1230000000000041E-4</v>
      </c>
      <c r="Q52" s="10">
        <v>6.2720000000000039E-4</v>
      </c>
      <c r="R52" s="10">
        <v>6.4240000000000044E-4</v>
      </c>
      <c r="S52" s="10">
        <v>6.5580000000000044E-4</v>
      </c>
      <c r="T52" s="10">
        <v>6.6930000000000049E-4</v>
      </c>
      <c r="U52" s="10">
        <v>6.8320000000000045E-4</v>
      </c>
      <c r="V52" s="10">
        <v>6.9730000000000042E-4</v>
      </c>
      <c r="W52" s="10">
        <v>7.1170000000000033E-4</v>
      </c>
      <c r="X52" s="10">
        <v>7.2650000000000047E-4</v>
      </c>
      <c r="Y52" s="10">
        <v>7.4160000000000046E-4</v>
      </c>
      <c r="Z52" s="10">
        <v>7.5690000000000045E-4</v>
      </c>
      <c r="AA52" s="10">
        <v>7.7260000000000046E-4</v>
      </c>
      <c r="AB52" s="10">
        <v>7.8870000000000047E-4</v>
      </c>
      <c r="AC52" s="10">
        <v>8.0500000000000038E-4</v>
      </c>
      <c r="AD52" s="10">
        <v>8.2170000000000051E-4</v>
      </c>
      <c r="AE52" s="10">
        <v>8.3880000000000044E-4</v>
      </c>
      <c r="AF52" s="10">
        <v>8.5620000000000043E-4</v>
      </c>
      <c r="AG52" s="10">
        <v>8.7400000000000054E-4</v>
      </c>
      <c r="AH52" s="10">
        <v>8.921000000000006E-4</v>
      </c>
      <c r="AI52" s="10">
        <v>9.1060000000000045E-4</v>
      </c>
      <c r="AJ52" s="10">
        <v>9.2960000000000048E-4</v>
      </c>
    </row>
    <row r="53" spans="1:36" x14ac:dyDescent="0.35">
      <c r="C53" s="1" t="s">
        <v>105</v>
      </c>
      <c r="D53" s="1" t="s" vm="48">
        <v>106</v>
      </c>
      <c r="E53" s="1" t="s">
        <v>13</v>
      </c>
      <c r="F53" s="1" t="s">
        <v>14</v>
      </c>
      <c r="G53" s="10">
        <v>5.0746000000000038E-3</v>
      </c>
      <c r="H53" s="10">
        <v>2.0570000000000011E-3</v>
      </c>
      <c r="I53" s="10">
        <v>2.015100000000001E-3</v>
      </c>
      <c r="J53" s="10">
        <v>2.0254000000000014E-3</v>
      </c>
      <c r="K53" s="10">
        <v>2.0359000000000011E-3</v>
      </c>
      <c r="L53" s="10">
        <v>1.846700000000001E-3</v>
      </c>
      <c r="M53" s="10">
        <v>1.3576000000000007E-3</v>
      </c>
      <c r="N53" s="10">
        <v>1.3688000000000007E-3</v>
      </c>
      <c r="O53" s="10">
        <v>1.3802000000000009E-3</v>
      </c>
      <c r="P53" s="10">
        <v>1.3918000000000008E-3</v>
      </c>
      <c r="Q53" s="10">
        <v>1.4037000000000008E-3</v>
      </c>
      <c r="R53" s="10">
        <v>1.4157000000000009E-3</v>
      </c>
      <c r="S53" s="10">
        <v>1.4281000000000007E-3</v>
      </c>
      <c r="T53" s="10">
        <v>1.4407000000000009E-3</v>
      </c>
      <c r="U53" s="10">
        <v>1.4535000000000008E-3</v>
      </c>
      <c r="V53" s="10">
        <v>1.4666000000000008E-3</v>
      </c>
      <c r="W53" s="10">
        <v>1.479900000000001E-3</v>
      </c>
      <c r="X53" s="10">
        <v>1.4936000000000007E-3</v>
      </c>
      <c r="Y53" s="10">
        <v>1.507400000000001E-3</v>
      </c>
      <c r="Z53" s="10">
        <v>1.5216000000000008E-3</v>
      </c>
      <c r="AA53" s="10">
        <v>1.5361000000000007E-3</v>
      </c>
      <c r="AB53" s="10">
        <v>1.5508000000000008E-3</v>
      </c>
      <c r="AC53" s="10">
        <v>1.5658000000000009E-3</v>
      </c>
      <c r="AD53" s="10">
        <v>1.5812000000000009E-3</v>
      </c>
      <c r="AE53" s="10">
        <v>1.5968000000000009E-3</v>
      </c>
      <c r="AF53" s="10">
        <v>1.6128000000000008E-3</v>
      </c>
      <c r="AG53" s="10">
        <v>1.6291000000000009E-3</v>
      </c>
      <c r="AH53" s="10">
        <v>1.645700000000001E-3</v>
      </c>
      <c r="AI53" s="10">
        <v>1.6626000000000008E-3</v>
      </c>
      <c r="AJ53" s="10">
        <v>1.6799000000000011E-3</v>
      </c>
    </row>
    <row r="54" spans="1:36" ht="13.9" x14ac:dyDescent="0.4">
      <c r="C54" s="29" t="s">
        <v>107</v>
      </c>
      <c r="D54" s="29" t="s" vm="49">
        <v>108</v>
      </c>
      <c r="E54" s="29" t="s">
        <v>13</v>
      </c>
      <c r="F54" s="29" t="s">
        <v>14</v>
      </c>
      <c r="G54" s="30">
        <v>0.33160710000000021</v>
      </c>
      <c r="H54" s="30">
        <v>0.47399570000000035</v>
      </c>
      <c r="I54" s="30">
        <v>0.52217920000000018</v>
      </c>
      <c r="J54" s="30">
        <v>0.5431022000000002</v>
      </c>
      <c r="K54" s="30">
        <v>0.54739070000000012</v>
      </c>
      <c r="L54" s="30">
        <v>0.58880650000000034</v>
      </c>
      <c r="M54" s="30">
        <v>0.60620820000000031</v>
      </c>
      <c r="N54" s="30">
        <v>0.65660310000000055</v>
      </c>
      <c r="O54" s="30">
        <v>0.74164670000000055</v>
      </c>
      <c r="P54" s="30">
        <v>0.80700580000000044</v>
      </c>
      <c r="Q54" s="30">
        <v>0.8318391000000005</v>
      </c>
      <c r="R54" s="30">
        <v>0.87938210000000061</v>
      </c>
      <c r="S54" s="30">
        <v>0.9242275000000002</v>
      </c>
      <c r="T54" s="30">
        <v>0.99823300000000048</v>
      </c>
      <c r="U54" s="30">
        <v>1.0349278000000004</v>
      </c>
      <c r="V54" s="30">
        <v>1.0978632000000004</v>
      </c>
      <c r="W54" s="30">
        <v>1.171951600000001</v>
      </c>
      <c r="X54" s="30">
        <v>1.2492926000000004</v>
      </c>
      <c r="Y54" s="30">
        <v>1.3119961000000009</v>
      </c>
      <c r="Z54" s="30">
        <v>1.4020441000000003</v>
      </c>
      <c r="AA54" s="30">
        <v>1.5025691000000012</v>
      </c>
      <c r="AB54" s="30">
        <v>1.6104827000000006</v>
      </c>
      <c r="AC54" s="30">
        <v>1.672005600000001</v>
      </c>
      <c r="AD54" s="30">
        <v>1.7723852000000013</v>
      </c>
      <c r="AE54" s="30">
        <v>1.8756399000000019</v>
      </c>
      <c r="AF54" s="30">
        <v>2.0178770000000004</v>
      </c>
      <c r="AG54" s="30">
        <v>2.1523174000000016</v>
      </c>
      <c r="AH54" s="30">
        <v>2.2849382000000005</v>
      </c>
      <c r="AI54" s="30">
        <v>2.4233355000000016</v>
      </c>
      <c r="AJ54" s="30">
        <v>2.5943348000000008</v>
      </c>
    </row>
    <row r="55" spans="1:36" x14ac:dyDescent="0.35">
      <c r="C55" s="1" t="s">
        <v>109</v>
      </c>
      <c r="D55" s="1" t="s" vm="50">
        <v>110</v>
      </c>
      <c r="E55" s="1" t="s">
        <v>13</v>
      </c>
      <c r="F55" s="1" t="s">
        <v>14</v>
      </c>
      <c r="G55" s="10">
        <v>-2.176200000000001E-3</v>
      </c>
      <c r="H55" s="10">
        <v>-2.8714000000000014E-3</v>
      </c>
      <c r="I55" s="10">
        <v>-2.4361000000000014E-3</v>
      </c>
      <c r="J55" s="10">
        <v>-2.8701000000000017E-3</v>
      </c>
      <c r="K55" s="10">
        <v>-3.5473000000000024E-3</v>
      </c>
      <c r="L55" s="10">
        <v>-3.2927000000000021E-3</v>
      </c>
      <c r="M55" s="10">
        <v>-3.5680000000000022E-3</v>
      </c>
      <c r="N55" s="10">
        <v>-3.706700000000002E-3</v>
      </c>
      <c r="O55" s="10">
        <v>-3.9309000000000028E-3</v>
      </c>
      <c r="P55" s="10">
        <v>-4.1188000000000015E-3</v>
      </c>
      <c r="Q55" s="10">
        <v>-3.8395000000000018E-3</v>
      </c>
      <c r="R55" s="10">
        <v>-3.8761000000000021E-3</v>
      </c>
      <c r="S55" s="10">
        <v>-3.8031000000000015E-3</v>
      </c>
      <c r="T55" s="10">
        <v>-3.8338000000000018E-3</v>
      </c>
      <c r="U55" s="10">
        <v>-3.8602000000000024E-3</v>
      </c>
      <c r="V55" s="10">
        <v>-3.7166000000000022E-3</v>
      </c>
      <c r="W55" s="10">
        <v>-3.7238000000000019E-3</v>
      </c>
      <c r="X55" s="10">
        <v>-3.9891000000000024E-3</v>
      </c>
      <c r="Y55" s="10">
        <v>-4.1431000000000029E-3</v>
      </c>
      <c r="Z55" s="10">
        <v>-4.5169000000000042E-3</v>
      </c>
      <c r="AA55" s="10">
        <v>-4.9264000000000035E-3</v>
      </c>
      <c r="AB55" s="10">
        <v>-5.5234000000000021E-3</v>
      </c>
      <c r="AC55" s="10">
        <v>-5.9164000000000039E-3</v>
      </c>
      <c r="AD55" s="10">
        <v>-5.8467000000000042E-3</v>
      </c>
      <c r="AE55" s="10">
        <v>-5.5491000000000039E-3</v>
      </c>
      <c r="AF55" s="10">
        <v>-5.5092000000000032E-3</v>
      </c>
      <c r="AG55" s="10">
        <v>-5.6426000000000028E-3</v>
      </c>
      <c r="AH55" s="10">
        <v>-5.928100000000003E-3</v>
      </c>
      <c r="AI55" s="10">
        <v>-6.3407000000000038E-3</v>
      </c>
      <c r="AJ55" s="10">
        <v>-6.8147000000000025E-3</v>
      </c>
    </row>
    <row r="56" spans="1:36" ht="13.9" x14ac:dyDescent="0.4">
      <c r="C56" s="29" t="s">
        <v>111</v>
      </c>
      <c r="D56" s="29" t="s" vm="51">
        <v>112</v>
      </c>
      <c r="E56" s="29" t="s">
        <v>13</v>
      </c>
      <c r="F56" s="29" t="s">
        <v>14</v>
      </c>
      <c r="G56" s="30">
        <v>0.32943090000000025</v>
      </c>
      <c r="H56" s="30">
        <v>0.47112430000000038</v>
      </c>
      <c r="I56" s="30">
        <v>0.51974310000000024</v>
      </c>
      <c r="J56" s="30">
        <v>0.54023210000000021</v>
      </c>
      <c r="K56" s="30">
        <v>0.54384340000000031</v>
      </c>
      <c r="L56" s="30">
        <v>0.58551380000000042</v>
      </c>
      <c r="M56" s="30">
        <v>0.60264020000000029</v>
      </c>
      <c r="N56" s="30">
        <v>0.6528964000000006</v>
      </c>
      <c r="O56" s="30">
        <v>0.73771580000000037</v>
      </c>
      <c r="P56" s="30">
        <v>0.80288700000000035</v>
      </c>
      <c r="Q56" s="30">
        <v>0.82799960000000061</v>
      </c>
      <c r="R56" s="30">
        <v>0.87550600000000067</v>
      </c>
      <c r="S56" s="30">
        <v>0.92042440000000014</v>
      </c>
      <c r="T56" s="30">
        <v>0.9943992000000007</v>
      </c>
      <c r="U56" s="30">
        <v>1.0310676000000005</v>
      </c>
      <c r="V56" s="30">
        <v>1.0941466000000004</v>
      </c>
      <c r="W56" s="30">
        <v>1.1682278000000013</v>
      </c>
      <c r="X56" s="30">
        <v>1.2453035000000006</v>
      </c>
      <c r="Y56" s="30">
        <v>1.3078530000000006</v>
      </c>
      <c r="Z56" s="30">
        <v>1.3975272000000007</v>
      </c>
      <c r="AA56" s="30">
        <v>1.4976427000000012</v>
      </c>
      <c r="AB56" s="30">
        <v>1.6049593000000009</v>
      </c>
      <c r="AC56" s="30">
        <v>1.6660892000000012</v>
      </c>
      <c r="AD56" s="30">
        <v>1.7665385000000013</v>
      </c>
      <c r="AE56" s="30">
        <v>1.8700908000000016</v>
      </c>
      <c r="AF56" s="30">
        <v>2.0123678000000003</v>
      </c>
      <c r="AG56" s="30">
        <v>2.1466748000000013</v>
      </c>
      <c r="AH56" s="30">
        <v>2.2790101000000007</v>
      </c>
      <c r="AI56" s="30">
        <v>2.4169948000000017</v>
      </c>
      <c r="AJ56" s="30">
        <v>2.5875201000000008</v>
      </c>
    </row>
    <row r="57" spans="1:36" x14ac:dyDescent="0.35">
      <c r="C57" s="1" t="s">
        <v>113</v>
      </c>
      <c r="D57" s="1" t="s" vm="52">
        <v>114</v>
      </c>
      <c r="E57" s="1" t="s">
        <v>13</v>
      </c>
      <c r="F57" s="1" t="s">
        <v>14</v>
      </c>
      <c r="G57" s="10">
        <v>5.2000000000000027E-6</v>
      </c>
      <c r="H57" s="10">
        <v>1.2300000000000008E-5</v>
      </c>
      <c r="I57" s="10">
        <v>1.2400000000000008E-5</v>
      </c>
      <c r="J57" s="10">
        <v>1.2500000000000007E-5</v>
      </c>
      <c r="K57" s="10">
        <v>1.2700000000000007E-5</v>
      </c>
      <c r="L57" s="10">
        <v>1.2800000000000008E-5</v>
      </c>
      <c r="M57" s="10">
        <v>1.2900000000000009E-5</v>
      </c>
      <c r="N57" s="10">
        <v>1.3000000000000008E-5</v>
      </c>
      <c r="O57" s="10">
        <v>1.3200000000000007E-5</v>
      </c>
      <c r="P57" s="10">
        <v>1.3300000000000008E-5</v>
      </c>
      <c r="Q57" s="10">
        <v>1.3400000000000009E-5</v>
      </c>
      <c r="R57" s="10">
        <v>1.3600000000000007E-5</v>
      </c>
      <c r="S57" s="10">
        <v>1.3700000000000008E-5</v>
      </c>
      <c r="T57" s="10">
        <v>1.3800000000000008E-5</v>
      </c>
      <c r="U57" s="10">
        <v>1.4000000000000008E-5</v>
      </c>
      <c r="V57" s="10">
        <v>1.4100000000000007E-5</v>
      </c>
      <c r="W57" s="10">
        <v>1.4300000000000009E-5</v>
      </c>
      <c r="X57" s="10">
        <v>1.440000000000001E-5</v>
      </c>
      <c r="Y57" s="10">
        <v>1.4600000000000008E-5</v>
      </c>
      <c r="Z57" s="10">
        <v>1.4700000000000008E-5</v>
      </c>
      <c r="AA57" s="10">
        <v>1.4800000000000009E-5</v>
      </c>
      <c r="AB57" s="10">
        <v>1.5000000000000009E-5</v>
      </c>
      <c r="AC57" s="10">
        <v>1.5100000000000008E-5</v>
      </c>
      <c r="AD57" s="10">
        <v>1.5300000000000009E-5</v>
      </c>
      <c r="AE57" s="10">
        <v>1.5500000000000011E-5</v>
      </c>
      <c r="AF57" s="10">
        <v>1.560000000000001E-5</v>
      </c>
      <c r="AG57" s="10">
        <v>1.5800000000000011E-5</v>
      </c>
      <c r="AH57" s="10">
        <v>1.590000000000001E-5</v>
      </c>
      <c r="AI57" s="10">
        <v>1.6100000000000012E-5</v>
      </c>
      <c r="AJ57" s="10">
        <v>1.6200000000000008E-5</v>
      </c>
    </row>
    <row r="58" spans="1:36" x14ac:dyDescent="0.35">
      <c r="C58" s="1" t="s">
        <v>115</v>
      </c>
      <c r="D58" s="1" t="s" vm="53">
        <v>116</v>
      </c>
      <c r="E58" s="1" t="s">
        <v>13</v>
      </c>
      <c r="F58" s="1" t="s">
        <v>14</v>
      </c>
      <c r="G58" s="10">
        <v>-6.2030000000000039E-4</v>
      </c>
      <c r="H58" s="10">
        <v>-6.0000000000000038E-4</v>
      </c>
      <c r="I58" s="10">
        <v>-5.0060000000000035E-4</v>
      </c>
      <c r="J58" s="10">
        <v>-5.0060000000000035E-4</v>
      </c>
      <c r="K58" s="10">
        <v>-5.0060000000000035E-4</v>
      </c>
      <c r="L58" s="10">
        <v>-5.0060000000000035E-4</v>
      </c>
      <c r="M58" s="10">
        <v>-5.0060000000000035E-4</v>
      </c>
      <c r="N58" s="10">
        <v>-5.0060000000000035E-4</v>
      </c>
      <c r="O58" s="10">
        <v>-5.0060000000000035E-4</v>
      </c>
      <c r="P58" s="10">
        <v>-5.0060000000000035E-4</v>
      </c>
      <c r="Q58" s="10">
        <v>-5.0060000000000035E-4</v>
      </c>
      <c r="R58" s="10">
        <v>-5.0060000000000035E-4</v>
      </c>
      <c r="S58" s="10">
        <v>-5.0060000000000035E-4</v>
      </c>
      <c r="T58" s="10">
        <v>-5.0060000000000035E-4</v>
      </c>
      <c r="U58" s="10">
        <v>-5.0060000000000035E-4</v>
      </c>
      <c r="V58" s="10">
        <v>-5.0060000000000035E-4</v>
      </c>
      <c r="W58" s="10">
        <v>-5.0060000000000035E-4</v>
      </c>
      <c r="X58" s="10">
        <v>-5.0060000000000035E-4</v>
      </c>
      <c r="Y58" s="10">
        <v>-5.0060000000000035E-4</v>
      </c>
      <c r="Z58" s="10">
        <v>-5.0060000000000035E-4</v>
      </c>
      <c r="AA58" s="10">
        <v>-5.0060000000000035E-4</v>
      </c>
      <c r="AB58" s="10">
        <v>-5.0060000000000035E-4</v>
      </c>
      <c r="AC58" s="10">
        <v>-5.0060000000000035E-4</v>
      </c>
      <c r="AD58" s="10">
        <v>-5.0060000000000035E-4</v>
      </c>
      <c r="AE58" s="10">
        <v>-5.0060000000000035E-4</v>
      </c>
      <c r="AF58" s="10">
        <v>-5.0060000000000035E-4</v>
      </c>
      <c r="AG58" s="10">
        <v>-5.0060000000000035E-4</v>
      </c>
      <c r="AH58" s="10">
        <v>-5.0060000000000035E-4</v>
      </c>
      <c r="AI58" s="10">
        <v>-5.0060000000000035E-4</v>
      </c>
      <c r="AJ58" s="10">
        <v>-5.0060000000000035E-4</v>
      </c>
    </row>
    <row r="59" spans="1:36" x14ac:dyDescent="0.35">
      <c r="C59" s="1" t="s">
        <v>117</v>
      </c>
      <c r="D59" s="1" t="s" vm="54">
        <v>118</v>
      </c>
      <c r="E59" s="1" t="s">
        <v>13</v>
      </c>
      <c r="F59" s="1" t="s">
        <v>14</v>
      </c>
      <c r="G59" s="10">
        <v>-2.9732000000000014E-3</v>
      </c>
      <c r="H59" s="10">
        <v>-2.9732000000000014E-3</v>
      </c>
      <c r="I59" s="10">
        <v>-2.9982000000000016E-3</v>
      </c>
      <c r="J59" s="10">
        <v>-2.2918000000000014E-3</v>
      </c>
      <c r="K59" s="10">
        <v>-8.0670000000000047E-4</v>
      </c>
      <c r="L59" s="10">
        <v>-8.7190000000000043E-4</v>
      </c>
      <c r="M59" s="10">
        <v>-8.7190000000000043E-4</v>
      </c>
      <c r="N59" s="10">
        <v>-8.7190000000000043E-4</v>
      </c>
      <c r="O59" s="10">
        <v>-8.8430000000000052E-4</v>
      </c>
      <c r="P59" s="10">
        <v>-7.8890000000000036E-4</v>
      </c>
      <c r="Q59" s="10">
        <v>-7.6120000000000029E-4</v>
      </c>
      <c r="R59" s="10">
        <v>-7.2890000000000032E-4</v>
      </c>
      <c r="S59" s="10">
        <v>1.2960000000000006E-4</v>
      </c>
      <c r="T59" s="10">
        <v>0</v>
      </c>
      <c r="U59" s="10">
        <v>0</v>
      </c>
      <c r="V59" s="10">
        <v>0</v>
      </c>
      <c r="W59" s="10">
        <v>0</v>
      </c>
      <c r="X59" s="10">
        <v>0</v>
      </c>
      <c r="Y59" s="10">
        <v>0</v>
      </c>
      <c r="Z59" s="10">
        <v>0</v>
      </c>
      <c r="AA59" s="10">
        <v>0</v>
      </c>
      <c r="AB59" s="10">
        <v>0</v>
      </c>
      <c r="AC59" s="10">
        <v>0</v>
      </c>
      <c r="AD59" s="10">
        <v>0</v>
      </c>
      <c r="AE59" s="10">
        <v>0</v>
      </c>
      <c r="AF59" s="10">
        <v>0</v>
      </c>
      <c r="AG59" s="10">
        <v>0</v>
      </c>
      <c r="AH59" s="10">
        <v>0</v>
      </c>
      <c r="AI59" s="10">
        <v>0</v>
      </c>
      <c r="AJ59" s="10">
        <v>0</v>
      </c>
    </row>
    <row r="60" spans="1:36" ht="13.9" x14ac:dyDescent="0.4">
      <c r="C60" s="29" t="s">
        <v>119</v>
      </c>
      <c r="D60" s="29" t="s" vm="55">
        <v>120</v>
      </c>
      <c r="E60" s="29" t="s">
        <v>13</v>
      </c>
      <c r="F60" s="29" t="s">
        <v>14</v>
      </c>
      <c r="G60" s="30">
        <v>0.32584260000000026</v>
      </c>
      <c r="H60" s="30">
        <v>0.46756340000000035</v>
      </c>
      <c r="I60" s="30">
        <v>0.51625670000000023</v>
      </c>
      <c r="J60" s="30">
        <v>0.53745220000000027</v>
      </c>
      <c r="K60" s="30">
        <v>0.54254880000000028</v>
      </c>
      <c r="L60" s="30">
        <v>0.58415410000000034</v>
      </c>
      <c r="M60" s="30">
        <v>0.60128060000000039</v>
      </c>
      <c r="N60" s="30">
        <v>0.65153690000000075</v>
      </c>
      <c r="O60" s="30">
        <v>0.73634410000000039</v>
      </c>
      <c r="P60" s="30">
        <v>0.8016108000000004</v>
      </c>
      <c r="Q60" s="30">
        <v>0.82675120000000069</v>
      </c>
      <c r="R60" s="30">
        <v>0.87429010000000074</v>
      </c>
      <c r="S60" s="30">
        <v>0.92006710000000025</v>
      </c>
      <c r="T60" s="30">
        <v>0.9939124000000007</v>
      </c>
      <c r="U60" s="30">
        <v>1.0305810000000004</v>
      </c>
      <c r="V60" s="30">
        <v>1.0936601000000008</v>
      </c>
      <c r="W60" s="30">
        <v>1.1677415000000011</v>
      </c>
      <c r="X60" s="30">
        <v>1.2448173000000005</v>
      </c>
      <c r="Y60" s="30">
        <v>1.3073670000000006</v>
      </c>
      <c r="Z60" s="30">
        <v>1.3970413000000008</v>
      </c>
      <c r="AA60" s="30">
        <v>1.4971569000000013</v>
      </c>
      <c r="AB60" s="30">
        <v>1.6044737000000007</v>
      </c>
      <c r="AC60" s="30">
        <v>1.665603700000001</v>
      </c>
      <c r="AD60" s="30">
        <v>1.7660532000000015</v>
      </c>
      <c r="AE60" s="30">
        <v>1.8696057000000017</v>
      </c>
      <c r="AF60" s="30">
        <v>2.0118828</v>
      </c>
      <c r="AG60" s="30">
        <v>2.1461900000000016</v>
      </c>
      <c r="AH60" s="30">
        <v>2.2785254000000008</v>
      </c>
      <c r="AI60" s="30">
        <v>2.4165103000000014</v>
      </c>
      <c r="AJ60" s="30">
        <v>2.5870357000000013</v>
      </c>
    </row>
    <row r="61" spans="1:36" x14ac:dyDescent="0.35">
      <c r="G61" s="10" t="s">
        <v>121</v>
      </c>
      <c r="H61" s="10" t="s">
        <v>121</v>
      </c>
      <c r="I61" s="10" t="s">
        <v>121</v>
      </c>
      <c r="J61" s="10" t="s">
        <v>121</v>
      </c>
      <c r="K61" s="10" t="s">
        <v>121</v>
      </c>
      <c r="L61" s="10" t="s">
        <v>121</v>
      </c>
      <c r="M61" s="10" t="s">
        <v>121</v>
      </c>
      <c r="N61" s="10" t="s">
        <v>121</v>
      </c>
      <c r="O61" s="10" t="s">
        <v>121</v>
      </c>
      <c r="P61" s="10" t="s">
        <v>121</v>
      </c>
      <c r="Q61" s="10" t="s">
        <v>121</v>
      </c>
      <c r="R61" s="10" t="s">
        <v>121</v>
      </c>
      <c r="S61" s="10" t="s">
        <v>121</v>
      </c>
      <c r="T61" s="10" t="s">
        <v>121</v>
      </c>
      <c r="U61" s="10" t="s">
        <v>121</v>
      </c>
      <c r="V61" s="10" t="s">
        <v>121</v>
      </c>
      <c r="W61" s="10" t="s">
        <v>121</v>
      </c>
      <c r="X61" s="10" t="s">
        <v>121</v>
      </c>
      <c r="Y61" s="10" t="s">
        <v>121</v>
      </c>
      <c r="Z61" s="10" t="s">
        <v>121</v>
      </c>
      <c r="AA61" s="10" t="s">
        <v>121</v>
      </c>
      <c r="AB61" s="10" t="s">
        <v>121</v>
      </c>
      <c r="AC61" s="10" t="s">
        <v>121</v>
      </c>
      <c r="AD61" s="10" t="s">
        <v>121</v>
      </c>
      <c r="AE61" s="10" t="s">
        <v>121</v>
      </c>
      <c r="AF61" s="10" t="s">
        <v>121</v>
      </c>
      <c r="AG61" s="10" t="s">
        <v>121</v>
      </c>
      <c r="AH61" s="10" t="s">
        <v>121</v>
      </c>
      <c r="AI61" s="10" t="s">
        <v>121</v>
      </c>
      <c r="AJ61" s="10" t="s">
        <v>121</v>
      </c>
    </row>
    <row r="62" spans="1:36" s="9" customFormat="1" ht="20.25" x14ac:dyDescent="0.55000000000000004">
      <c r="A62" s="33"/>
      <c r="B62" s="33" t="s">
        <v>122</v>
      </c>
      <c r="C62" s="26"/>
      <c r="D62" s="26"/>
      <c r="E62" s="26"/>
      <c r="F62" s="26"/>
      <c r="G62" s="27" t="s">
        <v>121</v>
      </c>
      <c r="H62" s="27" t="s">
        <v>121</v>
      </c>
      <c r="I62" s="27" t="s">
        <v>121</v>
      </c>
      <c r="J62" s="27" t="s">
        <v>121</v>
      </c>
      <c r="K62" s="27" t="s">
        <v>121</v>
      </c>
      <c r="L62" s="27" t="s">
        <v>121</v>
      </c>
      <c r="M62" s="27" t="s">
        <v>121</v>
      </c>
      <c r="N62" s="27" t="s">
        <v>121</v>
      </c>
      <c r="O62" s="27" t="s">
        <v>121</v>
      </c>
      <c r="P62" s="27" t="s">
        <v>121</v>
      </c>
      <c r="Q62" s="27" t="s">
        <v>121</v>
      </c>
      <c r="R62" s="27" t="s">
        <v>121</v>
      </c>
      <c r="S62" s="27" t="s">
        <v>121</v>
      </c>
      <c r="T62" s="27" t="s">
        <v>121</v>
      </c>
      <c r="U62" s="27" t="s">
        <v>121</v>
      </c>
      <c r="V62" s="27" t="s">
        <v>121</v>
      </c>
      <c r="W62" s="27" t="s">
        <v>121</v>
      </c>
      <c r="X62" s="27" t="s">
        <v>121</v>
      </c>
      <c r="Y62" s="27" t="s">
        <v>121</v>
      </c>
      <c r="Z62" s="27" t="s">
        <v>121</v>
      </c>
      <c r="AA62" s="27" t="s">
        <v>121</v>
      </c>
      <c r="AB62" s="27" t="s">
        <v>121</v>
      </c>
      <c r="AC62" s="27" t="s">
        <v>121</v>
      </c>
      <c r="AD62" s="27" t="s">
        <v>121</v>
      </c>
      <c r="AE62" s="27" t="s">
        <v>121</v>
      </c>
      <c r="AF62" s="27" t="s">
        <v>121</v>
      </c>
      <c r="AG62" s="27" t="s">
        <v>121</v>
      </c>
      <c r="AH62" s="27" t="s">
        <v>121</v>
      </c>
      <c r="AI62" s="27" t="s">
        <v>121</v>
      </c>
      <c r="AJ62" s="27" t="s">
        <v>121</v>
      </c>
    </row>
    <row r="63" spans="1:36" x14ac:dyDescent="0.35">
      <c r="C63" s="14" t="s">
        <v>123</v>
      </c>
      <c r="D63" s="1" t="s" vm="432">
        <v>124</v>
      </c>
      <c r="E63" s="1" t="s">
        <v>13</v>
      </c>
      <c r="F63" s="1" t="s">
        <v>14</v>
      </c>
      <c r="G63" s="10">
        <v>5.1725300000000043E-2</v>
      </c>
      <c r="H63" s="10">
        <v>4.8242700000000041E-2</v>
      </c>
      <c r="I63" s="10">
        <v>4.994160000000003E-2</v>
      </c>
      <c r="J63" s="10">
        <v>4.8336900000000044E-2</v>
      </c>
      <c r="K63" s="10">
        <v>3.9481200000000029E-2</v>
      </c>
      <c r="L63" s="10">
        <v>3.0500600000000017E-2</v>
      </c>
      <c r="M63" s="10">
        <v>2.4060600000000012E-2</v>
      </c>
      <c r="N63" s="10">
        <v>2.2263200000000014E-2</v>
      </c>
      <c r="O63" s="10">
        <v>2.1531700000000011E-2</v>
      </c>
      <c r="P63" s="10">
        <v>1.6312200000000013E-2</v>
      </c>
      <c r="Q63" s="10">
        <v>9.1566000000000043E-3</v>
      </c>
      <c r="R63" s="10">
        <v>5.9493000000000037E-3</v>
      </c>
      <c r="S63" s="10">
        <v>5.319200000000004E-3</v>
      </c>
      <c r="T63" s="10">
        <v>5.7473000000000047E-3</v>
      </c>
      <c r="U63" s="10">
        <v>5.0118000000000029E-3</v>
      </c>
      <c r="V63" s="10">
        <v>5.1125000000000033E-3</v>
      </c>
      <c r="W63" s="10">
        <v>4.712400000000002E-3</v>
      </c>
      <c r="X63" s="10">
        <v>4.6042000000000027E-3</v>
      </c>
      <c r="Y63" s="10">
        <v>4.7099000000000021E-3</v>
      </c>
      <c r="Z63" s="10">
        <v>4.8197000000000031E-3</v>
      </c>
      <c r="AA63" s="10">
        <v>4.9322000000000029E-3</v>
      </c>
      <c r="AB63" s="10">
        <v>5.0477000000000039E-3</v>
      </c>
      <c r="AC63" s="10">
        <v>5.1673000000000023E-3</v>
      </c>
      <c r="AD63" s="10">
        <v>5.2911000000000034E-3</v>
      </c>
      <c r="AE63" s="10">
        <v>5.4176000000000033E-3</v>
      </c>
      <c r="AF63" s="10">
        <v>5.548800000000003E-3</v>
      </c>
      <c r="AG63" s="10">
        <v>5.6839000000000047E-3</v>
      </c>
      <c r="AH63" s="10">
        <v>5.5495000000000041E-3</v>
      </c>
      <c r="AI63" s="10">
        <v>5.6935000000000032E-3</v>
      </c>
      <c r="AJ63" s="10">
        <v>5.5909000000000037E-3</v>
      </c>
    </row>
    <row r="64" spans="1:36" x14ac:dyDescent="0.35">
      <c r="C64" s="1" t="s">
        <v>125</v>
      </c>
      <c r="D64" s="1" t="s" vm="56">
        <v>126</v>
      </c>
      <c r="E64" s="1" t="s">
        <v>13</v>
      </c>
      <c r="F64" s="1" t="s">
        <v>14</v>
      </c>
      <c r="G64" s="10">
        <v>0.85139990000000054</v>
      </c>
      <c r="H64" s="10">
        <v>0.89786050000000039</v>
      </c>
      <c r="I64" s="10">
        <v>0.90529740000000036</v>
      </c>
      <c r="J64" s="10">
        <v>0.86047270000000053</v>
      </c>
      <c r="K64" s="10">
        <v>0.86088170000000053</v>
      </c>
      <c r="L64" s="10">
        <v>0.84416210000000058</v>
      </c>
      <c r="M64" s="10">
        <v>0.89154110000000075</v>
      </c>
      <c r="N64" s="10">
        <v>0.91348250000000064</v>
      </c>
      <c r="O64" s="10">
        <v>0.94999170000000066</v>
      </c>
      <c r="P64" s="10">
        <v>1.0022541000000009</v>
      </c>
      <c r="Q64" s="10">
        <v>1.0322491000000007</v>
      </c>
      <c r="R64" s="10">
        <v>1.0809844000000006</v>
      </c>
      <c r="S64" s="10">
        <v>1.1227706000000011</v>
      </c>
      <c r="T64" s="10">
        <v>1.174758300000001</v>
      </c>
      <c r="U64" s="10">
        <v>1.2320743000000007</v>
      </c>
      <c r="V64" s="10">
        <v>1.197936700000001</v>
      </c>
      <c r="W64" s="10">
        <v>1.2273760000000002</v>
      </c>
      <c r="X64" s="10">
        <v>1.2718239000000009</v>
      </c>
      <c r="Y64" s="10">
        <v>1.3358115000000004</v>
      </c>
      <c r="Z64" s="10">
        <v>1.3557768000000003</v>
      </c>
      <c r="AA64" s="10">
        <v>1.3859606000000007</v>
      </c>
      <c r="AB64" s="10">
        <v>1.4234181000000001</v>
      </c>
      <c r="AC64" s="10">
        <v>1.5006947000000006</v>
      </c>
      <c r="AD64" s="10">
        <v>1.4971767000000016</v>
      </c>
      <c r="AE64" s="10">
        <v>1.3352870000000008</v>
      </c>
      <c r="AF64" s="10">
        <v>1.2386439000000009</v>
      </c>
      <c r="AG64" s="10">
        <v>1.2724385000000007</v>
      </c>
      <c r="AH64" s="10">
        <v>1.2862683000000008</v>
      </c>
      <c r="AI64" s="10">
        <v>1.3985250000000007</v>
      </c>
      <c r="AJ64" s="10">
        <v>1.4040332000000009</v>
      </c>
    </row>
    <row r="65" spans="1:36" x14ac:dyDescent="0.35">
      <c r="C65" s="1" t="s">
        <v>127</v>
      </c>
      <c r="D65" s="1" t="s" vm="57">
        <v>128</v>
      </c>
      <c r="E65" s="1" t="s">
        <v>13</v>
      </c>
      <c r="F65" s="1" t="s">
        <v>14</v>
      </c>
      <c r="G65" s="10">
        <v>-6.0149100000000011E-2</v>
      </c>
      <c r="H65" s="10">
        <v>-5.9532600000000026E-2</v>
      </c>
      <c r="I65" s="10">
        <v>-4.260460000000002E-2</v>
      </c>
      <c r="J65" s="10">
        <v>-2.6154100000000013E-2</v>
      </c>
      <c r="K65" s="10">
        <v>-2.2166600000000015E-2</v>
      </c>
      <c r="L65" s="10">
        <v>-1.8983800000000012E-2</v>
      </c>
      <c r="M65" s="10">
        <v>-2.5061400000000015E-2</v>
      </c>
      <c r="N65" s="10">
        <v>-2.4231900000000011E-2</v>
      </c>
      <c r="O65" s="10">
        <v>-2.4098200000000014E-2</v>
      </c>
      <c r="P65" s="10">
        <v>-2.1860600000000018E-2</v>
      </c>
      <c r="Q65" s="10">
        <v>-2.2888300000000014E-2</v>
      </c>
      <c r="R65" s="10">
        <v>-2.4627700000000013E-2</v>
      </c>
      <c r="S65" s="10">
        <v>-2.4212500000000015E-2</v>
      </c>
      <c r="T65" s="10">
        <v>-3.2222000000000021E-2</v>
      </c>
      <c r="U65" s="10">
        <v>-3.2502000000000017E-2</v>
      </c>
      <c r="V65" s="10">
        <v>-2.6394700000000017E-2</v>
      </c>
      <c r="W65" s="10">
        <v>-2.6031000000000016E-2</v>
      </c>
      <c r="X65" s="10">
        <v>-2.7236300000000022E-2</v>
      </c>
      <c r="Y65" s="10">
        <v>-3.6812300000000027E-2</v>
      </c>
      <c r="Z65" s="10">
        <v>-2.7446600000000015E-2</v>
      </c>
      <c r="AA65" s="10">
        <v>-2.5860000000000011E-2</v>
      </c>
      <c r="AB65" s="10">
        <v>-2.7133400000000012E-2</v>
      </c>
      <c r="AC65" s="10">
        <v>-2.7564000000000019E-2</v>
      </c>
      <c r="AD65" s="10">
        <v>-2.6544400000000013E-2</v>
      </c>
      <c r="AE65" s="10">
        <v>-5.4073000000000038E-3</v>
      </c>
      <c r="AF65" s="10">
        <v>-2.2791000000000014E-3</v>
      </c>
      <c r="AG65" s="10">
        <v>-2.3250000000000015E-3</v>
      </c>
      <c r="AH65" s="10">
        <v>-2.3722000000000014E-3</v>
      </c>
      <c r="AI65" s="10">
        <v>-2.4249000000000015E-3</v>
      </c>
      <c r="AJ65" s="10">
        <v>-2.2113000000000015E-3</v>
      </c>
    </row>
    <row r="66" spans="1:36" x14ac:dyDescent="0.35">
      <c r="C66" s="1" t="s">
        <v>129</v>
      </c>
      <c r="D66" s="1" t="s" vm="58">
        <v>130</v>
      </c>
      <c r="E66" s="1" t="s">
        <v>13</v>
      </c>
      <c r="F66" s="1" t="s">
        <v>14</v>
      </c>
      <c r="G66" s="10">
        <v>0.16294140000000001</v>
      </c>
      <c r="H66" s="10">
        <v>0.16838030000000009</v>
      </c>
      <c r="I66" s="10">
        <v>0.17172630000000005</v>
      </c>
      <c r="J66" s="10">
        <v>0.17643450000000011</v>
      </c>
      <c r="K66" s="10">
        <v>0.18190600000000007</v>
      </c>
      <c r="L66" s="10">
        <v>0.1871540000000001</v>
      </c>
      <c r="M66" s="10">
        <v>0.19177320000000017</v>
      </c>
      <c r="N66" s="10">
        <v>0.19690340000000017</v>
      </c>
      <c r="O66" s="10">
        <v>0.20149370000000019</v>
      </c>
      <c r="P66" s="10">
        <v>0.20644720000000019</v>
      </c>
      <c r="Q66" s="10">
        <v>0.2106882000000001</v>
      </c>
      <c r="R66" s="10">
        <v>0.2149225000000001</v>
      </c>
      <c r="S66" s="10">
        <v>0.21932640000000012</v>
      </c>
      <c r="T66" s="10">
        <v>0.22384680000000018</v>
      </c>
      <c r="U66" s="10">
        <v>0.22834410000000011</v>
      </c>
      <c r="V66" s="10">
        <v>0.23317320000000019</v>
      </c>
      <c r="W66" s="10">
        <v>0.23756080000000024</v>
      </c>
      <c r="X66" s="10">
        <v>0.2426804000000001</v>
      </c>
      <c r="Y66" s="10">
        <v>0.24724460000000006</v>
      </c>
      <c r="Z66" s="10">
        <v>0.25224410000000014</v>
      </c>
      <c r="AA66" s="10">
        <v>0.2576533000000002</v>
      </c>
      <c r="AB66" s="10">
        <v>0.26264550000000014</v>
      </c>
      <c r="AC66" s="10">
        <v>0.26690890000000028</v>
      </c>
      <c r="AD66" s="10">
        <v>0.27324030000000005</v>
      </c>
      <c r="AE66" s="10">
        <v>0.27900590000000014</v>
      </c>
      <c r="AF66" s="10">
        <v>0.2852124000000002</v>
      </c>
      <c r="AG66" s="10">
        <v>0.29038710000000023</v>
      </c>
      <c r="AH66" s="10">
        <v>0.29646470000000014</v>
      </c>
      <c r="AI66" s="10">
        <v>0.30224990000000002</v>
      </c>
      <c r="AJ66" s="10">
        <v>0.30781280000000016</v>
      </c>
    </row>
    <row r="67" spans="1:36" x14ac:dyDescent="0.35">
      <c r="C67" s="1" t="s">
        <v>131</v>
      </c>
      <c r="D67" s="1" t="s" vm="59">
        <v>132</v>
      </c>
      <c r="E67" s="1" t="s">
        <v>13</v>
      </c>
      <c r="F67" s="1" t="s">
        <v>14</v>
      </c>
      <c r="G67" s="10">
        <v>0.21763750000000009</v>
      </c>
      <c r="H67" s="10">
        <v>0.22838580000000019</v>
      </c>
      <c r="I67" s="10">
        <v>0.23450420000000016</v>
      </c>
      <c r="J67" s="10">
        <v>0.24221460000000011</v>
      </c>
      <c r="K67" s="10">
        <v>0.24895160000000022</v>
      </c>
      <c r="L67" s="10">
        <v>0.25824310000000017</v>
      </c>
      <c r="M67" s="10">
        <v>0.2676071000000001</v>
      </c>
      <c r="N67" s="10">
        <v>0.27750820000000009</v>
      </c>
      <c r="O67" s="10">
        <v>0.28797180000000017</v>
      </c>
      <c r="P67" s="10">
        <v>0.29443120000000012</v>
      </c>
      <c r="Q67" s="10">
        <v>0.30102330000000016</v>
      </c>
      <c r="R67" s="10">
        <v>0.30779190000000017</v>
      </c>
      <c r="S67" s="10">
        <v>0.31474380000000024</v>
      </c>
      <c r="T67" s="10">
        <v>0.32185370000000013</v>
      </c>
      <c r="U67" s="10">
        <v>0.32913080000000017</v>
      </c>
      <c r="V67" s="10">
        <v>0.33660220000000013</v>
      </c>
      <c r="W67" s="10">
        <v>0.34425460000000024</v>
      </c>
      <c r="X67" s="10">
        <v>0.35209580000000013</v>
      </c>
      <c r="Y67" s="10">
        <v>0.36011900000000024</v>
      </c>
      <c r="Z67" s="10">
        <v>0.36834990000000017</v>
      </c>
      <c r="AA67" s="10">
        <v>0.37680430000000026</v>
      </c>
      <c r="AB67" s="10">
        <v>0.3854678000000003</v>
      </c>
      <c r="AC67" s="10">
        <v>0.3943460000000002</v>
      </c>
      <c r="AD67" s="10">
        <v>0.40346810000000033</v>
      </c>
      <c r="AE67" s="10">
        <v>0.41283680000000028</v>
      </c>
      <c r="AF67" s="10">
        <v>0.42233910000000041</v>
      </c>
      <c r="AG67" s="10">
        <v>0.43217330000000043</v>
      </c>
      <c r="AH67" s="10">
        <v>0.44223110000000032</v>
      </c>
      <c r="AI67" s="10">
        <v>0.45258020000000021</v>
      </c>
      <c r="AJ67" s="10">
        <v>0.46312850000000039</v>
      </c>
    </row>
    <row r="68" spans="1:36" x14ac:dyDescent="0.35">
      <c r="C68" s="1" t="s">
        <v>133</v>
      </c>
      <c r="D68" s="1" t="s" vm="60">
        <v>134</v>
      </c>
      <c r="E68" s="1" t="s">
        <v>13</v>
      </c>
      <c r="F68" s="14" t="s">
        <v>135</v>
      </c>
      <c r="G68" s="10">
        <v>23.704000000000004</v>
      </c>
      <c r="H68" s="10">
        <v>23.542000000000005</v>
      </c>
      <c r="I68" s="10">
        <v>23.624000000000006</v>
      </c>
      <c r="J68" s="10">
        <v>23.813000000000006</v>
      </c>
      <c r="K68" s="10">
        <v>23.900000000000006</v>
      </c>
      <c r="L68" s="10">
        <v>23.988000000000007</v>
      </c>
      <c r="M68" s="10">
        <v>23.979000000000006</v>
      </c>
      <c r="N68" s="10">
        <v>24.003000000000007</v>
      </c>
      <c r="O68" s="10">
        <v>24.037000000000006</v>
      </c>
      <c r="P68" s="10">
        <v>24.037000000000006</v>
      </c>
      <c r="Q68" s="10">
        <v>24.037000000000006</v>
      </c>
      <c r="R68" s="10">
        <v>24.037000000000006</v>
      </c>
      <c r="S68" s="10">
        <v>24.037000000000006</v>
      </c>
      <c r="T68" s="10">
        <v>24.037000000000006</v>
      </c>
      <c r="U68" s="10">
        <v>24.037000000000006</v>
      </c>
      <c r="V68" s="10">
        <v>24.037000000000006</v>
      </c>
      <c r="W68" s="10">
        <v>24.037000000000006</v>
      </c>
      <c r="X68" s="10">
        <v>24.037000000000006</v>
      </c>
      <c r="Y68" s="10">
        <v>24.037000000000006</v>
      </c>
      <c r="Z68" s="10">
        <v>24.037000000000006</v>
      </c>
      <c r="AA68" s="10">
        <v>24.037000000000006</v>
      </c>
      <c r="AB68" s="10">
        <v>24.037000000000006</v>
      </c>
      <c r="AC68" s="10">
        <v>24.037000000000006</v>
      </c>
      <c r="AD68" s="10">
        <v>24.037000000000006</v>
      </c>
      <c r="AE68" s="10">
        <v>24.037000000000006</v>
      </c>
      <c r="AF68" s="10">
        <v>24.037000000000006</v>
      </c>
      <c r="AG68" s="10">
        <v>24.037000000000006</v>
      </c>
      <c r="AH68" s="10">
        <v>24.037000000000006</v>
      </c>
      <c r="AI68" s="10">
        <v>24.037000000000006</v>
      </c>
      <c r="AJ68" s="10">
        <v>24.037000000000006</v>
      </c>
    </row>
    <row r="69" spans="1:36" x14ac:dyDescent="0.35">
      <c r="G69" s="10" t="s">
        <v>121</v>
      </c>
      <c r="H69" s="10" t="s">
        <v>121</v>
      </c>
      <c r="I69" s="10" t="s">
        <v>121</v>
      </c>
      <c r="J69" s="10" t="s">
        <v>121</v>
      </c>
      <c r="K69" s="10" t="s">
        <v>121</v>
      </c>
      <c r="L69" s="10" t="s">
        <v>121</v>
      </c>
      <c r="M69" s="10" t="s">
        <v>121</v>
      </c>
      <c r="N69" s="10" t="s">
        <v>121</v>
      </c>
      <c r="O69" s="10" t="s">
        <v>121</v>
      </c>
      <c r="P69" s="10" t="s">
        <v>121</v>
      </c>
      <c r="Q69" s="10" t="s">
        <v>121</v>
      </c>
      <c r="R69" s="10" t="s">
        <v>121</v>
      </c>
      <c r="S69" s="10" t="s">
        <v>121</v>
      </c>
      <c r="T69" s="10" t="s">
        <v>121</v>
      </c>
      <c r="U69" s="10" t="s">
        <v>121</v>
      </c>
      <c r="V69" s="10" t="s">
        <v>121</v>
      </c>
      <c r="W69" s="10" t="s">
        <v>121</v>
      </c>
      <c r="X69" s="10" t="s">
        <v>121</v>
      </c>
      <c r="Y69" s="10" t="s">
        <v>121</v>
      </c>
      <c r="Z69" s="10" t="s">
        <v>121</v>
      </c>
      <c r="AA69" s="10" t="s">
        <v>121</v>
      </c>
      <c r="AB69" s="10" t="s">
        <v>121</v>
      </c>
      <c r="AC69" s="10" t="s">
        <v>121</v>
      </c>
      <c r="AD69" s="10" t="s">
        <v>121</v>
      </c>
      <c r="AE69" s="10" t="s">
        <v>121</v>
      </c>
      <c r="AF69" s="10" t="s">
        <v>121</v>
      </c>
      <c r="AG69" s="10" t="s">
        <v>121</v>
      </c>
      <c r="AH69" s="10" t="s">
        <v>121</v>
      </c>
      <c r="AI69" s="10" t="s">
        <v>121</v>
      </c>
      <c r="AJ69" s="10" t="s">
        <v>121</v>
      </c>
    </row>
    <row r="70" spans="1:36" s="9" customFormat="1" ht="20.25" x14ac:dyDescent="0.55000000000000004">
      <c r="A70" s="33"/>
      <c r="B70" s="33" t="s">
        <v>136</v>
      </c>
      <c r="C70" s="26"/>
      <c r="D70" s="26"/>
      <c r="E70" s="26"/>
      <c r="F70" s="26"/>
      <c r="G70" s="27" t="s">
        <v>121</v>
      </c>
      <c r="H70" s="27" t="s">
        <v>121</v>
      </c>
      <c r="I70" s="27" t="s">
        <v>121</v>
      </c>
      <c r="J70" s="27" t="s">
        <v>121</v>
      </c>
      <c r="K70" s="27" t="s">
        <v>121</v>
      </c>
      <c r="L70" s="27" t="s">
        <v>121</v>
      </c>
      <c r="M70" s="27" t="s">
        <v>121</v>
      </c>
      <c r="N70" s="27" t="s">
        <v>121</v>
      </c>
      <c r="O70" s="27" t="s">
        <v>121</v>
      </c>
      <c r="P70" s="27" t="s">
        <v>121</v>
      </c>
      <c r="Q70" s="27" t="s">
        <v>121</v>
      </c>
      <c r="R70" s="27" t="s">
        <v>121</v>
      </c>
      <c r="S70" s="27" t="s">
        <v>121</v>
      </c>
      <c r="T70" s="27" t="s">
        <v>121</v>
      </c>
      <c r="U70" s="27" t="s">
        <v>121</v>
      </c>
      <c r="V70" s="27" t="s">
        <v>121</v>
      </c>
      <c r="W70" s="27" t="s">
        <v>121</v>
      </c>
      <c r="X70" s="27" t="s">
        <v>121</v>
      </c>
      <c r="Y70" s="27" t="s">
        <v>121</v>
      </c>
      <c r="Z70" s="27" t="s">
        <v>121</v>
      </c>
      <c r="AA70" s="27" t="s">
        <v>121</v>
      </c>
      <c r="AB70" s="27" t="s">
        <v>121</v>
      </c>
      <c r="AC70" s="27" t="s">
        <v>121</v>
      </c>
      <c r="AD70" s="27" t="s">
        <v>121</v>
      </c>
      <c r="AE70" s="27" t="s">
        <v>121</v>
      </c>
      <c r="AF70" s="27" t="s">
        <v>121</v>
      </c>
      <c r="AG70" s="27" t="s">
        <v>121</v>
      </c>
      <c r="AH70" s="27" t="s">
        <v>121</v>
      </c>
      <c r="AI70" s="27" t="s">
        <v>121</v>
      </c>
      <c r="AJ70" s="27" t="s">
        <v>121</v>
      </c>
    </row>
    <row r="71" spans="1:36" x14ac:dyDescent="0.35">
      <c r="C71" s="1" t="s">
        <v>137</v>
      </c>
      <c r="D71" s="1" t="s" vm="61">
        <v>138</v>
      </c>
      <c r="E71" s="1" t="s">
        <v>13</v>
      </c>
      <c r="F71" s="1" t="s">
        <v>14</v>
      </c>
      <c r="G71" s="10">
        <v>5.7266700000000025E-2</v>
      </c>
      <c r="H71" s="10">
        <v>6.4334100000000047E-2</v>
      </c>
      <c r="I71" s="10">
        <v>7.0069600000000037E-2</v>
      </c>
      <c r="J71" s="10">
        <v>7.423450000000005E-2</v>
      </c>
      <c r="K71" s="10">
        <v>7.6446700000000034E-2</v>
      </c>
      <c r="L71" s="10">
        <v>7.807750000000005E-2</v>
      </c>
      <c r="M71" s="10">
        <v>7.9766200000000051E-2</v>
      </c>
      <c r="N71" s="10">
        <v>8.2837600000000053E-2</v>
      </c>
      <c r="O71" s="10">
        <v>8.5025100000000048E-2</v>
      </c>
      <c r="P71" s="10">
        <v>8.8378000000000081E-2</v>
      </c>
      <c r="Q71" s="10">
        <v>9.1844600000000054E-2</v>
      </c>
      <c r="R71" s="10">
        <v>9.4949600000000078E-2</v>
      </c>
      <c r="S71" s="10">
        <v>9.8943300000000081E-2</v>
      </c>
      <c r="T71" s="10">
        <v>0.10205240000000006</v>
      </c>
      <c r="U71" s="10">
        <v>0.10536250000000009</v>
      </c>
      <c r="V71" s="10">
        <v>0.10870140000000006</v>
      </c>
      <c r="W71" s="10">
        <v>0.11236290000000007</v>
      </c>
      <c r="X71" s="10">
        <v>0.11731510000000009</v>
      </c>
      <c r="Y71" s="10">
        <v>0.12113300000000007</v>
      </c>
      <c r="Z71" s="10">
        <v>0.12581890000000007</v>
      </c>
      <c r="AA71" s="10">
        <v>0.13043490000000008</v>
      </c>
      <c r="AB71" s="10">
        <v>0.13443130000000006</v>
      </c>
      <c r="AC71" s="10">
        <v>0.13941300000000009</v>
      </c>
      <c r="AD71" s="10">
        <v>0.14331620000000012</v>
      </c>
      <c r="AE71" s="10">
        <v>0.1473511000000001</v>
      </c>
      <c r="AF71" s="10">
        <v>0.15142130000000006</v>
      </c>
      <c r="AG71" s="10">
        <v>0.15557740000000009</v>
      </c>
      <c r="AH71" s="10">
        <v>0.1611801000000001</v>
      </c>
      <c r="AI71" s="10">
        <v>0.16583450000000011</v>
      </c>
      <c r="AJ71" s="10">
        <v>0.17211970000000004</v>
      </c>
    </row>
    <row r="72" spans="1:36" x14ac:dyDescent="0.35">
      <c r="C72" s="1" t="s">
        <v>139</v>
      </c>
      <c r="D72" s="1" t="s" vm="62">
        <v>140</v>
      </c>
      <c r="E72" s="1" t="s">
        <v>13</v>
      </c>
      <c r="F72" s="1" t="s">
        <v>14</v>
      </c>
      <c r="G72" s="10">
        <v>40.941842100000017</v>
      </c>
      <c r="H72" s="10">
        <v>43.901697600000041</v>
      </c>
      <c r="I72" s="10">
        <v>46.510895800000014</v>
      </c>
      <c r="J72" s="10">
        <v>48.938615600000041</v>
      </c>
      <c r="K72" s="10">
        <v>51.205634500000031</v>
      </c>
      <c r="L72" s="10">
        <v>52.959448900000027</v>
      </c>
      <c r="M72" s="10">
        <v>54.591384200000014</v>
      </c>
      <c r="N72" s="10">
        <v>56.079802899999997</v>
      </c>
      <c r="O72" s="10">
        <v>57.562636500000004</v>
      </c>
      <c r="P72" s="10">
        <v>58.932747400000032</v>
      </c>
      <c r="Q72" s="10">
        <v>60.091034900000032</v>
      </c>
      <c r="R72" s="10">
        <v>61.227108600000044</v>
      </c>
      <c r="S72" s="10">
        <v>62.444601900000045</v>
      </c>
      <c r="T72" s="10">
        <v>63.766769400000051</v>
      </c>
      <c r="U72" s="10">
        <v>65.116080900000043</v>
      </c>
      <c r="V72" s="10">
        <v>66.408951400000049</v>
      </c>
      <c r="W72" s="10">
        <v>67.712038500000034</v>
      </c>
      <c r="X72" s="10">
        <v>69.072290600000017</v>
      </c>
      <c r="Y72" s="10">
        <v>70.472859400000033</v>
      </c>
      <c r="Z72" s="10">
        <v>71.681539500000056</v>
      </c>
      <c r="AA72" s="10">
        <v>73.07748720000005</v>
      </c>
      <c r="AB72" s="10">
        <v>74.486939800000073</v>
      </c>
      <c r="AC72" s="10">
        <v>76.007228700000027</v>
      </c>
      <c r="AD72" s="10">
        <v>77.485809600000039</v>
      </c>
      <c r="AE72" s="10">
        <v>78.821146700000085</v>
      </c>
      <c r="AF72" s="10">
        <v>80.007235200000054</v>
      </c>
      <c r="AG72" s="10">
        <v>81.224069400000019</v>
      </c>
      <c r="AH72" s="10">
        <v>82.441633300000049</v>
      </c>
      <c r="AI72" s="10">
        <v>83.772737500000062</v>
      </c>
      <c r="AJ72" s="10">
        <v>85.018028900000033</v>
      </c>
    </row>
    <row r="73" spans="1:36" x14ac:dyDescent="0.35">
      <c r="C73" s="1" t="s">
        <v>141</v>
      </c>
      <c r="D73" s="1" t="s" vm="63">
        <v>142</v>
      </c>
      <c r="E73" s="1" t="s">
        <v>13</v>
      </c>
      <c r="F73" s="1" t="s">
        <v>14</v>
      </c>
      <c r="G73" s="10">
        <v>0.1444662000000001</v>
      </c>
      <c r="H73" s="10">
        <v>0.1538174000000001</v>
      </c>
      <c r="I73" s="10">
        <v>0.1613285000000001</v>
      </c>
      <c r="J73" s="10">
        <v>0.16512560000000009</v>
      </c>
      <c r="K73" s="10">
        <v>0.16923250000000009</v>
      </c>
      <c r="L73" s="10">
        <v>0.17157670000000011</v>
      </c>
      <c r="M73" s="10">
        <v>0.17395680000000013</v>
      </c>
      <c r="N73" s="10">
        <v>0.17643890000000012</v>
      </c>
      <c r="O73" s="10">
        <v>0.17895840000000013</v>
      </c>
      <c r="P73" s="10">
        <v>0.18157820000000011</v>
      </c>
      <c r="Q73" s="10">
        <v>0.1843260000000001</v>
      </c>
      <c r="R73" s="10">
        <v>0.18707760000000012</v>
      </c>
      <c r="S73" s="10">
        <v>0.18987550000000011</v>
      </c>
      <c r="T73" s="10">
        <v>0.19276140000000014</v>
      </c>
      <c r="U73" s="10">
        <v>0.19569150000000013</v>
      </c>
      <c r="V73" s="10">
        <v>0.19914100000000012</v>
      </c>
      <c r="W73" s="10">
        <v>0.20245860000000013</v>
      </c>
      <c r="X73" s="10">
        <v>0.20585720000000013</v>
      </c>
      <c r="Y73" s="10">
        <v>0.20930890000000016</v>
      </c>
      <c r="Z73" s="10">
        <v>0.21284470000000014</v>
      </c>
      <c r="AA73" s="10">
        <v>0.21679200000000012</v>
      </c>
      <c r="AB73" s="10">
        <v>0.22047080000000016</v>
      </c>
      <c r="AC73" s="10">
        <v>0.22420690000000015</v>
      </c>
      <c r="AD73" s="10">
        <v>0.22803420000000016</v>
      </c>
      <c r="AE73" s="10">
        <v>0.23192120000000016</v>
      </c>
      <c r="AF73" s="10">
        <v>0.23607780000000014</v>
      </c>
      <c r="AG73" s="10">
        <v>0.24012520000000015</v>
      </c>
      <c r="AH73" s="10">
        <v>0.24427130000000016</v>
      </c>
      <c r="AI73" s="10">
        <v>0.24848200000000015</v>
      </c>
      <c r="AJ73" s="10">
        <v>0.25278500000000015</v>
      </c>
    </row>
    <row r="74" spans="1:36" x14ac:dyDescent="0.35">
      <c r="C74" s="1" t="s">
        <v>143</v>
      </c>
      <c r="D74" s="1" t="s" vm="64">
        <v>144</v>
      </c>
      <c r="E74" s="1" t="s">
        <v>13</v>
      </c>
      <c r="F74" s="1" t="s">
        <v>14</v>
      </c>
      <c r="G74" s="10">
        <v>0.83811500000000039</v>
      </c>
      <c r="H74" s="10">
        <v>0.87297530000000056</v>
      </c>
      <c r="I74" s="10">
        <v>0.87687040000000016</v>
      </c>
      <c r="J74" s="10">
        <v>0.87485570000000046</v>
      </c>
      <c r="K74" s="10">
        <v>0.89026280000000046</v>
      </c>
      <c r="L74" s="10">
        <v>0.89257330000000046</v>
      </c>
      <c r="M74" s="10">
        <v>0.89978010000000097</v>
      </c>
      <c r="N74" s="10">
        <v>0.90546690000000063</v>
      </c>
      <c r="O74" s="10">
        <v>0.91040000000000054</v>
      </c>
      <c r="P74" s="10">
        <v>0.91744870000000056</v>
      </c>
      <c r="Q74" s="10">
        <v>0.91474590000000022</v>
      </c>
      <c r="R74" s="10">
        <v>0.92283380000000037</v>
      </c>
      <c r="S74" s="10">
        <v>0.9304208000000006</v>
      </c>
      <c r="T74" s="10">
        <v>0.93637090000000056</v>
      </c>
      <c r="U74" s="10">
        <v>0.93190180000000022</v>
      </c>
      <c r="V74" s="10">
        <v>0.94667900000000016</v>
      </c>
      <c r="W74" s="10">
        <v>0.95966740000000061</v>
      </c>
      <c r="X74" s="10">
        <v>0.97537480000000099</v>
      </c>
      <c r="Y74" s="10">
        <v>0.98494480000000062</v>
      </c>
      <c r="Z74" s="10">
        <v>0.99991370000000079</v>
      </c>
      <c r="AA74" s="10">
        <v>1.0139923000000008</v>
      </c>
      <c r="AB74" s="10">
        <v>1.0224564000000007</v>
      </c>
      <c r="AC74" s="10">
        <v>1.0385445000000004</v>
      </c>
      <c r="AD74" s="10">
        <v>1.0539821000000005</v>
      </c>
      <c r="AE74" s="10">
        <v>1.0705760000000004</v>
      </c>
      <c r="AF74" s="10">
        <v>1.0845452000000013</v>
      </c>
      <c r="AG74" s="10">
        <v>1.0999360000000007</v>
      </c>
      <c r="AH74" s="10">
        <v>1.1185552000000005</v>
      </c>
      <c r="AI74" s="10">
        <v>1.1350753000000005</v>
      </c>
      <c r="AJ74" s="10">
        <v>1.0779655000000008</v>
      </c>
    </row>
    <row r="75" spans="1:36" x14ac:dyDescent="0.35">
      <c r="C75" s="1" t="s">
        <v>145</v>
      </c>
      <c r="D75" s="1" t="s" vm="65">
        <v>146</v>
      </c>
      <c r="E75" s="1" t="s">
        <v>13</v>
      </c>
      <c r="F75" s="1" t="s">
        <v>14</v>
      </c>
      <c r="G75" s="10">
        <v>-7.2603056000000032</v>
      </c>
      <c r="H75" s="10">
        <v>-7.9559795000000015</v>
      </c>
      <c r="I75" s="10">
        <v>-8.6441339000000017</v>
      </c>
      <c r="J75" s="10">
        <v>-9.3888450000000034</v>
      </c>
      <c r="K75" s="10">
        <v>-10.192640500000005</v>
      </c>
      <c r="L75" s="10">
        <v>-11.02104210000001</v>
      </c>
      <c r="M75" s="10">
        <v>-11.889590300000007</v>
      </c>
      <c r="N75" s="10">
        <v>-12.776538400000009</v>
      </c>
      <c r="O75" s="10">
        <v>-13.702284800000003</v>
      </c>
      <c r="P75" s="10">
        <v>-14.60908860000001</v>
      </c>
      <c r="Q75" s="10">
        <v>-15.585968900000013</v>
      </c>
      <c r="R75" s="10">
        <v>-16.566561300000007</v>
      </c>
      <c r="S75" s="10">
        <v>-17.582774700000005</v>
      </c>
      <c r="T75" s="10">
        <v>-18.675513000000006</v>
      </c>
      <c r="U75" s="10">
        <v>-19.750847100000001</v>
      </c>
      <c r="V75" s="10">
        <v>-20.887728300000017</v>
      </c>
      <c r="W75" s="10">
        <v>-22.045177300000002</v>
      </c>
      <c r="X75" s="10">
        <v>-23.265526600000001</v>
      </c>
      <c r="Y75" s="10">
        <v>-24.493937700000007</v>
      </c>
      <c r="Z75" s="10">
        <v>-25.559204700000016</v>
      </c>
      <c r="AA75" s="10">
        <v>-26.804523200000009</v>
      </c>
      <c r="AB75" s="10">
        <v>-28.049426000000022</v>
      </c>
      <c r="AC75" s="10">
        <v>-29.376267800000026</v>
      </c>
      <c r="AD75" s="10">
        <v>-30.682701900000016</v>
      </c>
      <c r="AE75" s="10">
        <v>-32.034823100000011</v>
      </c>
      <c r="AF75" s="10">
        <v>-33.35481080000001</v>
      </c>
      <c r="AG75" s="10">
        <v>-34.685331800000021</v>
      </c>
      <c r="AH75" s="10">
        <v>-36.036609900000002</v>
      </c>
      <c r="AI75" s="10">
        <v>-37.421247700000031</v>
      </c>
      <c r="AJ75" s="10">
        <v>-38.679347100000001</v>
      </c>
    </row>
    <row r="76" spans="1:36" x14ac:dyDescent="0.35">
      <c r="C76" s="1" t="s">
        <v>147</v>
      </c>
      <c r="D76" s="1" t="s" vm="66">
        <v>148</v>
      </c>
      <c r="E76" s="1" t="s">
        <v>13</v>
      </c>
      <c r="F76" s="1" t="s">
        <v>14</v>
      </c>
      <c r="G76" s="10">
        <v>0.53463600000000033</v>
      </c>
      <c r="H76" s="10">
        <v>0.53904440000000031</v>
      </c>
      <c r="I76" s="10">
        <v>0.54293850000000032</v>
      </c>
      <c r="J76" s="10">
        <v>0.54485500000000042</v>
      </c>
      <c r="K76" s="10">
        <v>0.54581550000000045</v>
      </c>
      <c r="L76" s="10">
        <v>0.54646200000000034</v>
      </c>
      <c r="M76" s="10">
        <v>0.5473695000000004</v>
      </c>
      <c r="N76" s="10">
        <v>0.54828770000000038</v>
      </c>
      <c r="O76" s="10">
        <v>0.54921730000000046</v>
      </c>
      <c r="P76" s="10">
        <v>0.55015870000000044</v>
      </c>
      <c r="Q76" s="10">
        <v>0.55099710000000046</v>
      </c>
      <c r="R76" s="10">
        <v>0.55184510000000042</v>
      </c>
      <c r="S76" s="10">
        <v>0.55277820000000033</v>
      </c>
      <c r="T76" s="10">
        <v>0.54406270000000034</v>
      </c>
      <c r="U76" s="10">
        <v>0.53910980000000053</v>
      </c>
      <c r="V76" s="10">
        <v>0.54007390000000044</v>
      </c>
      <c r="W76" s="10">
        <v>0.5404739000000004</v>
      </c>
      <c r="X76" s="10">
        <v>0.54088460000000038</v>
      </c>
      <c r="Y76" s="10">
        <v>0.54130680000000042</v>
      </c>
      <c r="Z76" s="10">
        <v>0.54174050000000029</v>
      </c>
      <c r="AA76" s="10">
        <v>0.54212310000000041</v>
      </c>
      <c r="AB76" s="10">
        <v>0.54251770000000055</v>
      </c>
      <c r="AC76" s="10">
        <v>0.54292460000000042</v>
      </c>
      <c r="AD76" s="10">
        <v>0.54334400000000027</v>
      </c>
      <c r="AE76" s="10">
        <v>0.54380480000000042</v>
      </c>
      <c r="AF76" s="10">
        <v>0.54431300000000027</v>
      </c>
      <c r="AG76" s="10">
        <v>0.54483450000000044</v>
      </c>
      <c r="AH76" s="10">
        <v>0.54536960000000034</v>
      </c>
      <c r="AI76" s="10">
        <v>0.54591870000000042</v>
      </c>
      <c r="AJ76" s="10">
        <v>0.54636100000000043</v>
      </c>
    </row>
    <row r="77" spans="1:36" x14ac:dyDescent="0.35">
      <c r="C77" s="1" t="s">
        <v>149</v>
      </c>
      <c r="D77" s="1" t="s" vm="67">
        <v>150</v>
      </c>
      <c r="E77" s="1" t="s">
        <v>13</v>
      </c>
      <c r="F77" s="1" t="s">
        <v>14</v>
      </c>
      <c r="G77" s="10">
        <v>6.4856700000000031E-2</v>
      </c>
      <c r="H77" s="10">
        <v>6.6706100000000046E-2</v>
      </c>
      <c r="I77" s="10">
        <v>4.1344000000000027E-2</v>
      </c>
      <c r="J77" s="10">
        <v>6.1270400000000037E-2</v>
      </c>
      <c r="K77" s="10">
        <v>6.197380000000003E-2</v>
      </c>
      <c r="L77" s="10">
        <v>3.4691600000000017E-2</v>
      </c>
      <c r="M77" s="10">
        <v>4.2638900000000028E-2</v>
      </c>
      <c r="N77" s="10">
        <v>3.7656700000000022E-2</v>
      </c>
      <c r="O77" s="10">
        <v>3.2333100000000017E-2</v>
      </c>
      <c r="P77" s="10">
        <v>3.2333100000000017E-2</v>
      </c>
      <c r="Q77" s="10">
        <v>9.2673000000000061E-3</v>
      </c>
      <c r="R77" s="10">
        <v>9.2673000000000061E-3</v>
      </c>
      <c r="S77" s="10">
        <v>6.2673000000000043E-3</v>
      </c>
      <c r="T77" s="10">
        <v>6.2673000000000043E-3</v>
      </c>
      <c r="U77" s="10">
        <v>6.2673000000000043E-3</v>
      </c>
      <c r="V77" s="10">
        <v>6.2673000000000043E-3</v>
      </c>
      <c r="W77" s="10">
        <v>6.2673000000000043E-3</v>
      </c>
      <c r="X77" s="10">
        <v>6.2673000000000043E-3</v>
      </c>
      <c r="Y77" s="10">
        <v>6.2673000000000043E-3</v>
      </c>
      <c r="Z77" s="10">
        <v>6.2673000000000043E-3</v>
      </c>
      <c r="AA77" s="10">
        <v>6.2673000000000043E-3</v>
      </c>
      <c r="AB77" s="10">
        <v>6.2673000000000043E-3</v>
      </c>
      <c r="AC77" s="10">
        <v>6.2673000000000043E-3</v>
      </c>
      <c r="AD77" s="10">
        <v>6.2673000000000043E-3</v>
      </c>
      <c r="AE77" s="10">
        <v>6.2673000000000043E-3</v>
      </c>
      <c r="AF77" s="10">
        <v>6.2673000000000043E-3</v>
      </c>
      <c r="AG77" s="10">
        <v>6.2673000000000043E-3</v>
      </c>
      <c r="AH77" s="10">
        <v>6.2673000000000043E-3</v>
      </c>
      <c r="AI77" s="10">
        <v>6.2673000000000043E-3</v>
      </c>
      <c r="AJ77" s="10">
        <v>6.2672000000000032E-3</v>
      </c>
    </row>
    <row r="78" spans="1:36" x14ac:dyDescent="0.35">
      <c r="C78" s="1" t="s">
        <v>151</v>
      </c>
      <c r="D78" s="1" t="s" vm="68">
        <v>152</v>
      </c>
      <c r="E78" s="1" t="s">
        <v>13</v>
      </c>
      <c r="F78" s="1" t="s">
        <v>14</v>
      </c>
      <c r="G78" s="10">
        <v>7.2258400000000042E-2</v>
      </c>
      <c r="H78" s="10">
        <v>7.3903100000000041E-2</v>
      </c>
      <c r="I78" s="10">
        <v>7.5775700000000043E-2</v>
      </c>
      <c r="J78" s="10">
        <v>7.7941900000000036E-2</v>
      </c>
      <c r="K78" s="10">
        <v>8.0260400000000037E-2</v>
      </c>
      <c r="L78" s="10">
        <v>8.2660700000000045E-2</v>
      </c>
      <c r="M78" s="10">
        <v>8.5327500000000056E-2</v>
      </c>
      <c r="N78" s="10">
        <v>8.6361000000000035E-2</v>
      </c>
      <c r="O78" s="10">
        <v>8.8908600000000032E-2</v>
      </c>
      <c r="P78" s="10">
        <v>9.151930000000004E-2</v>
      </c>
      <c r="Q78" s="10">
        <v>9.3947700000000051E-2</v>
      </c>
      <c r="R78" s="10">
        <v>9.5057400000000056E-2</v>
      </c>
      <c r="S78" s="10">
        <v>9.7713200000000042E-2</v>
      </c>
      <c r="T78" s="10">
        <v>9.5800000000000052E-2</v>
      </c>
      <c r="U78" s="10">
        <v>9.8598200000000039E-2</v>
      </c>
      <c r="V78" s="10">
        <v>0.10151090000000004</v>
      </c>
      <c r="W78" s="10">
        <v>0.10310140000000004</v>
      </c>
      <c r="X78" s="10">
        <v>0.10151940000000004</v>
      </c>
      <c r="Y78" s="10">
        <v>0.10477950000000005</v>
      </c>
      <c r="Z78" s="10">
        <v>0.10815700000000004</v>
      </c>
      <c r="AA78" s="10">
        <v>0.11165280000000004</v>
      </c>
      <c r="AB78" s="10">
        <v>0.11526780000000005</v>
      </c>
      <c r="AC78" s="10">
        <v>0.11900300000000005</v>
      </c>
      <c r="AD78" s="10">
        <v>0.12285930000000006</v>
      </c>
      <c r="AE78" s="10">
        <v>0.12683770000000008</v>
      </c>
      <c r="AF78" s="10">
        <v>0.13093950000000007</v>
      </c>
      <c r="AG78" s="10">
        <v>0.13326920000000006</v>
      </c>
      <c r="AH78" s="10">
        <v>0.13531790000000007</v>
      </c>
      <c r="AI78" s="10">
        <v>0.13979690000000008</v>
      </c>
      <c r="AJ78" s="10">
        <v>0.13810600000000009</v>
      </c>
    </row>
    <row r="79" spans="1:36" x14ac:dyDescent="0.35">
      <c r="C79" s="1" t="s">
        <v>153</v>
      </c>
      <c r="D79" s="1" t="s" vm="69">
        <v>154</v>
      </c>
      <c r="E79" s="1" t="s">
        <v>13</v>
      </c>
      <c r="F79" s="1" t="s">
        <v>14</v>
      </c>
      <c r="G79" s="10">
        <v>5.6366000000000038E-3</v>
      </c>
      <c r="H79" s="10">
        <v>5.5834000000000031E-3</v>
      </c>
      <c r="I79" s="10">
        <v>5.5317000000000031E-3</v>
      </c>
      <c r="J79" s="10">
        <v>5.4815000000000029E-3</v>
      </c>
      <c r="K79" s="10">
        <v>5.432700000000003E-3</v>
      </c>
      <c r="L79" s="10">
        <v>5.3854000000000037E-3</v>
      </c>
      <c r="M79" s="10">
        <v>5.3395000000000031E-3</v>
      </c>
      <c r="N79" s="10">
        <v>5.2948000000000031E-3</v>
      </c>
      <c r="O79" s="10">
        <v>5.2515000000000027E-3</v>
      </c>
      <c r="P79" s="10">
        <v>5.2095000000000032E-3</v>
      </c>
      <c r="Q79" s="10">
        <v>5.1686000000000032E-3</v>
      </c>
      <c r="R79" s="10">
        <v>5.1289000000000039E-3</v>
      </c>
      <c r="S79" s="10">
        <v>5.0904000000000036E-3</v>
      </c>
      <c r="T79" s="10">
        <v>5.0530000000000028E-3</v>
      </c>
      <c r="U79" s="10">
        <v>5.0167000000000024E-3</v>
      </c>
      <c r="V79" s="10">
        <v>4.9815000000000033E-3</v>
      </c>
      <c r="W79" s="10">
        <v>4.9472000000000032E-3</v>
      </c>
      <c r="X79" s="10">
        <v>4.9140000000000026E-3</v>
      </c>
      <c r="Y79" s="10">
        <v>4.8817000000000027E-3</v>
      </c>
      <c r="Z79" s="10">
        <v>4.8504000000000038E-3</v>
      </c>
      <c r="AA79" s="10">
        <v>4.8199000000000037E-3</v>
      </c>
      <c r="AB79" s="10">
        <v>4.7904000000000037E-3</v>
      </c>
      <c r="AC79" s="10">
        <v>4.7617000000000024E-3</v>
      </c>
      <c r="AD79" s="10">
        <v>4.7338000000000033E-3</v>
      </c>
      <c r="AE79" s="10">
        <v>4.7068000000000032E-3</v>
      </c>
      <c r="AF79" s="10">
        <v>4.6805000000000024E-3</v>
      </c>
      <c r="AG79" s="10">
        <v>4.6550000000000029E-3</v>
      </c>
      <c r="AH79" s="10">
        <v>4.6302000000000027E-3</v>
      </c>
      <c r="AI79" s="10">
        <v>4.6062000000000021E-3</v>
      </c>
      <c r="AJ79" s="10">
        <v>4.5828000000000032E-3</v>
      </c>
    </row>
    <row r="80" spans="1:36" x14ac:dyDescent="0.35">
      <c r="C80" s="1" t="s">
        <v>155</v>
      </c>
      <c r="D80" s="1" t="s" vm="70">
        <v>156</v>
      </c>
      <c r="E80" s="1" t="s">
        <v>13</v>
      </c>
      <c r="F80" s="1" t="s">
        <v>14</v>
      </c>
      <c r="G80" s="10">
        <v>3.6551000000000027E-3</v>
      </c>
      <c r="H80" s="10">
        <v>3.7280000000000021E-3</v>
      </c>
      <c r="I80" s="10">
        <v>3.8419000000000023E-3</v>
      </c>
      <c r="J80" s="10">
        <v>3.9457000000000025E-3</v>
      </c>
      <c r="K80" s="10">
        <v>4.1209000000000029E-3</v>
      </c>
      <c r="L80" s="10">
        <v>4.3376000000000031E-3</v>
      </c>
      <c r="M80" s="10">
        <v>4.5972000000000035E-3</v>
      </c>
      <c r="N80" s="10">
        <v>4.9003000000000033E-3</v>
      </c>
      <c r="O80" s="10">
        <v>3.2417000000000019E-3</v>
      </c>
      <c r="P80" s="10">
        <v>3.6357000000000021E-3</v>
      </c>
      <c r="Q80" s="10">
        <v>4.0769000000000022E-3</v>
      </c>
      <c r="R80" s="10">
        <v>4.5638000000000033E-3</v>
      </c>
      <c r="S80" s="10">
        <v>5.1006000000000037E-3</v>
      </c>
      <c r="T80" s="10">
        <v>5.458400000000003E-3</v>
      </c>
      <c r="U80" s="10">
        <v>6.098800000000004E-3</v>
      </c>
      <c r="V80" s="10">
        <v>6.7936000000000038E-3</v>
      </c>
      <c r="W80" s="10">
        <v>7.4959000000000041E-3</v>
      </c>
      <c r="X80" s="10">
        <v>7.8761000000000039E-3</v>
      </c>
      <c r="Y80" s="10">
        <v>7.4742000000000055E-3</v>
      </c>
      <c r="Z80" s="10">
        <v>8.356300000000004E-3</v>
      </c>
      <c r="AA80" s="10">
        <v>9.3025000000000052E-3</v>
      </c>
      <c r="AB80" s="10">
        <v>1.0197700000000007E-2</v>
      </c>
      <c r="AC80" s="10">
        <v>1.0779200000000008E-2</v>
      </c>
      <c r="AD80" s="10">
        <v>1.1817400000000007E-2</v>
      </c>
      <c r="AE80" s="10">
        <v>1.2931500000000007E-2</v>
      </c>
      <c r="AF80" s="10">
        <v>1.4125400000000008E-2</v>
      </c>
      <c r="AG80" s="10">
        <v>1.5402600000000009E-2</v>
      </c>
      <c r="AH80" s="10">
        <v>1.6963100000000009E-2</v>
      </c>
      <c r="AI80" s="10">
        <v>1.8639300000000011E-2</v>
      </c>
      <c r="AJ80" s="10">
        <v>2.0437900000000012E-2</v>
      </c>
    </row>
    <row r="81" spans="3:36" ht="13.9" x14ac:dyDescent="0.4">
      <c r="C81" s="29" t="s">
        <v>157</v>
      </c>
      <c r="D81" s="29" t="s" vm="71">
        <v>158</v>
      </c>
      <c r="E81" s="29" t="s">
        <v>13</v>
      </c>
      <c r="F81" s="29" t="s">
        <v>14</v>
      </c>
      <c r="G81" s="30">
        <v>35.402427200000027</v>
      </c>
      <c r="H81" s="30">
        <v>37.725809900000023</v>
      </c>
      <c r="I81" s="30">
        <v>39.644462200000014</v>
      </c>
      <c r="J81" s="30">
        <v>41.35748090000002</v>
      </c>
      <c r="K81" s="30">
        <v>42.846539300000032</v>
      </c>
      <c r="L81" s="30">
        <v>43.754171600000014</v>
      </c>
      <c r="M81" s="30">
        <v>44.540569600000033</v>
      </c>
      <c r="N81" s="30">
        <v>45.150508400000042</v>
      </c>
      <c r="O81" s="30">
        <v>45.713687399999998</v>
      </c>
      <c r="P81" s="30">
        <v>46.193920000000027</v>
      </c>
      <c r="Q81" s="30">
        <v>46.359440100000029</v>
      </c>
      <c r="R81" s="30">
        <v>46.531270800000001</v>
      </c>
      <c r="S81" s="30">
        <v>46.748016500000034</v>
      </c>
      <c r="T81" s="30">
        <v>46.979082500000018</v>
      </c>
      <c r="U81" s="30">
        <v>47.253280400000037</v>
      </c>
      <c r="V81" s="30">
        <v>47.435371700000019</v>
      </c>
      <c r="W81" s="30">
        <v>47.603635800000035</v>
      </c>
      <c r="X81" s="30">
        <v>47.76677250000003</v>
      </c>
      <c r="Y81" s="30">
        <v>47.959017900000013</v>
      </c>
      <c r="Z81" s="30">
        <v>48.130283600000027</v>
      </c>
      <c r="AA81" s="30">
        <v>48.308348800000026</v>
      </c>
      <c r="AB81" s="30">
        <v>48.493913200000023</v>
      </c>
      <c r="AC81" s="30">
        <v>48.716861100000038</v>
      </c>
      <c r="AD81" s="30">
        <v>48.91746200000005</v>
      </c>
      <c r="AE81" s="30">
        <v>48.930720000000022</v>
      </c>
      <c r="AF81" s="30">
        <v>48.824794400000002</v>
      </c>
      <c r="AG81" s="30">
        <v>48.73880480000004</v>
      </c>
      <c r="AH81" s="30">
        <v>48.63757810000002</v>
      </c>
      <c r="AI81" s="30">
        <v>48.61611000000002</v>
      </c>
      <c r="AJ81" s="30">
        <v>48.557306900000043</v>
      </c>
    </row>
    <row r="82" spans="3:36" x14ac:dyDescent="0.35">
      <c r="C82" s="1" t="s">
        <v>159</v>
      </c>
      <c r="D82" s="1" t="s" vm="72">
        <v>160</v>
      </c>
      <c r="E82" s="1" t="s">
        <v>13</v>
      </c>
      <c r="F82" s="1" t="s">
        <v>14</v>
      </c>
      <c r="G82" s="10">
        <v>1.9147900000000013E-2</v>
      </c>
      <c r="H82" s="10">
        <v>1.6784500000000011E-2</v>
      </c>
      <c r="I82" s="10">
        <v>9.7644000000000047E-3</v>
      </c>
      <c r="J82" s="10">
        <v>7.0559000000000047E-3</v>
      </c>
      <c r="K82" s="10">
        <v>5.4606000000000038E-3</v>
      </c>
      <c r="L82" s="10">
        <v>4.610900000000002E-3</v>
      </c>
      <c r="M82" s="10">
        <v>5.9175000000000044E-3</v>
      </c>
      <c r="N82" s="10">
        <v>5.9653000000000024E-3</v>
      </c>
      <c r="O82" s="10">
        <v>3.446000000000002E-3</v>
      </c>
      <c r="P82" s="10">
        <v>2.9945000000000019E-3</v>
      </c>
      <c r="Q82" s="10">
        <v>3.0964000000000018E-3</v>
      </c>
      <c r="R82" s="10">
        <v>1.7719000000000012E-3</v>
      </c>
      <c r="S82" s="10">
        <v>1.8159000000000012E-3</v>
      </c>
      <c r="T82" s="10">
        <v>1.8610000000000011E-3</v>
      </c>
      <c r="U82" s="10">
        <v>1.9074000000000012E-3</v>
      </c>
      <c r="V82" s="10">
        <v>1.955000000000001E-3</v>
      </c>
      <c r="W82" s="10">
        <v>2.004000000000001E-3</v>
      </c>
      <c r="X82" s="10">
        <v>2.0543000000000015E-3</v>
      </c>
      <c r="Y82" s="10">
        <v>2.1060000000000011E-3</v>
      </c>
      <c r="Z82" s="10">
        <v>2.159100000000001E-3</v>
      </c>
      <c r="AA82" s="10">
        <v>2.2137000000000012E-3</v>
      </c>
      <c r="AB82" s="10">
        <v>2.2698000000000015E-3</v>
      </c>
      <c r="AC82" s="10">
        <v>2.3274000000000016E-3</v>
      </c>
      <c r="AD82" s="10">
        <v>2.3866000000000013E-3</v>
      </c>
      <c r="AE82" s="10">
        <v>2.4474000000000015E-3</v>
      </c>
      <c r="AF82" s="10">
        <v>2.5099000000000015E-3</v>
      </c>
      <c r="AG82" s="10">
        <v>2.5742000000000013E-3</v>
      </c>
      <c r="AH82" s="10">
        <v>2.6401000000000016E-3</v>
      </c>
      <c r="AI82" s="10">
        <v>2.7080000000000016E-3</v>
      </c>
      <c r="AJ82" s="10">
        <v>2.7776000000000016E-3</v>
      </c>
    </row>
    <row r="83" spans="3:36" x14ac:dyDescent="0.35">
      <c r="C83" s="1" t="s">
        <v>161</v>
      </c>
      <c r="D83" s="1" t="s" vm="73">
        <v>162</v>
      </c>
      <c r="E83" s="1" t="s">
        <v>13</v>
      </c>
      <c r="F83" s="1" t="s">
        <v>14</v>
      </c>
      <c r="G83" s="10">
        <v>0.24002110000000013</v>
      </c>
      <c r="H83" s="10">
        <v>0.25190830000000008</v>
      </c>
      <c r="I83" s="10">
        <v>0.2374065000000001</v>
      </c>
      <c r="J83" s="10">
        <v>0.21533430000000009</v>
      </c>
      <c r="K83" s="10">
        <v>0.16120570000000004</v>
      </c>
      <c r="L83" s="10">
        <v>0.12580590000000008</v>
      </c>
      <c r="M83" s="10">
        <v>9.4735300000000078E-2</v>
      </c>
      <c r="N83" s="10">
        <v>8.402810000000005E-2</v>
      </c>
      <c r="O83" s="10">
        <v>8.627900000000005E-2</v>
      </c>
      <c r="P83" s="10">
        <v>7.4956700000000057E-2</v>
      </c>
      <c r="Q83" s="10">
        <v>6.4377800000000041E-2</v>
      </c>
      <c r="R83" s="10">
        <v>6.0982600000000026E-2</v>
      </c>
      <c r="S83" s="10">
        <v>6.3137800000000036E-2</v>
      </c>
      <c r="T83" s="10">
        <v>6.4113900000000029E-2</v>
      </c>
      <c r="U83" s="10">
        <v>6.1149600000000026E-2</v>
      </c>
      <c r="V83" s="10">
        <v>6.1518000000000038E-2</v>
      </c>
      <c r="W83" s="10">
        <v>6.0909100000000035E-2</v>
      </c>
      <c r="X83" s="10">
        <v>6.1275000000000031E-2</v>
      </c>
      <c r="Y83" s="10">
        <v>6.1652200000000032E-2</v>
      </c>
      <c r="Z83" s="10">
        <v>6.2040900000000031E-2</v>
      </c>
      <c r="AA83" s="10">
        <v>6.2439300000000031E-2</v>
      </c>
      <c r="AB83" s="10">
        <v>6.2851400000000029E-2</v>
      </c>
      <c r="AC83" s="10">
        <v>6.3274400000000036E-2</v>
      </c>
      <c r="AD83" s="10">
        <v>6.1091800000000029E-2</v>
      </c>
      <c r="AE83" s="10">
        <v>5.8869900000000031E-2</v>
      </c>
      <c r="AF83" s="10">
        <v>5.9226600000000025E-2</v>
      </c>
      <c r="AG83" s="10">
        <v>5.9595900000000028E-2</v>
      </c>
      <c r="AH83" s="10">
        <v>5.9977800000000032E-2</v>
      </c>
      <c r="AI83" s="10">
        <v>5.8516400000000031E-2</v>
      </c>
      <c r="AJ83" s="10">
        <v>5.7569300000000032E-2</v>
      </c>
    </row>
    <row r="84" spans="3:36" x14ac:dyDescent="0.35">
      <c r="C84" s="1" t="s">
        <v>163</v>
      </c>
      <c r="D84" s="1" t="s" vm="74">
        <v>164</v>
      </c>
      <c r="E84" s="1" t="s">
        <v>13</v>
      </c>
      <c r="F84" s="1" t="s">
        <v>14</v>
      </c>
      <c r="G84" s="10">
        <v>0.44913530000000013</v>
      </c>
      <c r="H84" s="10">
        <v>0.45516590000000012</v>
      </c>
      <c r="I84" s="10">
        <v>0.45446340000000007</v>
      </c>
      <c r="J84" s="10">
        <v>0.47733660000000044</v>
      </c>
      <c r="K84" s="10">
        <v>0.47645470000000018</v>
      </c>
      <c r="L84" s="10">
        <v>0.44808020000000032</v>
      </c>
      <c r="M84" s="10">
        <v>0.45250420000000041</v>
      </c>
      <c r="N84" s="10">
        <v>0.45733170000000017</v>
      </c>
      <c r="O84" s="10">
        <v>0.46239740000000035</v>
      </c>
      <c r="P84" s="10">
        <v>0.46736990000000034</v>
      </c>
      <c r="Q84" s="10">
        <v>0.47120710000000021</v>
      </c>
      <c r="R84" s="10">
        <v>0.47594720000000024</v>
      </c>
      <c r="S84" s="10">
        <v>0.48165180000000035</v>
      </c>
      <c r="T84" s="10">
        <v>0.48750160000000009</v>
      </c>
      <c r="U84" s="10">
        <v>0.49346000000000023</v>
      </c>
      <c r="V84" s="10">
        <v>0.49907770000000024</v>
      </c>
      <c r="W84" s="10">
        <v>0.50524639999999998</v>
      </c>
      <c r="X84" s="10">
        <v>0.50539390000000017</v>
      </c>
      <c r="Y84" s="10">
        <v>0.51170190000000015</v>
      </c>
      <c r="Z84" s="10">
        <v>0.51817220000000008</v>
      </c>
      <c r="AA84" s="10">
        <v>0.52474180000000026</v>
      </c>
      <c r="AB84" s="10">
        <v>0.53147720000000054</v>
      </c>
      <c r="AC84" s="10">
        <v>0.53991180000000039</v>
      </c>
      <c r="AD84" s="10">
        <v>0.54694950000000042</v>
      </c>
      <c r="AE84" s="10">
        <v>0.55417410000000034</v>
      </c>
      <c r="AF84" s="10">
        <v>0.56160170000000054</v>
      </c>
      <c r="AG84" s="10">
        <v>0.56917920000000055</v>
      </c>
      <c r="AH84" s="10">
        <v>0.57688970000000028</v>
      </c>
      <c r="AI84" s="10">
        <v>0.58478900000000023</v>
      </c>
      <c r="AJ84" s="10">
        <v>0.5927887000000005</v>
      </c>
    </row>
    <row r="85" spans="3:36" x14ac:dyDescent="0.35">
      <c r="C85" s="1" t="s">
        <v>165</v>
      </c>
      <c r="D85" s="1" t="s" vm="75">
        <v>166</v>
      </c>
      <c r="E85" s="1" t="s">
        <v>13</v>
      </c>
      <c r="F85" s="1" t="s">
        <v>14</v>
      </c>
      <c r="G85" s="10">
        <v>0.65592410000000034</v>
      </c>
      <c r="H85" s="10">
        <v>0.56843720000000042</v>
      </c>
      <c r="I85" s="10">
        <v>0.51942390000000038</v>
      </c>
      <c r="J85" s="10">
        <v>0.52916760000000018</v>
      </c>
      <c r="K85" s="10">
        <v>0.55661980000000022</v>
      </c>
      <c r="L85" s="10">
        <v>0.5623887000000003</v>
      </c>
      <c r="M85" s="10">
        <v>0.60410080000000044</v>
      </c>
      <c r="N85" s="10">
        <v>0.64837910000000043</v>
      </c>
      <c r="O85" s="10">
        <v>0.73302180000000061</v>
      </c>
      <c r="P85" s="10">
        <v>0.8050719000000004</v>
      </c>
      <c r="Q85" s="10">
        <v>0.94009700000000074</v>
      </c>
      <c r="R85" s="10">
        <v>1.0195340000000008</v>
      </c>
      <c r="S85" s="10">
        <v>1.1041289000000005</v>
      </c>
      <c r="T85" s="10">
        <v>1.2884822000000011</v>
      </c>
      <c r="U85" s="10">
        <v>1.4754591000000008</v>
      </c>
      <c r="V85" s="10">
        <v>1.5153721000000009</v>
      </c>
      <c r="W85" s="10">
        <v>1.7264464000000008</v>
      </c>
      <c r="X85" s="10">
        <v>1.9698957000000008</v>
      </c>
      <c r="Y85" s="10">
        <v>2.298497100000001</v>
      </c>
      <c r="Z85" s="10">
        <v>2.5445182000000015</v>
      </c>
      <c r="AA85" s="10">
        <v>3.0321866000000011</v>
      </c>
      <c r="AB85" s="10">
        <v>3.2038050000000009</v>
      </c>
      <c r="AC85" s="10">
        <v>3.7601733000000035</v>
      </c>
      <c r="AD85" s="10">
        <v>4.5350436000000025</v>
      </c>
      <c r="AE85" s="10">
        <v>5.5104616000000002</v>
      </c>
      <c r="AF85" s="10">
        <v>6.5265175000000033</v>
      </c>
      <c r="AG85" s="10">
        <v>7.7276870000000031</v>
      </c>
      <c r="AH85" s="10">
        <v>8.7997790000000062</v>
      </c>
      <c r="AI85" s="10">
        <v>10.209574600000007</v>
      </c>
      <c r="AJ85" s="10">
        <v>12.066618800000008</v>
      </c>
    </row>
    <row r="86" spans="3:36" ht="13.9" x14ac:dyDescent="0.4">
      <c r="C86" s="29" t="s">
        <v>167</v>
      </c>
      <c r="D86" s="29" t="s" vm="76">
        <v>168</v>
      </c>
      <c r="E86" s="29" t="s">
        <v>13</v>
      </c>
      <c r="F86" s="29" t="s">
        <v>14</v>
      </c>
      <c r="G86" s="30">
        <v>1.364228400000002</v>
      </c>
      <c r="H86" s="30">
        <v>1.2922959000000007</v>
      </c>
      <c r="I86" s="30">
        <v>1.2210582000000012</v>
      </c>
      <c r="J86" s="30">
        <v>1.2288944000000008</v>
      </c>
      <c r="K86" s="30">
        <v>1.1997408000000009</v>
      </c>
      <c r="L86" s="30">
        <v>1.1408857000000006</v>
      </c>
      <c r="M86" s="30">
        <v>1.1572578000000007</v>
      </c>
      <c r="N86" s="30">
        <v>1.1957042000000004</v>
      </c>
      <c r="O86" s="30">
        <v>1.2851442000000002</v>
      </c>
      <c r="P86" s="30">
        <v>1.3503930000000006</v>
      </c>
      <c r="Q86" s="30">
        <v>1.4787783000000014</v>
      </c>
      <c r="R86" s="30">
        <v>1.558235700000002</v>
      </c>
      <c r="S86" s="30">
        <v>1.6507344000000015</v>
      </c>
      <c r="T86" s="30">
        <v>1.8419587000000011</v>
      </c>
      <c r="U86" s="30">
        <v>2.0319761000000005</v>
      </c>
      <c r="V86" s="30">
        <v>2.077922800000001</v>
      </c>
      <c r="W86" s="30">
        <v>2.2946059000000014</v>
      </c>
      <c r="X86" s="30">
        <v>2.5386189000000012</v>
      </c>
      <c r="Y86" s="30">
        <v>2.8739572000000018</v>
      </c>
      <c r="Z86" s="30">
        <v>3.1268904000000028</v>
      </c>
      <c r="AA86" s="30">
        <v>3.6215814000000015</v>
      </c>
      <c r="AB86" s="30">
        <v>3.8004034000000018</v>
      </c>
      <c r="AC86" s="30">
        <v>4.3656869000000027</v>
      </c>
      <c r="AD86" s="30">
        <v>5.1454715000000029</v>
      </c>
      <c r="AE86" s="30">
        <v>6.1259530000000009</v>
      </c>
      <c r="AF86" s="30">
        <v>7.1498557000000034</v>
      </c>
      <c r="AG86" s="30">
        <v>8.3590363000000067</v>
      </c>
      <c r="AH86" s="30">
        <v>9.4392866000000026</v>
      </c>
      <c r="AI86" s="30">
        <v>10.85558800000001</v>
      </c>
      <c r="AJ86" s="30">
        <v>12.719754400000006</v>
      </c>
    </row>
    <row r="87" spans="3:36" x14ac:dyDescent="0.35">
      <c r="C87" s="1" t="s">
        <v>169</v>
      </c>
      <c r="D87" s="1" t="s" vm="77">
        <v>170</v>
      </c>
      <c r="E87" s="1" t="s">
        <v>13</v>
      </c>
      <c r="F87" s="1" t="s">
        <v>14</v>
      </c>
      <c r="G87" s="10">
        <v>0.71765610000000069</v>
      </c>
      <c r="H87" s="10">
        <v>0.82722250000000064</v>
      </c>
      <c r="I87" s="10">
        <v>1.2525541000000007</v>
      </c>
      <c r="J87" s="10">
        <v>1.4075815000000012</v>
      </c>
      <c r="K87" s="10">
        <v>0.77171040000000035</v>
      </c>
      <c r="L87" s="10">
        <v>0.91186210000000056</v>
      </c>
      <c r="M87" s="10">
        <v>1.2881240000000009</v>
      </c>
      <c r="N87" s="10">
        <v>0.84663890000000042</v>
      </c>
      <c r="O87" s="10">
        <v>1.653075000000001</v>
      </c>
      <c r="P87" s="10">
        <v>0.92599900000000057</v>
      </c>
      <c r="Q87" s="10">
        <v>1.0705670000000012</v>
      </c>
      <c r="R87" s="10">
        <v>0.70626150000000054</v>
      </c>
      <c r="S87" s="10">
        <v>0.91208750000000038</v>
      </c>
      <c r="T87" s="10">
        <v>0.72349650000000032</v>
      </c>
      <c r="U87" s="10">
        <v>1.0437194000000007</v>
      </c>
      <c r="V87" s="10">
        <v>0.92798840000000049</v>
      </c>
      <c r="W87" s="10">
        <v>1.2558344000000006</v>
      </c>
      <c r="X87" s="10">
        <v>0.80774450000000053</v>
      </c>
      <c r="Y87" s="10">
        <v>0.79701030000000039</v>
      </c>
      <c r="Z87" s="10">
        <v>0.93378670000000041</v>
      </c>
      <c r="AA87" s="10">
        <v>1.2915892000000007</v>
      </c>
      <c r="AB87" s="10">
        <v>1.2380533000000009</v>
      </c>
      <c r="AC87" s="10">
        <v>0.94076190000000071</v>
      </c>
      <c r="AD87" s="10">
        <v>0.79116480000000056</v>
      </c>
      <c r="AE87" s="10">
        <v>0.74517270000000035</v>
      </c>
      <c r="AF87" s="10">
        <v>0.88603340000000042</v>
      </c>
      <c r="AG87" s="10">
        <v>1.0881437000000005</v>
      </c>
      <c r="AH87" s="10">
        <v>0.77055620000000036</v>
      </c>
      <c r="AI87" s="10">
        <v>0.62887540000000042</v>
      </c>
      <c r="AJ87" s="10">
        <v>0.38961750000000028</v>
      </c>
    </row>
    <row r="88" spans="3:36" x14ac:dyDescent="0.35">
      <c r="C88" s="1" t="s">
        <v>171</v>
      </c>
      <c r="D88" s="1" t="s" vm="78">
        <v>172</v>
      </c>
      <c r="E88" s="1" t="s">
        <v>13</v>
      </c>
      <c r="F88" s="1" t="s">
        <v>14</v>
      </c>
      <c r="G88" s="10">
        <v>1.0464328000000007</v>
      </c>
      <c r="H88" s="10">
        <v>1.0741470000000006</v>
      </c>
      <c r="I88" s="10">
        <v>1.091922900000001</v>
      </c>
      <c r="J88" s="10">
        <v>1.1119659000000004</v>
      </c>
      <c r="K88" s="10">
        <v>1.1269737000000009</v>
      </c>
      <c r="L88" s="10">
        <v>1.1463284000000009</v>
      </c>
      <c r="M88" s="10">
        <v>1.1660287000000007</v>
      </c>
      <c r="N88" s="10">
        <v>1.1856804000000005</v>
      </c>
      <c r="O88" s="10">
        <v>1.2012844000000011</v>
      </c>
      <c r="P88" s="10">
        <v>1.2168861000000013</v>
      </c>
      <c r="Q88" s="10">
        <v>1.2357927000000009</v>
      </c>
      <c r="R88" s="10">
        <v>1.2539651000000012</v>
      </c>
      <c r="S88" s="10">
        <v>1.2717322000000006</v>
      </c>
      <c r="T88" s="10">
        <v>1.3000778000000004</v>
      </c>
      <c r="U88" s="10">
        <v>1.3098977000000005</v>
      </c>
      <c r="V88" s="10">
        <v>1.3226995000000008</v>
      </c>
      <c r="W88" s="10">
        <v>1.3341553000000004</v>
      </c>
      <c r="X88" s="10">
        <v>1.3469159000000008</v>
      </c>
      <c r="Y88" s="10">
        <v>1.3682131000000008</v>
      </c>
      <c r="Z88" s="10">
        <v>1.3805582000000007</v>
      </c>
      <c r="AA88" s="10">
        <v>1.393831900000001</v>
      </c>
      <c r="AB88" s="10">
        <v>1.4097214000000013</v>
      </c>
      <c r="AC88" s="10">
        <v>1.4252941000000008</v>
      </c>
      <c r="AD88" s="10">
        <v>1.4395348000000014</v>
      </c>
      <c r="AE88" s="10">
        <v>1.4528035000000008</v>
      </c>
      <c r="AF88" s="10">
        <v>1.4654661000000009</v>
      </c>
      <c r="AG88" s="10">
        <v>1.4774821000000014</v>
      </c>
      <c r="AH88" s="10">
        <v>1.4903564000000007</v>
      </c>
      <c r="AI88" s="10">
        <v>1.5048698000000007</v>
      </c>
      <c r="AJ88" s="10">
        <v>1.5115176000000017</v>
      </c>
    </row>
    <row r="89" spans="3:36" x14ac:dyDescent="0.35">
      <c r="C89" s="1" t="s">
        <v>173</v>
      </c>
      <c r="D89" s="1" t="s" vm="79">
        <v>174</v>
      </c>
      <c r="E89" s="1" t="s">
        <v>13</v>
      </c>
      <c r="F89" s="1" t="s">
        <v>14</v>
      </c>
      <c r="G89" s="10">
        <v>4.9782900000000026E-2</v>
      </c>
      <c r="H89" s="10">
        <v>5.2924400000000024E-2</v>
      </c>
      <c r="I89" s="10">
        <v>5.6655500000000025E-2</v>
      </c>
      <c r="J89" s="10">
        <v>6.5318000000000043E-2</v>
      </c>
      <c r="K89" s="10">
        <v>6.2637100000000057E-2</v>
      </c>
      <c r="L89" s="10">
        <v>6.4187000000000036E-2</v>
      </c>
      <c r="M89" s="10">
        <v>6.4469300000000049E-2</v>
      </c>
      <c r="N89" s="10">
        <v>6.5018800000000029E-2</v>
      </c>
      <c r="O89" s="10">
        <v>6.5453200000000045E-2</v>
      </c>
      <c r="P89" s="10">
        <v>6.5722000000000044E-2</v>
      </c>
      <c r="Q89" s="10">
        <v>6.5844600000000031E-2</v>
      </c>
      <c r="R89" s="10">
        <v>6.2348100000000038E-2</v>
      </c>
      <c r="S89" s="10">
        <v>6.2327800000000037E-2</v>
      </c>
      <c r="T89" s="10">
        <v>6.2420100000000034E-2</v>
      </c>
      <c r="U89" s="10">
        <v>6.257860000000004E-2</v>
      </c>
      <c r="V89" s="10">
        <v>6.2657900000000044E-2</v>
      </c>
      <c r="W89" s="10">
        <v>6.2822400000000042E-2</v>
      </c>
      <c r="X89" s="10">
        <v>6.2947400000000028E-2</v>
      </c>
      <c r="Y89" s="10">
        <v>6.2864800000000054E-2</v>
      </c>
      <c r="Z89" s="10">
        <v>6.2861000000000042E-2</v>
      </c>
      <c r="AA89" s="10">
        <v>6.2806100000000045E-2</v>
      </c>
      <c r="AB89" s="10">
        <v>6.2460300000000038E-2</v>
      </c>
      <c r="AC89" s="10">
        <v>6.2407100000000042E-2</v>
      </c>
      <c r="AD89" s="10">
        <v>6.2369400000000047E-2</v>
      </c>
      <c r="AE89" s="10">
        <v>6.2172500000000033E-2</v>
      </c>
      <c r="AF89" s="10">
        <v>6.2031800000000033E-2</v>
      </c>
      <c r="AG89" s="10">
        <v>6.1720100000000021E-2</v>
      </c>
      <c r="AH89" s="10">
        <v>6.1266700000000028E-2</v>
      </c>
      <c r="AI89" s="10">
        <v>6.0623500000000025E-2</v>
      </c>
      <c r="AJ89" s="10">
        <v>4.8651100000000017E-2</v>
      </c>
    </row>
    <row r="90" spans="3:36" ht="13.9" x14ac:dyDescent="0.4">
      <c r="C90" s="29" t="s">
        <v>175</v>
      </c>
      <c r="D90" s="29" t="s" vm="80">
        <v>176</v>
      </c>
      <c r="E90" s="29" t="s">
        <v>13</v>
      </c>
      <c r="F90" s="29" t="s">
        <v>14</v>
      </c>
      <c r="G90" s="30">
        <v>1.8138718000000011</v>
      </c>
      <c r="H90" s="30">
        <v>1.9542939000000019</v>
      </c>
      <c r="I90" s="30">
        <v>2.4011325000000019</v>
      </c>
      <c r="J90" s="30">
        <v>2.5848654000000018</v>
      </c>
      <c r="K90" s="30">
        <v>1.9613212000000013</v>
      </c>
      <c r="L90" s="30">
        <v>2.1223775000000007</v>
      </c>
      <c r="M90" s="30">
        <v>2.5186220000000037</v>
      </c>
      <c r="N90" s="30">
        <v>2.0973381000000018</v>
      </c>
      <c r="O90" s="30">
        <v>2.9198126000000015</v>
      </c>
      <c r="P90" s="30">
        <v>2.2086071000000018</v>
      </c>
      <c r="Q90" s="30">
        <v>2.3722043000000022</v>
      </c>
      <c r="R90" s="30">
        <v>2.0225747000000012</v>
      </c>
      <c r="S90" s="30">
        <v>2.2461475000000011</v>
      </c>
      <c r="T90" s="30">
        <v>2.0859944000000015</v>
      </c>
      <c r="U90" s="30">
        <v>2.4161957000000016</v>
      </c>
      <c r="V90" s="30">
        <v>2.3133458000000009</v>
      </c>
      <c r="W90" s="30">
        <v>2.6528121000000007</v>
      </c>
      <c r="X90" s="30">
        <v>2.2176078000000015</v>
      </c>
      <c r="Y90" s="30">
        <v>2.2280882000000011</v>
      </c>
      <c r="Z90" s="30">
        <v>2.3772059000000021</v>
      </c>
      <c r="AA90" s="30">
        <v>2.7482272000000019</v>
      </c>
      <c r="AB90" s="30">
        <v>2.7102350000000013</v>
      </c>
      <c r="AC90" s="30">
        <v>2.4284631000000019</v>
      </c>
      <c r="AD90" s="30">
        <v>2.2930690000000014</v>
      </c>
      <c r="AE90" s="30">
        <v>2.2601487000000011</v>
      </c>
      <c r="AF90" s="30">
        <v>2.4135313000000007</v>
      </c>
      <c r="AG90" s="30">
        <v>2.6273459000000021</v>
      </c>
      <c r="AH90" s="30">
        <v>2.3221793000000006</v>
      </c>
      <c r="AI90" s="30">
        <v>2.1943687000000005</v>
      </c>
      <c r="AJ90" s="30">
        <v>1.9497862000000024</v>
      </c>
    </row>
    <row r="91" spans="3:36" ht="13.9" x14ac:dyDescent="0.4">
      <c r="C91" s="29" t="s">
        <v>177</v>
      </c>
      <c r="D91" s="29" t="s" vm="81">
        <v>178</v>
      </c>
      <c r="E91" s="29" t="s">
        <v>13</v>
      </c>
      <c r="F91" s="29" t="s">
        <v>14</v>
      </c>
      <c r="G91" s="30">
        <v>-0.44964340000000019</v>
      </c>
      <c r="H91" s="30">
        <v>-0.66199800000000042</v>
      </c>
      <c r="I91" s="30">
        <v>-1.1800743000000009</v>
      </c>
      <c r="J91" s="30">
        <v>-1.3559710000000009</v>
      </c>
      <c r="K91" s="30">
        <v>-0.7615804000000006</v>
      </c>
      <c r="L91" s="30">
        <v>-0.98149180000000047</v>
      </c>
      <c r="M91" s="30">
        <v>-1.3613642000000015</v>
      </c>
      <c r="N91" s="30">
        <v>-0.90163390000000043</v>
      </c>
      <c r="O91" s="30">
        <v>-1.6346684000000016</v>
      </c>
      <c r="P91" s="30">
        <v>-0.85821410000000031</v>
      </c>
      <c r="Q91" s="30">
        <v>-0.8934260000000005</v>
      </c>
      <c r="R91" s="30">
        <v>-0.46433900000000022</v>
      </c>
      <c r="S91" s="30">
        <v>-0.59541310000000047</v>
      </c>
      <c r="T91" s="30">
        <v>-0.24403570000000027</v>
      </c>
      <c r="U91" s="30">
        <v>-0.38421960000000011</v>
      </c>
      <c r="V91" s="30">
        <v>-0.23542300000000024</v>
      </c>
      <c r="W91" s="30">
        <v>-0.3582062000000002</v>
      </c>
      <c r="X91" s="30">
        <v>0.32101110000000022</v>
      </c>
      <c r="Y91" s="30">
        <v>0.64586900000000025</v>
      </c>
      <c r="Z91" s="30">
        <v>0.74968450000000042</v>
      </c>
      <c r="AA91" s="30">
        <v>0.87335420000000075</v>
      </c>
      <c r="AB91" s="30">
        <v>1.0901684000000005</v>
      </c>
      <c r="AC91" s="30">
        <v>1.9372238000000013</v>
      </c>
      <c r="AD91" s="30">
        <v>2.8524024999999997</v>
      </c>
      <c r="AE91" s="30">
        <v>3.865804300000002</v>
      </c>
      <c r="AF91" s="30">
        <v>4.7363244000000044</v>
      </c>
      <c r="AG91" s="30">
        <v>5.7316904000000042</v>
      </c>
      <c r="AH91" s="30">
        <v>7.1171072999999989</v>
      </c>
      <c r="AI91" s="30">
        <v>8.6612193000000044</v>
      </c>
      <c r="AJ91" s="30">
        <v>10.769968200000003</v>
      </c>
    </row>
    <row r="92" spans="3:36" ht="13.9" x14ac:dyDescent="0.4">
      <c r="C92" s="29" t="s">
        <v>179</v>
      </c>
      <c r="D92" s="29" t="s" vm="82">
        <v>180</v>
      </c>
      <c r="E92" s="29" t="s">
        <v>13</v>
      </c>
      <c r="F92" s="29" t="s">
        <v>14</v>
      </c>
      <c r="G92" s="30">
        <v>34.95278380000002</v>
      </c>
      <c r="H92" s="30">
        <v>37.063811900000033</v>
      </c>
      <c r="I92" s="30">
        <v>38.46438790000002</v>
      </c>
      <c r="J92" s="30">
        <v>40.001509900000023</v>
      </c>
      <c r="K92" s="30">
        <v>42.084958900000025</v>
      </c>
      <c r="L92" s="30">
        <v>42.772679800000049</v>
      </c>
      <c r="M92" s="30">
        <v>43.179205400000029</v>
      </c>
      <c r="N92" s="30">
        <v>44.248874500000028</v>
      </c>
      <c r="O92" s="30">
        <v>44.079019000000024</v>
      </c>
      <c r="P92" s="30">
        <v>45.335705900000036</v>
      </c>
      <c r="Q92" s="30">
        <v>45.466014100000031</v>
      </c>
      <c r="R92" s="30">
        <v>46.066931800000027</v>
      </c>
      <c r="S92" s="30">
        <v>46.152603400000011</v>
      </c>
      <c r="T92" s="30">
        <v>46.735046800000021</v>
      </c>
      <c r="U92" s="30">
        <v>46.869060800000042</v>
      </c>
      <c r="V92" s="30">
        <v>47.199948700000064</v>
      </c>
      <c r="W92" s="30">
        <v>47.245429600000023</v>
      </c>
      <c r="X92" s="30">
        <v>48.087783600000037</v>
      </c>
      <c r="Y92" s="30">
        <v>48.604886900000032</v>
      </c>
      <c r="Z92" s="30">
        <v>48.879968100000021</v>
      </c>
      <c r="AA92" s="30">
        <v>49.181703000000027</v>
      </c>
      <c r="AB92" s="30">
        <v>49.584081600000012</v>
      </c>
      <c r="AC92" s="30">
        <v>50.654084900000008</v>
      </c>
      <c r="AD92" s="30">
        <v>51.769864500000004</v>
      </c>
      <c r="AE92" s="30">
        <v>52.796524300000016</v>
      </c>
      <c r="AF92" s="30">
        <v>53.561118800000031</v>
      </c>
      <c r="AG92" s="30">
        <v>54.47049520000003</v>
      </c>
      <c r="AH92" s="30">
        <v>55.754685400000042</v>
      </c>
      <c r="AI92" s="30">
        <v>57.277329299999998</v>
      </c>
      <c r="AJ92" s="30">
        <v>59.32727510000003</v>
      </c>
    </row>
    <row r="93" spans="3:36" x14ac:dyDescent="0.35">
      <c r="C93" s="1" t="s">
        <v>181</v>
      </c>
      <c r="D93" s="1" t="s" vm="83">
        <v>182</v>
      </c>
      <c r="E93" s="1" t="s">
        <v>13</v>
      </c>
      <c r="F93" s="1" t="s">
        <v>14</v>
      </c>
      <c r="G93" s="10">
        <v>15.877358300000012</v>
      </c>
      <c r="H93" s="10">
        <v>17.139276600000017</v>
      </c>
      <c r="I93" s="10">
        <v>17.747439400000015</v>
      </c>
      <c r="J93" s="10">
        <v>18.493171600000014</v>
      </c>
      <c r="K93" s="10">
        <v>19.900635700000006</v>
      </c>
      <c r="L93" s="10">
        <v>19.986721800000012</v>
      </c>
      <c r="M93" s="10">
        <v>19.804751500000016</v>
      </c>
      <c r="N93" s="10">
        <v>20.258086000000009</v>
      </c>
      <c r="O93" s="10">
        <v>19.385668900000013</v>
      </c>
      <c r="P93" s="10">
        <v>19.916608800000013</v>
      </c>
      <c r="Q93" s="10">
        <v>19.311184100000013</v>
      </c>
      <c r="R93" s="10">
        <v>19.155344000000007</v>
      </c>
      <c r="S93" s="10">
        <v>18.40152290000001</v>
      </c>
      <c r="T93" s="10">
        <v>18.068414800000006</v>
      </c>
      <c r="U93" s="10">
        <v>17.239937300000012</v>
      </c>
      <c r="V93" s="10">
        <v>16.551911800000013</v>
      </c>
      <c r="W93" s="10">
        <v>15.506051800000014</v>
      </c>
      <c r="X93" s="10">
        <v>15.184310500000011</v>
      </c>
      <c r="Y93" s="10">
        <v>14.47140750000001</v>
      </c>
      <c r="Z93" s="10">
        <v>13.429878900000002</v>
      </c>
      <c r="AA93" s="10">
        <v>12.324727100000009</v>
      </c>
      <c r="AB93" s="10">
        <v>11.214059900000008</v>
      </c>
      <c r="AC93" s="10">
        <v>10.704401200000005</v>
      </c>
      <c r="AD93" s="10">
        <v>10.111939800000007</v>
      </c>
      <c r="AE93" s="10">
        <v>9.3491533000000064</v>
      </c>
      <c r="AF93" s="10">
        <v>8.189717000000007</v>
      </c>
      <c r="AG93" s="10">
        <v>7.0377418000000027</v>
      </c>
      <c r="AH93" s="10">
        <v>6.1341070000000038</v>
      </c>
      <c r="AI93" s="10">
        <v>5.3314039000000042</v>
      </c>
      <c r="AJ93" s="10">
        <v>4.8766563000000058</v>
      </c>
    </row>
    <row r="94" spans="3:36" x14ac:dyDescent="0.35">
      <c r="C94" s="1" t="s">
        <v>183</v>
      </c>
      <c r="D94" s="1" t="s" vm="84">
        <v>184</v>
      </c>
      <c r="E94" s="1" t="s">
        <v>13</v>
      </c>
      <c r="F94" s="1" t="s">
        <v>14</v>
      </c>
      <c r="G94" s="10">
        <v>0.97702240000000062</v>
      </c>
      <c r="H94" s="10">
        <v>0.96583100000000055</v>
      </c>
      <c r="I94" s="10">
        <v>0.95102840000000044</v>
      </c>
      <c r="J94" s="10">
        <v>0.93300720000000048</v>
      </c>
      <c r="K94" s="10">
        <v>0.9120202000000005</v>
      </c>
      <c r="L94" s="10">
        <v>0.8873916000000005</v>
      </c>
      <c r="M94" s="10">
        <v>0.86091720000000049</v>
      </c>
      <c r="N94" s="10">
        <v>0.83155270000000059</v>
      </c>
      <c r="O94" s="10">
        <v>0.79958650000000042</v>
      </c>
      <c r="P94" s="10">
        <v>0.76694800000000041</v>
      </c>
      <c r="Q94" s="10">
        <v>0.73512510000000042</v>
      </c>
      <c r="R94" s="10">
        <v>0.71631340000000043</v>
      </c>
      <c r="S94" s="10">
        <v>0.73088440000000043</v>
      </c>
      <c r="T94" s="10">
        <v>0.73899060000000039</v>
      </c>
      <c r="U94" s="10">
        <v>0.75979510000000039</v>
      </c>
      <c r="V94" s="10">
        <v>0.78006670000000045</v>
      </c>
      <c r="W94" s="10">
        <v>0.79843840000000033</v>
      </c>
      <c r="X94" s="10">
        <v>0.81463260000000048</v>
      </c>
      <c r="Y94" s="10">
        <v>0.82909530000000053</v>
      </c>
      <c r="Z94" s="10">
        <v>0.84125000000000039</v>
      </c>
      <c r="AA94" s="10">
        <v>0.84949380000000052</v>
      </c>
      <c r="AB94" s="10">
        <v>0.85305440000000043</v>
      </c>
      <c r="AC94" s="10">
        <v>0.86613070000000048</v>
      </c>
      <c r="AD94" s="10">
        <v>0.91572390000000059</v>
      </c>
      <c r="AE94" s="10">
        <v>0.96183410000000069</v>
      </c>
      <c r="AF94" s="10">
        <v>1.0039941000000006</v>
      </c>
      <c r="AG94" s="10">
        <v>1.0427871000000006</v>
      </c>
      <c r="AH94" s="10">
        <v>1.0764570000000007</v>
      </c>
      <c r="AI94" s="10">
        <v>1.1037923000000007</v>
      </c>
      <c r="AJ94" s="10">
        <v>1.1261527000000007</v>
      </c>
    </row>
    <row r="95" spans="3:36" x14ac:dyDescent="0.35">
      <c r="C95" s="1" t="s">
        <v>185</v>
      </c>
      <c r="D95" s="1" t="s" vm="85">
        <v>186</v>
      </c>
      <c r="E95" s="1" t="s">
        <v>13</v>
      </c>
      <c r="F95" s="1" t="s">
        <v>14</v>
      </c>
      <c r="G95" s="10">
        <v>-1.4833800000000008E-2</v>
      </c>
      <c r="H95" s="10">
        <v>-1.2648900000000008E-2</v>
      </c>
      <c r="I95" s="10">
        <v>-1.0438800000000005E-2</v>
      </c>
      <c r="J95" s="10">
        <v>-8.9353000000000054E-3</v>
      </c>
      <c r="K95" s="10">
        <v>-8.9169000000000054E-3</v>
      </c>
      <c r="L95" s="10">
        <v>-8.8331000000000034E-3</v>
      </c>
      <c r="M95" s="10">
        <v>-8.7494000000000044E-3</v>
      </c>
      <c r="N95" s="10">
        <v>-2.9070000000000018E-4</v>
      </c>
      <c r="O95" s="10">
        <v>-1.9470000000000015E-4</v>
      </c>
      <c r="P95" s="10">
        <v>-9.460000000000005E-5</v>
      </c>
      <c r="Q95" s="10">
        <v>-2.0100000000000007E-5</v>
      </c>
      <c r="R95" s="10">
        <v>2.4000000000000014E-5</v>
      </c>
      <c r="S95" s="10">
        <v>0</v>
      </c>
      <c r="T95" s="10">
        <v>0</v>
      </c>
      <c r="U95" s="10">
        <v>0</v>
      </c>
      <c r="V95" s="10">
        <v>0</v>
      </c>
      <c r="W95" s="10">
        <v>0</v>
      </c>
      <c r="X95" s="10">
        <v>0</v>
      </c>
      <c r="Y95" s="10">
        <v>0</v>
      </c>
      <c r="Z95" s="10">
        <v>0</v>
      </c>
      <c r="AA95" s="10">
        <v>0</v>
      </c>
      <c r="AB95" s="10">
        <v>0</v>
      </c>
      <c r="AC95" s="10">
        <v>0</v>
      </c>
      <c r="AD95" s="10">
        <v>0</v>
      </c>
      <c r="AE95" s="10">
        <v>0</v>
      </c>
      <c r="AF95" s="10">
        <v>0</v>
      </c>
      <c r="AG95" s="10">
        <v>0</v>
      </c>
      <c r="AH95" s="10">
        <v>0</v>
      </c>
      <c r="AI95" s="10">
        <v>0</v>
      </c>
      <c r="AJ95" s="10">
        <v>0</v>
      </c>
    </row>
    <row r="96" spans="3:36" x14ac:dyDescent="0.35">
      <c r="C96" s="1" t="s">
        <v>187</v>
      </c>
      <c r="D96" s="1" t="s" vm="86">
        <v>188</v>
      </c>
      <c r="E96" s="1" t="s">
        <v>13</v>
      </c>
      <c r="F96" s="1" t="s">
        <v>14</v>
      </c>
      <c r="G96" s="10">
        <v>0.25225620000000032</v>
      </c>
      <c r="H96" s="10">
        <v>0.24981170000000025</v>
      </c>
      <c r="I96" s="10">
        <v>0.24855090000000013</v>
      </c>
      <c r="J96" s="10">
        <v>0.25073020000000024</v>
      </c>
      <c r="K96" s="10">
        <v>0.24774740000000006</v>
      </c>
      <c r="L96" s="10">
        <v>0.24114890000000011</v>
      </c>
      <c r="M96" s="10">
        <v>0.23614630000000009</v>
      </c>
      <c r="N96" s="10">
        <v>0.23129710000000009</v>
      </c>
      <c r="O96" s="10">
        <v>0.22925240000000013</v>
      </c>
      <c r="P96" s="10">
        <v>0.22536620000000004</v>
      </c>
      <c r="Q96" s="10">
        <v>0.22196620000000009</v>
      </c>
      <c r="R96" s="10">
        <v>0.21887150000000011</v>
      </c>
      <c r="S96" s="10">
        <v>0.21802370000000018</v>
      </c>
      <c r="T96" s="10">
        <v>0.22018000000000018</v>
      </c>
      <c r="U96" s="10">
        <v>0.22128680000000014</v>
      </c>
      <c r="V96" s="10">
        <v>0.21792590000000003</v>
      </c>
      <c r="W96" s="10">
        <v>0.21968680000000015</v>
      </c>
      <c r="X96" s="10">
        <v>0.21960840000000015</v>
      </c>
      <c r="Y96" s="10">
        <v>0.22344180000000008</v>
      </c>
      <c r="Z96" s="10">
        <v>0.22742330000000016</v>
      </c>
      <c r="AA96" s="10">
        <v>0.22361750000000022</v>
      </c>
      <c r="AB96" s="10">
        <v>0.22335460000000015</v>
      </c>
      <c r="AC96" s="10">
        <v>0.22348670000000018</v>
      </c>
      <c r="AD96" s="10">
        <v>0.22373560000000015</v>
      </c>
      <c r="AE96" s="10">
        <v>0.22323320000000016</v>
      </c>
      <c r="AF96" s="10">
        <v>0.21880590000000016</v>
      </c>
      <c r="AG96" s="10">
        <v>0.22031080000000014</v>
      </c>
      <c r="AH96" s="10">
        <v>0.21995590000000015</v>
      </c>
      <c r="AI96" s="10">
        <v>0.22239660000000017</v>
      </c>
      <c r="AJ96" s="10">
        <v>0.22534780000000007</v>
      </c>
    </row>
    <row r="97" spans="3:36" x14ac:dyDescent="0.35">
      <c r="C97" s="1" t="s">
        <v>189</v>
      </c>
      <c r="D97" s="1" t="s" vm="87">
        <v>190</v>
      </c>
      <c r="E97" s="1" t="s">
        <v>13</v>
      </c>
      <c r="F97" s="1" t="s">
        <v>14</v>
      </c>
      <c r="G97" s="10">
        <v>7.313292600000004</v>
      </c>
      <c r="H97" s="10">
        <v>7.7254582000000074</v>
      </c>
      <c r="I97" s="10">
        <v>8.0205682000000031</v>
      </c>
      <c r="J97" s="10">
        <v>8.2918985000000038</v>
      </c>
      <c r="K97" s="10">
        <v>8.4510902000000048</v>
      </c>
      <c r="L97" s="10">
        <v>8.5015835000000042</v>
      </c>
      <c r="M97" s="10">
        <v>8.5217688000000038</v>
      </c>
      <c r="N97" s="10">
        <v>8.522108200000007</v>
      </c>
      <c r="O97" s="10">
        <v>8.5231412000000013</v>
      </c>
      <c r="P97" s="10">
        <v>8.4847370000000062</v>
      </c>
      <c r="Q97" s="10">
        <v>8.4299832000000094</v>
      </c>
      <c r="R97" s="10">
        <v>8.337604500000003</v>
      </c>
      <c r="S97" s="10">
        <v>8.2446603000000032</v>
      </c>
      <c r="T97" s="10">
        <v>8.1576299000000034</v>
      </c>
      <c r="U97" s="10">
        <v>8.0689610000000034</v>
      </c>
      <c r="V97" s="10">
        <v>7.9788340000000044</v>
      </c>
      <c r="W97" s="10">
        <v>7.8837188000000022</v>
      </c>
      <c r="X97" s="10">
        <v>7.7881613000000058</v>
      </c>
      <c r="Y97" s="10">
        <v>7.6937223000000037</v>
      </c>
      <c r="Z97" s="10">
        <v>7.5983943999999983</v>
      </c>
      <c r="AA97" s="10">
        <v>7.5049539000000065</v>
      </c>
      <c r="AB97" s="10">
        <v>7.4115228000000055</v>
      </c>
      <c r="AC97" s="10">
        <v>7.3136872000000048</v>
      </c>
      <c r="AD97" s="10">
        <v>7.2072852000000047</v>
      </c>
      <c r="AE97" s="10">
        <v>7.0827978000000016</v>
      </c>
      <c r="AF97" s="10">
        <v>6.9585776000000035</v>
      </c>
      <c r="AG97" s="10">
        <v>6.8348372000000053</v>
      </c>
      <c r="AH97" s="10">
        <v>6.7120527000000072</v>
      </c>
      <c r="AI97" s="10">
        <v>6.5921960000000013</v>
      </c>
      <c r="AJ97" s="10">
        <v>6.4846681000000048</v>
      </c>
    </row>
    <row r="98" spans="3:36" x14ac:dyDescent="0.35">
      <c r="C98" s="1" t="s">
        <v>191</v>
      </c>
      <c r="D98" s="1" t="s" vm="88">
        <v>192</v>
      </c>
      <c r="E98" s="1" t="s">
        <v>13</v>
      </c>
      <c r="F98" s="1" t="s">
        <v>14</v>
      </c>
      <c r="G98" s="10">
        <v>4.1319000000000017E-3</v>
      </c>
      <c r="H98" s="10">
        <v>4.079100000000003E-3</v>
      </c>
      <c r="I98" s="10">
        <v>4.0279000000000027E-3</v>
      </c>
      <c r="J98" s="10">
        <v>3.9781000000000026E-3</v>
      </c>
      <c r="K98" s="10">
        <v>3.9298000000000024E-3</v>
      </c>
      <c r="L98" s="10">
        <v>3.8828000000000027E-3</v>
      </c>
      <c r="M98" s="10">
        <v>3.8373000000000023E-3</v>
      </c>
      <c r="N98" s="10">
        <v>3.7930000000000021E-3</v>
      </c>
      <c r="O98" s="10">
        <v>3.750000000000002E-3</v>
      </c>
      <c r="P98" s="10">
        <v>3.7083000000000025E-3</v>
      </c>
      <c r="Q98" s="10">
        <v>3.6678000000000023E-3</v>
      </c>
      <c r="R98" s="10">
        <v>3.6285000000000019E-3</v>
      </c>
      <c r="S98" s="10">
        <v>3.5903000000000024E-3</v>
      </c>
      <c r="T98" s="10">
        <v>3.5532000000000025E-3</v>
      </c>
      <c r="U98" s="10">
        <v>3.5172000000000024E-3</v>
      </c>
      <c r="V98" s="10">
        <v>3.4822000000000021E-3</v>
      </c>
      <c r="W98" s="10">
        <v>3.4483000000000022E-3</v>
      </c>
      <c r="X98" s="10">
        <v>3.4153000000000022E-3</v>
      </c>
      <c r="Y98" s="10">
        <v>3.3833000000000023E-3</v>
      </c>
      <c r="Z98" s="10">
        <v>3.3522000000000022E-3</v>
      </c>
      <c r="AA98" s="10">
        <v>3.322000000000002E-3</v>
      </c>
      <c r="AB98" s="10">
        <v>3.2927000000000021E-3</v>
      </c>
      <c r="AC98" s="10">
        <v>3.2643000000000021E-3</v>
      </c>
      <c r="AD98" s="10">
        <v>3.2367000000000021E-3</v>
      </c>
      <c r="AE98" s="10">
        <v>3.2098000000000022E-3</v>
      </c>
      <c r="AF98" s="10">
        <v>3.1838000000000023E-3</v>
      </c>
      <c r="AG98" s="10">
        <v>3.158500000000002E-3</v>
      </c>
      <c r="AH98" s="10">
        <v>3.133900000000002E-3</v>
      </c>
      <c r="AI98" s="10">
        <v>3.1101000000000024E-3</v>
      </c>
      <c r="AJ98" s="10">
        <v>3.0869000000000018E-3</v>
      </c>
    </row>
    <row r="99" spans="3:36" ht="13.9" x14ac:dyDescent="0.4">
      <c r="C99" s="29" t="s">
        <v>193</v>
      </c>
      <c r="D99" s="29" t="s" vm="89">
        <v>194</v>
      </c>
      <c r="E99" s="29" t="s">
        <v>13</v>
      </c>
      <c r="F99" s="29" t="s">
        <v>14</v>
      </c>
      <c r="G99" s="30">
        <v>24.409227600000008</v>
      </c>
      <c r="H99" s="30">
        <v>26.071807700000026</v>
      </c>
      <c r="I99" s="30">
        <v>26.96117600000003</v>
      </c>
      <c r="J99" s="30">
        <v>27.963850300000015</v>
      </c>
      <c r="K99" s="30">
        <v>29.506506400000013</v>
      </c>
      <c r="L99" s="30">
        <v>29.611895500000021</v>
      </c>
      <c r="M99" s="30">
        <v>29.418671700000019</v>
      </c>
      <c r="N99" s="30">
        <v>29.846546300000028</v>
      </c>
      <c r="O99" s="30">
        <v>28.941204300000013</v>
      </c>
      <c r="P99" s="30">
        <v>29.397273700000021</v>
      </c>
      <c r="Q99" s="30">
        <v>28.701906300000026</v>
      </c>
      <c r="R99" s="30">
        <v>28.431785900000012</v>
      </c>
      <c r="S99" s="30">
        <v>27.598681600000027</v>
      </c>
      <c r="T99" s="30">
        <v>27.188768500000013</v>
      </c>
      <c r="U99" s="30">
        <v>26.293497400000021</v>
      </c>
      <c r="V99" s="30">
        <v>25.532220600000013</v>
      </c>
      <c r="W99" s="30">
        <v>24.411344100000015</v>
      </c>
      <c r="X99" s="30">
        <v>24.010128099999999</v>
      </c>
      <c r="Y99" s="30">
        <v>23.221050200000001</v>
      </c>
      <c r="Z99" s="30">
        <v>22.100298800000008</v>
      </c>
      <c r="AA99" s="30">
        <v>20.906114300000013</v>
      </c>
      <c r="AB99" s="30">
        <v>19.705284400000018</v>
      </c>
      <c r="AC99" s="30">
        <v>19.11097010000001</v>
      </c>
      <c r="AD99" s="30">
        <v>18.461921200000013</v>
      </c>
      <c r="AE99" s="30">
        <v>17.620228200000007</v>
      </c>
      <c r="AF99" s="30">
        <v>16.374278400000009</v>
      </c>
      <c r="AG99" s="30">
        <v>15.138835400000012</v>
      </c>
      <c r="AH99" s="30">
        <v>14.145706500000003</v>
      </c>
      <c r="AI99" s="30">
        <v>13.252898900000009</v>
      </c>
      <c r="AJ99" s="30">
        <v>12.715911800000008</v>
      </c>
    </row>
    <row r="100" spans="3:36" x14ac:dyDescent="0.35">
      <c r="C100" s="1" t="s">
        <v>195</v>
      </c>
      <c r="D100" s="1" t="s" vm="90">
        <v>196</v>
      </c>
      <c r="E100" s="1" t="s">
        <v>13</v>
      </c>
      <c r="F100" s="1" t="s">
        <v>14</v>
      </c>
      <c r="G100" s="10">
        <v>3.6654900000000025E-2</v>
      </c>
      <c r="H100" s="10">
        <v>2.0942800000000015E-2</v>
      </c>
      <c r="I100" s="10">
        <v>1.9339400000000014E-2</v>
      </c>
      <c r="J100" s="10">
        <v>1.8529700000000017E-2</v>
      </c>
      <c r="K100" s="10">
        <v>1.784450000000001E-2</v>
      </c>
      <c r="L100" s="10">
        <v>1.7143300000000011E-2</v>
      </c>
      <c r="M100" s="10">
        <v>1.6750200000000007E-2</v>
      </c>
      <c r="N100" s="10">
        <v>1.6809300000000013E-2</v>
      </c>
      <c r="O100" s="10">
        <v>1.687300000000001E-2</v>
      </c>
      <c r="P100" s="10">
        <v>1.693600000000001E-2</v>
      </c>
      <c r="Q100" s="10">
        <v>1.6998000000000013E-2</v>
      </c>
      <c r="R100" s="10">
        <v>1.7059300000000013E-2</v>
      </c>
      <c r="S100" s="10">
        <v>1.7119600000000009E-2</v>
      </c>
      <c r="T100" s="10">
        <v>1.717910000000001E-2</v>
      </c>
      <c r="U100" s="10">
        <v>1.7237600000000013E-2</v>
      </c>
      <c r="V100" s="10">
        <v>1.7295100000000011E-2</v>
      </c>
      <c r="W100" s="10">
        <v>1.7351700000000012E-2</v>
      </c>
      <c r="X100" s="10">
        <v>1.7407200000000015E-2</v>
      </c>
      <c r="Y100" s="10">
        <v>1.7461800000000013E-2</v>
      </c>
      <c r="Z100" s="10">
        <v>1.7515100000000016E-2</v>
      </c>
      <c r="AA100" s="10">
        <v>1.756750000000001E-2</v>
      </c>
      <c r="AB100" s="10">
        <v>1.7618700000000011E-2</v>
      </c>
      <c r="AC100" s="10">
        <v>1.7668800000000012E-2</v>
      </c>
      <c r="AD100" s="10">
        <v>1.7717700000000013E-2</v>
      </c>
      <c r="AE100" s="10">
        <v>1.7765400000000011E-2</v>
      </c>
      <c r="AF100" s="10">
        <v>1.7812000000000012E-2</v>
      </c>
      <c r="AG100" s="10">
        <v>1.7857100000000011E-2</v>
      </c>
      <c r="AH100" s="10">
        <v>1.7901100000000014E-2</v>
      </c>
      <c r="AI100" s="10">
        <v>1.7943800000000013E-2</v>
      </c>
      <c r="AJ100" s="10">
        <v>1.7985000000000011E-2</v>
      </c>
    </row>
    <row r="101" spans="3:36" x14ac:dyDescent="0.35">
      <c r="C101" s="1" t="s">
        <v>197</v>
      </c>
      <c r="D101" s="1" t="s" vm="91">
        <v>198</v>
      </c>
      <c r="E101" s="1" t="s">
        <v>13</v>
      </c>
      <c r="F101" s="1" t="s">
        <v>14</v>
      </c>
      <c r="G101" s="10">
        <v>1.645700000000001E-2</v>
      </c>
      <c r="H101" s="10">
        <v>1.4819600000000009E-2</v>
      </c>
      <c r="I101" s="10">
        <v>1.2688700000000006E-2</v>
      </c>
      <c r="J101" s="10">
        <v>1.1805200000000007E-2</v>
      </c>
      <c r="K101" s="10">
        <v>1.1973500000000007E-2</v>
      </c>
      <c r="L101" s="10">
        <v>1.2109000000000007E-2</v>
      </c>
      <c r="M101" s="10">
        <v>1.2256900000000006E-2</v>
      </c>
      <c r="N101" s="10">
        <v>1.2387000000000007E-2</v>
      </c>
      <c r="O101" s="10">
        <v>1.2437900000000007E-2</v>
      </c>
      <c r="P101" s="10">
        <v>1.2699100000000008E-2</v>
      </c>
      <c r="Q101" s="10">
        <v>1.2837000000000008E-2</v>
      </c>
      <c r="R101" s="10">
        <v>1.0811200000000007E-2</v>
      </c>
      <c r="S101" s="10">
        <v>1.0762400000000005E-2</v>
      </c>
      <c r="T101" s="10">
        <v>1.0462300000000006E-2</v>
      </c>
      <c r="U101" s="10">
        <v>1.0428900000000007E-2</v>
      </c>
      <c r="V101" s="10">
        <v>1.0309000000000006E-2</v>
      </c>
      <c r="W101" s="10">
        <v>1.0321400000000008E-2</v>
      </c>
      <c r="X101" s="10">
        <v>1.0333900000000007E-2</v>
      </c>
      <c r="Y101" s="10">
        <v>1.0346400000000007E-2</v>
      </c>
      <c r="Z101" s="10">
        <v>1.0358900000000008E-2</v>
      </c>
      <c r="AA101" s="10">
        <v>1.0371300000000005E-2</v>
      </c>
      <c r="AB101" s="10">
        <v>1.0383800000000006E-2</v>
      </c>
      <c r="AC101" s="10">
        <v>1.0396300000000006E-2</v>
      </c>
      <c r="AD101" s="10">
        <v>1.0408800000000006E-2</v>
      </c>
      <c r="AE101" s="10">
        <v>1.0421200000000007E-2</v>
      </c>
      <c r="AF101" s="10">
        <v>1.0433700000000008E-2</v>
      </c>
      <c r="AG101" s="10">
        <v>1.0446200000000006E-2</v>
      </c>
      <c r="AH101" s="10">
        <v>1.0458700000000007E-2</v>
      </c>
      <c r="AI101" s="10">
        <v>1.0471100000000006E-2</v>
      </c>
      <c r="AJ101" s="10">
        <v>1.0483600000000006E-2</v>
      </c>
    </row>
    <row r="102" spans="3:36" x14ac:dyDescent="0.35">
      <c r="C102" s="1" t="s">
        <v>199</v>
      </c>
      <c r="D102" s="1" t="s" vm="92">
        <v>200</v>
      </c>
      <c r="E102" s="1" t="s">
        <v>13</v>
      </c>
      <c r="F102" s="1" t="s">
        <v>14</v>
      </c>
      <c r="G102" s="10">
        <v>10.490444300000011</v>
      </c>
      <c r="H102" s="10">
        <v>10.956241800000004</v>
      </c>
      <c r="I102" s="10">
        <v>11.471183800000007</v>
      </c>
      <c r="J102" s="10">
        <v>12.007324700000003</v>
      </c>
      <c r="K102" s="10">
        <v>12.548634500000009</v>
      </c>
      <c r="L102" s="10">
        <v>13.131532000000005</v>
      </c>
      <c r="M102" s="10">
        <v>13.731526600000009</v>
      </c>
      <c r="N102" s="10">
        <v>14.37313190000001</v>
      </c>
      <c r="O102" s="10">
        <v>15.108503800000012</v>
      </c>
      <c r="P102" s="10">
        <v>15.908797100000015</v>
      </c>
      <c r="Q102" s="10">
        <v>16.734272800000017</v>
      </c>
      <c r="R102" s="10">
        <v>17.607275400000013</v>
      </c>
      <c r="S102" s="10">
        <v>18.526039800000003</v>
      </c>
      <c r="T102" s="10">
        <v>19.518636900000011</v>
      </c>
      <c r="U102" s="10">
        <v>20.547896900000019</v>
      </c>
      <c r="V102" s="10">
        <v>21.640124000000025</v>
      </c>
      <c r="W102" s="10">
        <v>22.80641240000001</v>
      </c>
      <c r="X102" s="10">
        <v>24.049914400000006</v>
      </c>
      <c r="Y102" s="10">
        <v>25.356028500000022</v>
      </c>
      <c r="Z102" s="10">
        <v>26.751795300000005</v>
      </c>
      <c r="AA102" s="10">
        <v>28.247649900000006</v>
      </c>
      <c r="AB102" s="10">
        <v>29.850794700000023</v>
      </c>
      <c r="AC102" s="10">
        <v>31.515049700000016</v>
      </c>
      <c r="AD102" s="10">
        <v>33.279816800000035</v>
      </c>
      <c r="AE102" s="10">
        <v>35.148109500000047</v>
      </c>
      <c r="AF102" s="10">
        <v>37.158594700000044</v>
      </c>
      <c r="AG102" s="10">
        <v>39.303356500000007</v>
      </c>
      <c r="AH102" s="10">
        <v>41.580619100000028</v>
      </c>
      <c r="AI102" s="10">
        <v>43.99601550000002</v>
      </c>
      <c r="AJ102" s="10">
        <v>46.582894700000018</v>
      </c>
    </row>
    <row r="103" spans="3:36" x14ac:dyDescent="0.35">
      <c r="C103" s="1" t="s">
        <v>201</v>
      </c>
      <c r="D103" s="1" t="s" vm="93">
        <v>202</v>
      </c>
      <c r="E103" s="1" t="s">
        <v>13</v>
      </c>
      <c r="F103" s="1" t="s">
        <v>14</v>
      </c>
      <c r="G103" s="10">
        <v>9.1018705000000057</v>
      </c>
      <c r="H103" s="10">
        <v>9.5728423000000049</v>
      </c>
      <c r="I103" s="10">
        <v>10.092845900000009</v>
      </c>
      <c r="J103" s="10">
        <v>10.633222300000009</v>
      </c>
      <c r="K103" s="10">
        <v>11.177018200000013</v>
      </c>
      <c r="L103" s="10">
        <v>11.762183100000009</v>
      </c>
      <c r="M103" s="10">
        <v>12.364488000000014</v>
      </c>
      <c r="N103" s="10">
        <v>13.016711800000007</v>
      </c>
      <c r="O103" s="10">
        <v>13.754352100000013</v>
      </c>
      <c r="P103" s="10">
        <v>14.556532300000013</v>
      </c>
      <c r="Q103" s="10">
        <v>15.383965300000012</v>
      </c>
      <c r="R103" s="10">
        <v>16.258870600000005</v>
      </c>
      <c r="S103" s="10">
        <v>17.178368600000013</v>
      </c>
      <c r="T103" s="10">
        <v>18.17178680000001</v>
      </c>
      <c r="U103" s="10">
        <v>19.201772500000011</v>
      </c>
      <c r="V103" s="10">
        <v>20.294734000000009</v>
      </c>
      <c r="W103" s="10">
        <v>21.461635200000018</v>
      </c>
      <c r="X103" s="10">
        <v>22.705722300000016</v>
      </c>
      <c r="Y103" s="10">
        <v>24.012443500000014</v>
      </c>
      <c r="Z103" s="10">
        <v>25.408739000000018</v>
      </c>
      <c r="AA103" s="10">
        <v>26.905059599999998</v>
      </c>
      <c r="AB103" s="10">
        <v>28.508669700000009</v>
      </c>
      <c r="AC103" s="10">
        <v>30.173376700000023</v>
      </c>
      <c r="AD103" s="10">
        <v>31.938612500000016</v>
      </c>
      <c r="AE103" s="10">
        <v>33.80727450000002</v>
      </c>
      <c r="AF103" s="10">
        <v>35.818145400000034</v>
      </c>
      <c r="AG103" s="10">
        <v>37.963180000000023</v>
      </c>
      <c r="AH103" s="10">
        <v>40.240666000000026</v>
      </c>
      <c r="AI103" s="10">
        <v>42.656214100000035</v>
      </c>
      <c r="AJ103" s="10">
        <v>45.243191900000021</v>
      </c>
    </row>
    <row r="104" spans="3:36" x14ac:dyDescent="0.35">
      <c r="C104" s="1" t="s">
        <v>203</v>
      </c>
      <c r="D104" s="1" t="s" vm="94">
        <v>204</v>
      </c>
      <c r="E104" s="1" t="s">
        <v>13</v>
      </c>
      <c r="F104" s="1" t="s">
        <v>14</v>
      </c>
      <c r="G104" s="10">
        <v>1.3282722000000009</v>
      </c>
      <c r="H104" s="10">
        <v>1.3268046000000009</v>
      </c>
      <c r="I104" s="10">
        <v>1.3253763000000007</v>
      </c>
      <c r="J104" s="10">
        <v>1.3239907000000011</v>
      </c>
      <c r="K104" s="10">
        <v>1.3226190000000009</v>
      </c>
      <c r="L104" s="10">
        <v>1.3212609000000008</v>
      </c>
      <c r="M104" s="10">
        <v>1.3199173000000008</v>
      </c>
      <c r="N104" s="10">
        <v>1.3185893000000009</v>
      </c>
      <c r="O104" s="10">
        <v>1.317277100000001</v>
      </c>
      <c r="P104" s="10">
        <v>1.315981400000001</v>
      </c>
      <c r="Q104" s="10">
        <v>1.3147025000000008</v>
      </c>
      <c r="R104" s="10">
        <v>1.3134411000000008</v>
      </c>
      <c r="S104" s="10">
        <v>1.3121954000000009</v>
      </c>
      <c r="T104" s="10">
        <v>1.3109657000000008</v>
      </c>
      <c r="U104" s="10">
        <v>1.3097528000000007</v>
      </c>
      <c r="V104" s="10">
        <v>1.308556900000001</v>
      </c>
      <c r="W104" s="10">
        <v>1.3073786000000007</v>
      </c>
      <c r="X104" s="10">
        <v>1.3062185000000008</v>
      </c>
      <c r="Y104" s="10">
        <v>1.3050771000000008</v>
      </c>
      <c r="Z104" s="10">
        <v>1.3039552000000008</v>
      </c>
      <c r="AA104" s="10">
        <v>1.3028530000000007</v>
      </c>
      <c r="AB104" s="10">
        <v>1.3017713000000009</v>
      </c>
      <c r="AC104" s="10">
        <v>1.3007108000000007</v>
      </c>
      <c r="AD104" s="10">
        <v>1.2996721000000007</v>
      </c>
      <c r="AE104" s="10">
        <v>1.2986560000000007</v>
      </c>
      <c r="AF104" s="10">
        <v>1.297663100000001</v>
      </c>
      <c r="AG104" s="10">
        <v>1.2966942000000008</v>
      </c>
      <c r="AH104" s="10">
        <v>1.2957500000000008</v>
      </c>
      <c r="AI104" s="10">
        <v>1.294831400000001</v>
      </c>
      <c r="AJ104" s="10">
        <v>1.2939392000000007</v>
      </c>
    </row>
    <row r="105" spans="3:36" x14ac:dyDescent="0.35">
      <c r="C105" s="1" t="s">
        <v>205</v>
      </c>
      <c r="D105" s="1" t="s" vm="95">
        <v>206</v>
      </c>
      <c r="E105" s="1" t="s">
        <v>13</v>
      </c>
      <c r="F105" s="1" t="s">
        <v>14</v>
      </c>
      <c r="G105" s="10">
        <v>6.0301800000000037E-2</v>
      </c>
      <c r="H105" s="10">
        <v>5.659400000000004E-2</v>
      </c>
      <c r="I105" s="10">
        <v>5.2960200000000034E-2</v>
      </c>
      <c r="J105" s="10">
        <v>5.0111600000000034E-2</v>
      </c>
      <c r="K105" s="10">
        <v>4.8996500000000033E-2</v>
      </c>
      <c r="L105" s="10">
        <v>4.8087900000000031E-2</v>
      </c>
      <c r="M105" s="10">
        <v>4.7121000000000031E-2</v>
      </c>
      <c r="N105" s="10">
        <v>3.7829500000000016E-2</v>
      </c>
      <c r="O105" s="10">
        <v>3.6874200000000024E-2</v>
      </c>
      <c r="P105" s="10">
        <v>3.6281600000000011E-2</v>
      </c>
      <c r="Q105" s="10">
        <v>3.5605200000000017E-2</v>
      </c>
      <c r="R105" s="10">
        <v>3.4962300000000009E-2</v>
      </c>
      <c r="S105" s="10">
        <v>3.5476000000000021E-2</v>
      </c>
      <c r="T105" s="10">
        <v>3.5883400000000017E-2</v>
      </c>
      <c r="U105" s="10">
        <v>3.637070000000002E-2</v>
      </c>
      <c r="V105" s="10">
        <v>3.6832700000000017E-2</v>
      </c>
      <c r="W105" s="10">
        <v>3.7397800000000009E-2</v>
      </c>
      <c r="X105" s="10">
        <v>3.7973500000000014E-2</v>
      </c>
      <c r="Y105" s="10">
        <v>3.8508300000000016E-2</v>
      </c>
      <c r="Z105" s="10">
        <v>3.9102100000000022E-2</v>
      </c>
      <c r="AA105" s="10">
        <v>3.9737000000000022E-2</v>
      </c>
      <c r="AB105" s="10">
        <v>4.0354600000000025E-2</v>
      </c>
      <c r="AC105" s="10">
        <v>4.096260000000003E-2</v>
      </c>
      <c r="AD105" s="10">
        <v>4.1531600000000023E-2</v>
      </c>
      <c r="AE105" s="10">
        <v>4.2178200000000027E-2</v>
      </c>
      <c r="AF105" s="10">
        <v>4.2785600000000021E-2</v>
      </c>
      <c r="AG105" s="10">
        <v>4.3483400000000026E-2</v>
      </c>
      <c r="AH105" s="10">
        <v>4.4203500000000027E-2</v>
      </c>
      <c r="AI105" s="10">
        <v>4.497020000000003E-2</v>
      </c>
      <c r="AJ105" s="10">
        <v>4.5763800000000028E-2</v>
      </c>
    </row>
    <row r="106" spans="3:36" ht="13.9" x14ac:dyDescent="0.4">
      <c r="C106" s="29" t="s">
        <v>207</v>
      </c>
      <c r="D106" s="29" t="s" vm="96">
        <v>208</v>
      </c>
      <c r="E106" s="29" t="s">
        <v>13</v>
      </c>
      <c r="F106" s="29" t="s">
        <v>14</v>
      </c>
      <c r="G106" s="30">
        <v>10.490444500000004</v>
      </c>
      <c r="H106" s="30">
        <v>10.956240900000003</v>
      </c>
      <c r="I106" s="30">
        <v>11.471182400000007</v>
      </c>
      <c r="J106" s="30">
        <v>12.0073246</v>
      </c>
      <c r="K106" s="30">
        <v>12.548633700000012</v>
      </c>
      <c r="L106" s="30">
        <v>13.131531900000006</v>
      </c>
      <c r="M106" s="30">
        <v>13.731526300000011</v>
      </c>
      <c r="N106" s="30">
        <v>14.373130600000012</v>
      </c>
      <c r="O106" s="30">
        <v>15.108503400000009</v>
      </c>
      <c r="P106" s="30">
        <v>15.908795300000014</v>
      </c>
      <c r="Q106" s="30">
        <v>16.734273000000012</v>
      </c>
      <c r="R106" s="30">
        <v>17.607274000000004</v>
      </c>
      <c r="S106" s="30">
        <v>18.526040000000009</v>
      </c>
      <c r="T106" s="30">
        <v>19.518635900000007</v>
      </c>
      <c r="U106" s="30">
        <v>20.547896000000009</v>
      </c>
      <c r="V106" s="30">
        <v>21.64012360000001</v>
      </c>
      <c r="W106" s="30">
        <v>22.806411600000011</v>
      </c>
      <c r="X106" s="30">
        <v>24.049914300000015</v>
      </c>
      <c r="Y106" s="30">
        <v>25.356028900000009</v>
      </c>
      <c r="Z106" s="30">
        <v>26.75179630000002</v>
      </c>
      <c r="AA106" s="30">
        <v>28.247649600000006</v>
      </c>
      <c r="AB106" s="30">
        <v>29.850795600000012</v>
      </c>
      <c r="AC106" s="30">
        <v>31.515050100000025</v>
      </c>
      <c r="AD106" s="30">
        <v>33.27981620000002</v>
      </c>
      <c r="AE106" s="30">
        <v>35.148108700000037</v>
      </c>
      <c r="AF106" s="30">
        <v>37.158594100000052</v>
      </c>
      <c r="AG106" s="30">
        <v>39.303357600000027</v>
      </c>
      <c r="AH106" s="30">
        <v>41.580619500000026</v>
      </c>
      <c r="AI106" s="30">
        <v>43.996015700000036</v>
      </c>
      <c r="AJ106" s="30">
        <v>46.582894900000035</v>
      </c>
    </row>
    <row r="107" spans="3:36" x14ac:dyDescent="0.35">
      <c r="G107" s="10" t="s">
        <v>121</v>
      </c>
      <c r="H107" s="10" t="s">
        <v>121</v>
      </c>
      <c r="I107" s="10" t="s">
        <v>121</v>
      </c>
      <c r="J107" s="10" t="s">
        <v>121</v>
      </c>
      <c r="K107" s="10" t="s">
        <v>121</v>
      </c>
      <c r="L107" s="10" t="s">
        <v>121</v>
      </c>
      <c r="M107" s="10" t="s">
        <v>121</v>
      </c>
      <c r="N107" s="10" t="s">
        <v>121</v>
      </c>
      <c r="O107" s="10" t="s">
        <v>121</v>
      </c>
      <c r="P107" s="10" t="s">
        <v>121</v>
      </c>
      <c r="Q107" s="10" t="s">
        <v>121</v>
      </c>
      <c r="R107" s="10" t="s">
        <v>121</v>
      </c>
      <c r="S107" s="10" t="s">
        <v>121</v>
      </c>
      <c r="T107" s="10" t="s">
        <v>121</v>
      </c>
      <c r="U107" s="10" t="s">
        <v>121</v>
      </c>
      <c r="V107" s="10" t="s">
        <v>121</v>
      </c>
      <c r="W107" s="10" t="s">
        <v>121</v>
      </c>
      <c r="X107" s="10" t="s">
        <v>121</v>
      </c>
      <c r="Y107" s="10" t="s">
        <v>121</v>
      </c>
      <c r="Z107" s="10" t="s">
        <v>121</v>
      </c>
      <c r="AA107" s="10" t="s">
        <v>121</v>
      </c>
      <c r="AB107" s="10" t="s">
        <v>121</v>
      </c>
      <c r="AC107" s="10" t="s">
        <v>121</v>
      </c>
      <c r="AD107" s="10" t="s">
        <v>121</v>
      </c>
      <c r="AE107" s="10" t="s">
        <v>121</v>
      </c>
      <c r="AF107" s="10" t="s">
        <v>121</v>
      </c>
      <c r="AG107" s="10" t="s">
        <v>121</v>
      </c>
      <c r="AH107" s="10" t="s">
        <v>121</v>
      </c>
      <c r="AI107" s="10" t="s">
        <v>121</v>
      </c>
      <c r="AJ107" s="10" t="s">
        <v>121</v>
      </c>
    </row>
    <row r="108" spans="3:36" x14ac:dyDescent="0.35">
      <c r="C108" s="1" t="s">
        <v>209</v>
      </c>
      <c r="D108" s="1" t="s" vm="97">
        <v>210</v>
      </c>
      <c r="E108" s="1" t="s">
        <v>13</v>
      </c>
      <c r="F108" s="1" t="s">
        <v>14</v>
      </c>
      <c r="G108" s="10">
        <v>0.65302260000000056</v>
      </c>
      <c r="H108" s="10">
        <v>0.89730590000000066</v>
      </c>
      <c r="I108" s="10">
        <v>1.2961690000000008</v>
      </c>
      <c r="J108" s="10">
        <v>1.5097980000000011</v>
      </c>
      <c r="K108" s="10">
        <v>0.78223090000000017</v>
      </c>
      <c r="L108" s="10">
        <v>1.0538443000000006</v>
      </c>
      <c r="M108" s="10">
        <v>1.331088900000001</v>
      </c>
      <c r="N108" s="10">
        <v>0.88487630000000028</v>
      </c>
      <c r="O108" s="10">
        <v>1.6930700000000007</v>
      </c>
      <c r="P108" s="10">
        <v>0.93304600000000071</v>
      </c>
      <c r="Q108" s="10">
        <v>1.1857592000000008</v>
      </c>
      <c r="R108" s="10">
        <v>0.7859985000000006</v>
      </c>
      <c r="S108" s="10">
        <v>0.91835460000000035</v>
      </c>
      <c r="T108" s="10">
        <v>0.69958940000000047</v>
      </c>
      <c r="U108" s="10">
        <v>1.0530923000000005</v>
      </c>
      <c r="V108" s="10">
        <v>0.92821490000000062</v>
      </c>
      <c r="W108" s="10">
        <v>1.3114230000000002</v>
      </c>
      <c r="X108" s="10">
        <v>0.78038760000000029</v>
      </c>
      <c r="Y108" s="10">
        <v>0.78226270000000042</v>
      </c>
      <c r="Z108" s="10">
        <v>0.87606680000000037</v>
      </c>
      <c r="AA108" s="10">
        <v>1.3393729000000008</v>
      </c>
      <c r="AB108" s="10">
        <v>1.3294155000000007</v>
      </c>
      <c r="AC108" s="10">
        <v>0.9471386000000005</v>
      </c>
      <c r="AD108" s="10">
        <v>0.7803781000000003</v>
      </c>
      <c r="AE108" s="10">
        <v>0.80015640000000054</v>
      </c>
      <c r="AF108" s="10">
        <v>0.8806776000000005</v>
      </c>
      <c r="AG108" s="10">
        <v>1.0951436000000008</v>
      </c>
      <c r="AH108" s="10">
        <v>0.75725210000000043</v>
      </c>
      <c r="AI108" s="10">
        <v>0.65587540000000044</v>
      </c>
      <c r="AJ108" s="10">
        <v>0.45838290000000032</v>
      </c>
    </row>
    <row r="109" spans="3:36" x14ac:dyDescent="0.35">
      <c r="C109" s="1" t="s">
        <v>211</v>
      </c>
      <c r="D109" s="1" t="s" vm="98">
        <v>212</v>
      </c>
      <c r="E109" s="1" t="s">
        <v>13</v>
      </c>
      <c r="F109" s="1" t="s">
        <v>14</v>
      </c>
      <c r="G109" s="10">
        <v>15.96516700000001</v>
      </c>
      <c r="H109" s="10">
        <v>17.08797160000001</v>
      </c>
      <c r="I109" s="10">
        <v>17.719060800000012</v>
      </c>
      <c r="J109" s="10">
        <v>18.403546200000012</v>
      </c>
      <c r="K109" s="10">
        <v>19.900208500000009</v>
      </c>
      <c r="L109" s="10">
        <v>19.854282800000021</v>
      </c>
      <c r="M109" s="10">
        <v>19.769062300000019</v>
      </c>
      <c r="N109" s="10">
        <v>20.226535100000017</v>
      </c>
      <c r="O109" s="10">
        <v>19.350899200000018</v>
      </c>
      <c r="P109" s="10">
        <v>19.916212400000006</v>
      </c>
      <c r="Q109" s="10">
        <v>19.202244200000013</v>
      </c>
      <c r="R109" s="10">
        <v>19.082580100000008</v>
      </c>
      <c r="S109" s="10">
        <v>18.402271200000015</v>
      </c>
      <c r="T109" s="10">
        <v>18.099549600000007</v>
      </c>
      <c r="U109" s="10">
        <v>17.238466400000011</v>
      </c>
      <c r="V109" s="10">
        <v>16.560822100000014</v>
      </c>
      <c r="W109" s="10">
        <v>15.461105100000006</v>
      </c>
      <c r="X109" s="10">
        <v>15.22210500000001</v>
      </c>
      <c r="Y109" s="10">
        <v>14.495498700000015</v>
      </c>
      <c r="Z109" s="10">
        <v>13.496515800000008</v>
      </c>
      <c r="AA109" s="10">
        <v>12.285499200000011</v>
      </c>
      <c r="AB109" s="10">
        <v>11.13070730000001</v>
      </c>
      <c r="AC109" s="10">
        <v>10.704803500000002</v>
      </c>
      <c r="AD109" s="10">
        <v>10.128452100000008</v>
      </c>
      <c r="AE109" s="10">
        <v>9.2992337000000092</v>
      </c>
      <c r="AF109" s="10">
        <v>8.1993164000000061</v>
      </c>
      <c r="AG109" s="10">
        <v>7.0342148000000027</v>
      </c>
      <c r="AH109" s="10">
        <v>6.1505177000000035</v>
      </c>
      <c r="AI109" s="10">
        <v>5.307126400000004</v>
      </c>
      <c r="AJ109" s="10">
        <v>4.8031049000000028</v>
      </c>
    </row>
    <row r="110" spans="3:36" x14ac:dyDescent="0.35">
      <c r="G110" s="10" t="s">
        <v>121</v>
      </c>
      <c r="H110" s="10" t="s">
        <v>121</v>
      </c>
      <c r="I110" s="10" t="s">
        <v>121</v>
      </c>
      <c r="J110" s="10" t="s">
        <v>121</v>
      </c>
      <c r="K110" s="10" t="s">
        <v>121</v>
      </c>
      <c r="L110" s="10" t="s">
        <v>121</v>
      </c>
      <c r="M110" s="10" t="s">
        <v>121</v>
      </c>
      <c r="N110" s="10" t="s">
        <v>121</v>
      </c>
      <c r="O110" s="10" t="s">
        <v>121</v>
      </c>
      <c r="P110" s="10" t="s">
        <v>121</v>
      </c>
      <c r="Q110" s="10" t="s">
        <v>121</v>
      </c>
      <c r="R110" s="10" t="s">
        <v>121</v>
      </c>
      <c r="S110" s="10" t="s">
        <v>121</v>
      </c>
      <c r="T110" s="10" t="s">
        <v>121</v>
      </c>
      <c r="U110" s="10" t="s">
        <v>121</v>
      </c>
      <c r="V110" s="10" t="s">
        <v>121</v>
      </c>
      <c r="W110" s="10" t="s">
        <v>121</v>
      </c>
      <c r="X110" s="10" t="s">
        <v>121</v>
      </c>
      <c r="Y110" s="10" t="s">
        <v>121</v>
      </c>
      <c r="Z110" s="10" t="s">
        <v>121</v>
      </c>
      <c r="AA110" s="10" t="s">
        <v>121</v>
      </c>
      <c r="AB110" s="10" t="s">
        <v>121</v>
      </c>
      <c r="AC110" s="10" t="s">
        <v>121</v>
      </c>
      <c r="AD110" s="10" t="s">
        <v>121</v>
      </c>
      <c r="AE110" s="10" t="s">
        <v>121</v>
      </c>
      <c r="AF110" s="10" t="s">
        <v>121</v>
      </c>
      <c r="AG110" s="10" t="s">
        <v>121</v>
      </c>
      <c r="AH110" s="10" t="s">
        <v>121</v>
      </c>
      <c r="AI110" s="10" t="s">
        <v>121</v>
      </c>
      <c r="AJ110" s="10" t="s">
        <v>121</v>
      </c>
    </row>
    <row r="111" spans="3:36" ht="13.9" x14ac:dyDescent="0.4">
      <c r="C111" s="29" t="s">
        <v>213</v>
      </c>
      <c r="D111" s="29" t="s" vm="99">
        <v>214</v>
      </c>
      <c r="E111" s="29" t="s">
        <v>13</v>
      </c>
      <c r="F111" s="29" t="s">
        <v>14</v>
      </c>
      <c r="G111" s="30">
        <v>19.570350600000012</v>
      </c>
      <c r="H111" s="30">
        <v>18.863884500000012</v>
      </c>
      <c r="I111" s="30">
        <v>17.893802500000003</v>
      </c>
      <c r="J111" s="30">
        <v>16.286971400000009</v>
      </c>
      <c r="K111" s="30">
        <v>14.305980200000008</v>
      </c>
      <c r="L111" s="30">
        <v>13.502385800000004</v>
      </c>
      <c r="M111" s="30">
        <v>12.577819400000006</v>
      </c>
      <c r="N111" s="30">
        <v>11.776203600000006</v>
      </c>
      <c r="O111" s="30">
        <v>10.940100000000005</v>
      </c>
      <c r="P111" s="30">
        <v>9.838575100000007</v>
      </c>
      <c r="Q111" s="30">
        <v>9.4014521000000055</v>
      </c>
      <c r="R111" s="30">
        <v>8.7274024000000079</v>
      </c>
      <c r="S111" s="30">
        <v>8.4167310000000057</v>
      </c>
      <c r="T111" s="30">
        <v>7.8896517000000053</v>
      </c>
      <c r="U111" s="30">
        <v>7.493887900000006</v>
      </c>
      <c r="V111" s="30">
        <v>7.0183177000000052</v>
      </c>
      <c r="W111" s="30">
        <v>6.6937496000000056</v>
      </c>
      <c r="X111" s="30">
        <v>5.9430066000000039</v>
      </c>
      <c r="Y111" s="30">
        <v>5.6273811000000027</v>
      </c>
      <c r="Z111" s="30">
        <v>5.4061412000000031</v>
      </c>
      <c r="AA111" s="30">
        <v>4.9947329000000034</v>
      </c>
      <c r="AB111" s="30">
        <v>4.3373076000000026</v>
      </c>
      <c r="AC111" s="30">
        <v>3.7383618000000025</v>
      </c>
      <c r="AD111" s="30">
        <v>3.6069649000000026</v>
      </c>
      <c r="AE111" s="30">
        <v>3.2759399000000022</v>
      </c>
      <c r="AF111" s="30">
        <v>2.8137297000000014</v>
      </c>
      <c r="AG111" s="30">
        <v>2.4581524000000017</v>
      </c>
      <c r="AH111" s="30">
        <v>1.9534282000000012</v>
      </c>
      <c r="AI111" s="30">
        <v>1.7228251000000008</v>
      </c>
      <c r="AJ111" s="30">
        <v>1.5706004000000007</v>
      </c>
    </row>
    <row r="112" spans="3:36" x14ac:dyDescent="0.35">
      <c r="C112" s="1" t="s">
        <v>215</v>
      </c>
      <c r="D112" s="1" t="s" vm="100">
        <v>216</v>
      </c>
      <c r="E112" s="1" t="s">
        <v>13</v>
      </c>
      <c r="F112" s="1" t="s">
        <v>14</v>
      </c>
      <c r="G112" s="10">
        <v>1.3741500000000009</v>
      </c>
      <c r="H112" s="10">
        <v>2.1702566000000014</v>
      </c>
      <c r="I112" s="10">
        <v>3.8776156000000013</v>
      </c>
      <c r="J112" s="10">
        <v>5.9417171000000009</v>
      </c>
      <c r="K112" s="10">
        <v>8.2324433000000088</v>
      </c>
      <c r="L112" s="10">
        <v>9.602619000000006</v>
      </c>
      <c r="M112" s="10">
        <v>11.160259600000012</v>
      </c>
      <c r="N112" s="10">
        <v>12.377753600000013</v>
      </c>
      <c r="O112" s="10">
        <v>13.631411700000013</v>
      </c>
      <c r="P112" s="10">
        <v>14.836720200000014</v>
      </c>
      <c r="Q112" s="10">
        <v>15.79470260000001</v>
      </c>
      <c r="R112" s="10">
        <v>16.888160100000011</v>
      </c>
      <c r="S112" s="10">
        <v>17.328115200000013</v>
      </c>
      <c r="T112" s="10">
        <v>18.037477000000017</v>
      </c>
      <c r="U112" s="10">
        <v>18.620649000000011</v>
      </c>
      <c r="V112" s="10">
        <v>19.433746600000017</v>
      </c>
      <c r="W112" s="10">
        <v>20.427962500000014</v>
      </c>
      <c r="X112" s="10">
        <v>21.006595900000015</v>
      </c>
      <c r="Y112" s="10">
        <v>21.684683400000015</v>
      </c>
      <c r="Z112" s="10">
        <v>22.151826200000016</v>
      </c>
      <c r="AA112" s="10">
        <v>22.708650700000014</v>
      </c>
      <c r="AB112" s="10">
        <v>23.205616200000012</v>
      </c>
      <c r="AC112" s="10">
        <v>24.068443100000007</v>
      </c>
      <c r="AD112" s="10">
        <v>24.580377500000008</v>
      </c>
      <c r="AE112" s="10">
        <v>24.993183500000015</v>
      </c>
      <c r="AF112" s="10">
        <v>25.410278400000013</v>
      </c>
      <c r="AG112" s="10">
        <v>25.965489100000013</v>
      </c>
      <c r="AH112" s="10">
        <v>26.336357300000014</v>
      </c>
      <c r="AI112" s="10">
        <v>26.673338600000008</v>
      </c>
      <c r="AJ112" s="10">
        <v>26.918858300000014</v>
      </c>
    </row>
    <row r="113" spans="1:36" x14ac:dyDescent="0.35">
      <c r="C113" s="1" t="s">
        <v>217</v>
      </c>
      <c r="D113" s="1" t="s" vm="101">
        <v>218</v>
      </c>
      <c r="E113" s="1" t="s">
        <v>13</v>
      </c>
      <c r="F113" s="1" t="s">
        <v>14</v>
      </c>
      <c r="G113" s="10">
        <v>0</v>
      </c>
      <c r="H113" s="10">
        <v>-1.760000000000001E-4</v>
      </c>
      <c r="I113" s="10">
        <v>-5.6993500000000044E-2</v>
      </c>
      <c r="J113" s="10">
        <v>-0.1066126000000001</v>
      </c>
      <c r="K113" s="10">
        <v>-0.25779050000000014</v>
      </c>
      <c r="L113" s="10">
        <v>-0.48761480000000024</v>
      </c>
      <c r="M113" s="10">
        <v>-0.68489820000000023</v>
      </c>
      <c r="N113" s="10">
        <v>-1.0710078000000005</v>
      </c>
      <c r="O113" s="10">
        <v>-1.5546012000000005</v>
      </c>
      <c r="P113" s="10">
        <v>-1.9574016000000016</v>
      </c>
      <c r="Q113" s="10">
        <v>-2.6565329000000015</v>
      </c>
      <c r="R113" s="10">
        <v>-3.3248550000000026</v>
      </c>
      <c r="S113" s="10">
        <v>-3.8754342000000035</v>
      </c>
      <c r="T113" s="10">
        <v>-4.6292437000000026</v>
      </c>
      <c r="U113" s="10">
        <v>-5.0734988000000021</v>
      </c>
      <c r="V113" s="10">
        <v>-6.0752445000000046</v>
      </c>
      <c r="W113" s="10">
        <v>-6.9921119000000038</v>
      </c>
      <c r="X113" s="10">
        <v>-7.7739756000000044</v>
      </c>
      <c r="Y113" s="10">
        <v>-8.569219600000002</v>
      </c>
      <c r="Z113" s="10">
        <v>-9.4500953000000045</v>
      </c>
      <c r="AA113" s="10">
        <v>-10.252299300000004</v>
      </c>
      <c r="AB113" s="10">
        <v>-11.068452000000006</v>
      </c>
      <c r="AC113" s="10">
        <v>-12.095728600000006</v>
      </c>
      <c r="AD113" s="10">
        <v>-12.885214900000012</v>
      </c>
      <c r="AE113" s="10">
        <v>-13.381776700000012</v>
      </c>
      <c r="AF113" s="10">
        <v>-14.151927000000018</v>
      </c>
      <c r="AG113" s="10">
        <v>-15.082986500000017</v>
      </c>
      <c r="AH113" s="10">
        <v>-15.899299100000011</v>
      </c>
      <c r="AI113" s="10">
        <v>-16.78217930000001</v>
      </c>
      <c r="AJ113" s="10">
        <v>-17.264212700000005</v>
      </c>
    </row>
    <row r="114" spans="1:36" ht="13.9" x14ac:dyDescent="0.4">
      <c r="C114" s="29" t="s">
        <v>219</v>
      </c>
      <c r="D114" s="29" t="s" vm="102">
        <v>220</v>
      </c>
      <c r="E114" s="29" t="s">
        <v>13</v>
      </c>
      <c r="F114" s="29" t="s">
        <v>14</v>
      </c>
      <c r="G114" s="30">
        <v>1.3741500000000009</v>
      </c>
      <c r="H114" s="30">
        <v>2.1700806000000012</v>
      </c>
      <c r="I114" s="30">
        <v>3.8206221000000018</v>
      </c>
      <c r="J114" s="30">
        <v>5.8351045000000035</v>
      </c>
      <c r="K114" s="30">
        <v>7.9746528000000083</v>
      </c>
      <c r="L114" s="30">
        <v>9.1150042000000067</v>
      </c>
      <c r="M114" s="30">
        <v>10.475361400000006</v>
      </c>
      <c r="N114" s="30">
        <v>11.306745800000007</v>
      </c>
      <c r="O114" s="30">
        <v>12.076810500000006</v>
      </c>
      <c r="P114" s="30">
        <v>12.879318600000007</v>
      </c>
      <c r="Q114" s="30">
        <v>13.138169700000006</v>
      </c>
      <c r="R114" s="30">
        <v>13.56330510000001</v>
      </c>
      <c r="S114" s="30">
        <v>13.452681000000005</v>
      </c>
      <c r="T114" s="30">
        <v>13.40823330000001</v>
      </c>
      <c r="U114" s="30">
        <v>13.547150200000008</v>
      </c>
      <c r="V114" s="30">
        <v>13.358502100000011</v>
      </c>
      <c r="W114" s="30">
        <v>13.435850600000009</v>
      </c>
      <c r="X114" s="30">
        <v>13.23262030000001</v>
      </c>
      <c r="Y114" s="30">
        <v>13.115463800000011</v>
      </c>
      <c r="Z114" s="30">
        <v>12.70173090000001</v>
      </c>
      <c r="AA114" s="30">
        <v>12.456351400000012</v>
      </c>
      <c r="AB114" s="30">
        <v>12.137164200000006</v>
      </c>
      <c r="AC114" s="30">
        <v>11.972714500000011</v>
      </c>
      <c r="AD114" s="30">
        <v>11.695162600000009</v>
      </c>
      <c r="AE114" s="30">
        <v>11.611406800000008</v>
      </c>
      <c r="AF114" s="30">
        <v>11.258351400000008</v>
      </c>
      <c r="AG114" s="30">
        <v>10.882502600000006</v>
      </c>
      <c r="AH114" s="30">
        <v>10.437058200000006</v>
      </c>
      <c r="AI114" s="30">
        <v>9.8911593000000071</v>
      </c>
      <c r="AJ114" s="30">
        <v>9.6546456000000056</v>
      </c>
    </row>
    <row r="115" spans="1:36" x14ac:dyDescent="0.35">
      <c r="G115" s="10" t="s">
        <v>121</v>
      </c>
      <c r="H115" s="10" t="s">
        <v>121</v>
      </c>
      <c r="I115" s="10" t="s">
        <v>121</v>
      </c>
      <c r="J115" s="10" t="s">
        <v>121</v>
      </c>
      <c r="K115" s="10" t="s">
        <v>121</v>
      </c>
      <c r="L115" s="10" t="s">
        <v>121</v>
      </c>
      <c r="M115" s="10" t="s">
        <v>121</v>
      </c>
      <c r="N115" s="10" t="s">
        <v>121</v>
      </c>
      <c r="O115" s="10" t="s">
        <v>121</v>
      </c>
      <c r="P115" s="10" t="s">
        <v>121</v>
      </c>
      <c r="Q115" s="10" t="s">
        <v>121</v>
      </c>
      <c r="R115" s="10" t="s">
        <v>121</v>
      </c>
      <c r="S115" s="10" t="s">
        <v>121</v>
      </c>
      <c r="T115" s="10" t="s">
        <v>121</v>
      </c>
      <c r="U115" s="10" t="s">
        <v>121</v>
      </c>
      <c r="V115" s="10" t="s">
        <v>121</v>
      </c>
      <c r="W115" s="10" t="s">
        <v>121</v>
      </c>
      <c r="X115" s="10" t="s">
        <v>121</v>
      </c>
      <c r="Y115" s="10" t="s">
        <v>121</v>
      </c>
      <c r="Z115" s="10" t="s">
        <v>121</v>
      </c>
      <c r="AA115" s="10" t="s">
        <v>121</v>
      </c>
      <c r="AB115" s="10" t="s">
        <v>121</v>
      </c>
      <c r="AC115" s="10" t="s">
        <v>121</v>
      </c>
      <c r="AD115" s="10" t="s">
        <v>121</v>
      </c>
      <c r="AE115" s="10" t="s">
        <v>121</v>
      </c>
      <c r="AF115" s="10" t="s">
        <v>121</v>
      </c>
      <c r="AG115" s="10" t="s">
        <v>121</v>
      </c>
      <c r="AH115" s="10" t="s">
        <v>121</v>
      </c>
      <c r="AI115" s="10" t="s">
        <v>121</v>
      </c>
      <c r="AJ115" s="10" t="s">
        <v>121</v>
      </c>
    </row>
    <row r="116" spans="1:36" s="9" customFormat="1" ht="20.25" x14ac:dyDescent="0.55000000000000004">
      <c r="A116" s="33"/>
      <c r="B116" s="33" t="s">
        <v>221</v>
      </c>
      <c r="C116" s="26"/>
      <c r="D116" s="26"/>
      <c r="E116" s="26"/>
      <c r="F116" s="26"/>
      <c r="G116" s="27" t="s">
        <v>121</v>
      </c>
      <c r="H116" s="27" t="s">
        <v>121</v>
      </c>
      <c r="I116" s="27" t="s">
        <v>121</v>
      </c>
      <c r="J116" s="27" t="s">
        <v>121</v>
      </c>
      <c r="K116" s="27" t="s">
        <v>121</v>
      </c>
      <c r="L116" s="27" t="s">
        <v>121</v>
      </c>
      <c r="M116" s="27" t="s">
        <v>121</v>
      </c>
      <c r="N116" s="27" t="s">
        <v>121</v>
      </c>
      <c r="O116" s="27" t="s">
        <v>121</v>
      </c>
      <c r="P116" s="27" t="s">
        <v>121</v>
      </c>
      <c r="Q116" s="27" t="s">
        <v>121</v>
      </c>
      <c r="R116" s="27" t="s">
        <v>121</v>
      </c>
      <c r="S116" s="27" t="s">
        <v>121</v>
      </c>
      <c r="T116" s="27" t="s">
        <v>121</v>
      </c>
      <c r="U116" s="27" t="s">
        <v>121</v>
      </c>
      <c r="V116" s="27" t="s">
        <v>121</v>
      </c>
      <c r="W116" s="27" t="s">
        <v>121</v>
      </c>
      <c r="X116" s="27" t="s">
        <v>121</v>
      </c>
      <c r="Y116" s="27" t="s">
        <v>121</v>
      </c>
      <c r="Z116" s="27" t="s">
        <v>121</v>
      </c>
      <c r="AA116" s="27" t="s">
        <v>121</v>
      </c>
      <c r="AB116" s="27" t="s">
        <v>121</v>
      </c>
      <c r="AC116" s="27" t="s">
        <v>121</v>
      </c>
      <c r="AD116" s="27" t="s">
        <v>121</v>
      </c>
      <c r="AE116" s="27" t="s">
        <v>121</v>
      </c>
      <c r="AF116" s="27" t="s">
        <v>121</v>
      </c>
      <c r="AG116" s="27" t="s">
        <v>121</v>
      </c>
      <c r="AH116" s="27" t="s">
        <v>121</v>
      </c>
      <c r="AI116" s="27" t="s">
        <v>121</v>
      </c>
      <c r="AJ116" s="27" t="s">
        <v>121</v>
      </c>
    </row>
    <row r="117" spans="1:36" ht="13.9" x14ac:dyDescent="0.4">
      <c r="C117" s="29" t="s">
        <v>222</v>
      </c>
      <c r="D117" s="29" t="s" vm="103">
        <v>223</v>
      </c>
      <c r="E117" s="29" t="s">
        <v>13</v>
      </c>
      <c r="F117" s="29" t="s">
        <v>14</v>
      </c>
      <c r="G117" s="30">
        <v>0.83097680000000029</v>
      </c>
      <c r="H117" s="30">
        <v>1.0788765000000007</v>
      </c>
      <c r="I117" s="30">
        <v>1.1928764000000003</v>
      </c>
      <c r="J117" s="30">
        <v>1.2620703000000009</v>
      </c>
      <c r="K117" s="30">
        <v>1.3447623000000002</v>
      </c>
      <c r="L117" s="30">
        <v>1.4242261000000005</v>
      </c>
      <c r="M117" s="30">
        <v>1.4855696000000007</v>
      </c>
      <c r="N117" s="30">
        <v>1.5531579000000004</v>
      </c>
      <c r="O117" s="30">
        <v>1.6281090000000007</v>
      </c>
      <c r="P117" s="30">
        <v>1.7167085000000017</v>
      </c>
      <c r="Q117" s="30">
        <v>1.7272799000000016</v>
      </c>
      <c r="R117" s="30">
        <v>1.754835000000001</v>
      </c>
      <c r="S117" s="30">
        <v>1.7745472000000007</v>
      </c>
      <c r="T117" s="30">
        <v>1.8155669000000012</v>
      </c>
      <c r="U117" s="30">
        <v>1.8248046000000002</v>
      </c>
      <c r="V117" s="30">
        <v>1.8546207000000008</v>
      </c>
      <c r="W117" s="30">
        <v>1.8841610000000009</v>
      </c>
      <c r="X117" s="30">
        <v>1.9232568000000014</v>
      </c>
      <c r="Y117" s="30">
        <v>1.940544900000001</v>
      </c>
      <c r="Z117" s="30">
        <v>1.9765432000000014</v>
      </c>
      <c r="AA117" s="30">
        <v>2.026110800000001</v>
      </c>
      <c r="AB117" s="30">
        <v>2.0789246000000015</v>
      </c>
      <c r="AC117" s="30">
        <v>2.085192800000002</v>
      </c>
      <c r="AD117" s="30">
        <v>2.1378820000000003</v>
      </c>
      <c r="AE117" s="30">
        <v>2.1949070000000015</v>
      </c>
      <c r="AF117" s="30">
        <v>2.2719141000000009</v>
      </c>
      <c r="AG117" s="30">
        <v>2.336372800000003</v>
      </c>
      <c r="AH117" s="30">
        <v>2.3895544000000015</v>
      </c>
      <c r="AI117" s="30">
        <v>2.4465012000000015</v>
      </c>
      <c r="AJ117" s="30">
        <v>2.5471876000000009</v>
      </c>
    </row>
    <row r="118" spans="1:36" x14ac:dyDescent="0.35">
      <c r="C118" s="1" t="s">
        <v>224</v>
      </c>
      <c r="D118" s="1" t="s" vm="104">
        <v>225</v>
      </c>
      <c r="E118" s="1" t="s">
        <v>13</v>
      </c>
      <c r="F118" s="1" t="s">
        <v>14</v>
      </c>
      <c r="G118" s="10">
        <v>0.74802410000000019</v>
      </c>
      <c r="H118" s="10">
        <v>0.74657470000000048</v>
      </c>
      <c r="I118" s="10">
        <v>0.80444470000000046</v>
      </c>
      <c r="J118" s="10">
        <v>0.8552559000000004</v>
      </c>
      <c r="K118" s="10">
        <v>0.90291380000000065</v>
      </c>
      <c r="L118" s="10">
        <v>0.93867650000000069</v>
      </c>
      <c r="M118" s="10">
        <v>0.97782750000000029</v>
      </c>
      <c r="N118" s="10">
        <v>1.0077617000000005</v>
      </c>
      <c r="O118" s="10">
        <v>1.041642600000001</v>
      </c>
      <c r="P118" s="10">
        <v>1.0729245000000009</v>
      </c>
      <c r="Q118" s="10">
        <v>1.1077071000000005</v>
      </c>
      <c r="R118" s="10">
        <v>1.1411708000000005</v>
      </c>
      <c r="S118" s="10">
        <v>1.1765939000000005</v>
      </c>
      <c r="T118" s="10">
        <v>1.2110783000000007</v>
      </c>
      <c r="U118" s="10">
        <v>1.2552826000000008</v>
      </c>
      <c r="V118" s="10">
        <v>1.2968038000000008</v>
      </c>
      <c r="W118" s="10">
        <v>1.338015700000001</v>
      </c>
      <c r="X118" s="10">
        <v>1.3790532000000011</v>
      </c>
      <c r="Y118" s="10">
        <v>1.426107900000001</v>
      </c>
      <c r="Z118" s="10">
        <v>1.4725452000000014</v>
      </c>
      <c r="AA118" s="10">
        <v>1.5067657000000008</v>
      </c>
      <c r="AB118" s="10">
        <v>1.554470500000001</v>
      </c>
      <c r="AC118" s="10">
        <v>1.605675600000001</v>
      </c>
      <c r="AD118" s="10">
        <v>1.6515246000000023</v>
      </c>
      <c r="AE118" s="10">
        <v>1.6872616000000011</v>
      </c>
      <c r="AF118" s="10">
        <v>1.7205405000000009</v>
      </c>
      <c r="AG118" s="10">
        <v>1.7481240000000002</v>
      </c>
      <c r="AH118" s="10">
        <v>1.7827933000000011</v>
      </c>
      <c r="AI118" s="10">
        <v>1.8197577000000018</v>
      </c>
      <c r="AJ118" s="10">
        <v>1.8532491000000013</v>
      </c>
    </row>
    <row r="119" spans="1:36" x14ac:dyDescent="0.35">
      <c r="C119" s="1" t="s">
        <v>226</v>
      </c>
      <c r="D119" s="1" t="s" vm="105">
        <v>227</v>
      </c>
      <c r="E119" s="1" t="s">
        <v>13</v>
      </c>
      <c r="F119" s="1" t="s">
        <v>14</v>
      </c>
      <c r="G119" s="10">
        <v>-0.85139990000000054</v>
      </c>
      <c r="H119" s="10">
        <v>-0.89786050000000039</v>
      </c>
      <c r="I119" s="10">
        <v>-0.90529740000000036</v>
      </c>
      <c r="J119" s="10">
        <v>-0.86047270000000053</v>
      </c>
      <c r="K119" s="10">
        <v>-0.86088170000000053</v>
      </c>
      <c r="L119" s="10">
        <v>-0.84416210000000058</v>
      </c>
      <c r="M119" s="10">
        <v>-0.89154110000000075</v>
      </c>
      <c r="N119" s="10">
        <v>-0.91348250000000064</v>
      </c>
      <c r="O119" s="10">
        <v>-0.94999170000000066</v>
      </c>
      <c r="P119" s="10">
        <v>-1.0022541000000009</v>
      </c>
      <c r="Q119" s="10">
        <v>-1.0322491000000007</v>
      </c>
      <c r="R119" s="10">
        <v>-1.0809844000000006</v>
      </c>
      <c r="S119" s="10">
        <v>-1.1227706000000011</v>
      </c>
      <c r="T119" s="10">
        <v>-1.174758300000001</v>
      </c>
      <c r="U119" s="10">
        <v>-1.2320743000000007</v>
      </c>
      <c r="V119" s="10">
        <v>-1.197936700000001</v>
      </c>
      <c r="W119" s="10">
        <v>-1.2273760000000002</v>
      </c>
      <c r="X119" s="10">
        <v>-1.2718239000000009</v>
      </c>
      <c r="Y119" s="10">
        <v>-1.3358115000000004</v>
      </c>
      <c r="Z119" s="10">
        <v>-1.3557768000000003</v>
      </c>
      <c r="AA119" s="10">
        <v>-1.3859606000000007</v>
      </c>
      <c r="AB119" s="10">
        <v>-1.4234181000000001</v>
      </c>
      <c r="AC119" s="10">
        <v>-1.5006947000000006</v>
      </c>
      <c r="AD119" s="10">
        <v>-1.4971767000000016</v>
      </c>
      <c r="AE119" s="10">
        <v>-1.3352870000000008</v>
      </c>
      <c r="AF119" s="10">
        <v>-1.238644000000001</v>
      </c>
      <c r="AG119" s="10">
        <v>-1.2724385000000007</v>
      </c>
      <c r="AH119" s="10">
        <v>-1.2862683000000008</v>
      </c>
      <c r="AI119" s="10">
        <v>-1.3985250000000007</v>
      </c>
      <c r="AJ119" s="10">
        <v>-1.4040332000000009</v>
      </c>
    </row>
    <row r="120" spans="1:36" x14ac:dyDescent="0.35">
      <c r="C120" s="1" t="s">
        <v>228</v>
      </c>
      <c r="D120" s="1" t="s" vm="106">
        <v>229</v>
      </c>
      <c r="E120" s="1" t="s">
        <v>13</v>
      </c>
      <c r="F120" s="1" t="s">
        <v>14</v>
      </c>
      <c r="G120" s="10">
        <v>6.4419100000000021E-2</v>
      </c>
      <c r="H120" s="10">
        <v>5.9532600000000026E-2</v>
      </c>
      <c r="I120" s="10">
        <v>4.260460000000002E-2</v>
      </c>
      <c r="J120" s="10">
        <v>2.6154100000000013E-2</v>
      </c>
      <c r="K120" s="10">
        <v>2.2166600000000015E-2</v>
      </c>
      <c r="L120" s="10">
        <v>1.8983800000000012E-2</v>
      </c>
      <c r="M120" s="10">
        <v>2.5061400000000015E-2</v>
      </c>
      <c r="N120" s="10">
        <v>2.4231900000000011E-2</v>
      </c>
      <c r="O120" s="10">
        <v>2.4098200000000014E-2</v>
      </c>
      <c r="P120" s="10">
        <v>2.1860600000000018E-2</v>
      </c>
      <c r="Q120" s="10">
        <v>2.2888300000000014E-2</v>
      </c>
      <c r="R120" s="10">
        <v>2.4627700000000013E-2</v>
      </c>
      <c r="S120" s="10">
        <v>2.4212500000000015E-2</v>
      </c>
      <c r="T120" s="10">
        <v>3.2222000000000021E-2</v>
      </c>
      <c r="U120" s="10">
        <v>3.2502000000000017E-2</v>
      </c>
      <c r="V120" s="10">
        <v>2.6394700000000017E-2</v>
      </c>
      <c r="W120" s="10">
        <v>2.6031000000000016E-2</v>
      </c>
      <c r="X120" s="10">
        <v>2.7236300000000022E-2</v>
      </c>
      <c r="Y120" s="10">
        <v>3.6812300000000027E-2</v>
      </c>
      <c r="Z120" s="10">
        <v>2.7446600000000015E-2</v>
      </c>
      <c r="AA120" s="10">
        <v>2.5860000000000011E-2</v>
      </c>
      <c r="AB120" s="10">
        <v>2.7133400000000012E-2</v>
      </c>
      <c r="AC120" s="10">
        <v>2.7564000000000019E-2</v>
      </c>
      <c r="AD120" s="10">
        <v>2.6544400000000013E-2</v>
      </c>
      <c r="AE120" s="10">
        <v>5.4073000000000038E-3</v>
      </c>
      <c r="AF120" s="10">
        <v>2.2791000000000014E-3</v>
      </c>
      <c r="AG120" s="10">
        <v>2.3250000000000015E-3</v>
      </c>
      <c r="AH120" s="10">
        <v>2.3722000000000014E-3</v>
      </c>
      <c r="AI120" s="10">
        <v>2.4249000000000015E-3</v>
      </c>
      <c r="AJ120" s="10">
        <v>2.2113000000000015E-3</v>
      </c>
    </row>
    <row r="121" spans="1:36" x14ac:dyDescent="0.35">
      <c r="C121" s="1" t="s">
        <v>230</v>
      </c>
      <c r="D121" s="1" t="s" vm="107">
        <v>231</v>
      </c>
      <c r="E121" s="1" t="s">
        <v>13</v>
      </c>
      <c r="F121" s="1" t="s">
        <v>14</v>
      </c>
      <c r="G121" s="10">
        <v>-4.7439000000000009E-2</v>
      </c>
      <c r="H121" s="10">
        <v>2.1535E-3</v>
      </c>
      <c r="I121" s="10">
        <v>7.2364000000000048E-3</v>
      </c>
      <c r="J121" s="10">
        <v>5.4998000000000043E-3</v>
      </c>
      <c r="K121" s="10">
        <v>3.5584000000000041E-3</v>
      </c>
      <c r="L121" s="10">
        <v>3.1765000000000005E-3</v>
      </c>
      <c r="M121" s="10">
        <v>5.4003000000000046E-3</v>
      </c>
      <c r="N121" s="10">
        <v>2.678100000000001E-3</v>
      </c>
      <c r="O121" s="10">
        <v>5.6609000000000017E-3</v>
      </c>
      <c r="P121" s="10">
        <v>5.6946000000000028E-3</v>
      </c>
      <c r="Q121" s="10">
        <v>7.8704000000000031E-3</v>
      </c>
      <c r="R121" s="10">
        <v>6.7116000000000059E-3</v>
      </c>
      <c r="S121" s="10">
        <v>8.016000000000004E-3</v>
      </c>
      <c r="T121" s="10">
        <v>8.2623000000000071E-3</v>
      </c>
      <c r="U121" s="10">
        <v>6.4164000000000027E-3</v>
      </c>
      <c r="V121" s="10">
        <v>6.1557000000000061E-3</v>
      </c>
      <c r="W121" s="10">
        <v>8.5469000000000083E-3</v>
      </c>
      <c r="X121" s="10">
        <v>1.326610000000001E-2</v>
      </c>
      <c r="Y121" s="10">
        <v>8.8130000000000049E-3</v>
      </c>
      <c r="Z121" s="10">
        <v>7.7184000000000063E-3</v>
      </c>
      <c r="AA121" s="10">
        <v>7.1135000000000044E-3</v>
      </c>
      <c r="AB121" s="10">
        <v>1.0367700000000006E-2</v>
      </c>
      <c r="AC121" s="10">
        <v>9.5926000000000084E-3</v>
      </c>
      <c r="AD121" s="10">
        <v>9.3706000000000084E-3</v>
      </c>
      <c r="AE121" s="10">
        <v>6.9860000000000078E-3</v>
      </c>
      <c r="AF121" s="10">
        <v>5.2540000000000009E-3</v>
      </c>
      <c r="AG121" s="10">
        <v>1.0403700000000005E-2</v>
      </c>
      <c r="AH121" s="10">
        <v>8.2193000000000058E-3</v>
      </c>
      <c r="AI121" s="10">
        <v>1.1483400000000008E-2</v>
      </c>
      <c r="AJ121" s="10">
        <v>1.2096300000000011E-2</v>
      </c>
    </row>
    <row r="122" spans="1:36" x14ac:dyDescent="0.35">
      <c r="C122" s="1" t="s">
        <v>232</v>
      </c>
      <c r="D122" s="1" t="s" vm="108">
        <v>233</v>
      </c>
      <c r="E122" s="1" t="s">
        <v>13</v>
      </c>
      <c r="F122" s="1" t="s">
        <v>14</v>
      </c>
      <c r="G122" s="10">
        <v>-2.5571700000000013E-2</v>
      </c>
      <c r="H122" s="10">
        <v>-2.3680500000000011E-2</v>
      </c>
      <c r="I122" s="10">
        <v>-5.6972000000000012E-3</v>
      </c>
      <c r="J122" s="10">
        <v>-2.5646000000000024E-3</v>
      </c>
      <c r="K122" s="10">
        <v>-4.1714000000000022E-3</v>
      </c>
      <c r="L122" s="10">
        <v>-1.916400000000001E-3</v>
      </c>
      <c r="M122" s="10">
        <v>1.4351300000000004E-2</v>
      </c>
      <c r="N122" s="10">
        <v>-1.3249000000000008E-3</v>
      </c>
      <c r="O122" s="10">
        <v>-2.2054000000000019E-3</v>
      </c>
      <c r="P122" s="10">
        <v>-3.0232000000000011E-3</v>
      </c>
      <c r="Q122" s="10">
        <v>-2.3537999999999996E-3</v>
      </c>
      <c r="R122" s="10">
        <v>-5.5138000000000045E-3</v>
      </c>
      <c r="S122" s="10">
        <v>-2.0791000000000013E-3</v>
      </c>
      <c r="T122" s="10">
        <v>-1.1819000000000007E-3</v>
      </c>
      <c r="U122" s="10">
        <v>-1.8102000000000005E-3</v>
      </c>
      <c r="V122" s="10">
        <v>-2.4138000000000002E-3</v>
      </c>
      <c r="W122" s="10">
        <v>-1.5149000000000007E-3</v>
      </c>
      <c r="X122" s="10">
        <v>-4.0700000000000019E-4</v>
      </c>
      <c r="Y122" s="10">
        <v>4.4000000000000012E-4</v>
      </c>
      <c r="Z122" s="10">
        <v>6.0199999999999986E-5</v>
      </c>
      <c r="AA122" s="10">
        <v>-2.8802000000000016E-3</v>
      </c>
      <c r="AB122" s="10">
        <v>-3.7104000000000009E-3</v>
      </c>
      <c r="AC122" s="10">
        <v>-2.6971E-3</v>
      </c>
      <c r="AD122" s="10">
        <v>-2.3961000000000008E-3</v>
      </c>
      <c r="AE122" s="10">
        <v>-3.3677000000000012E-3</v>
      </c>
      <c r="AF122" s="10">
        <v>-2.4916000000000014E-3</v>
      </c>
      <c r="AG122" s="10">
        <v>-1.9155000000000005E-3</v>
      </c>
      <c r="AH122" s="10">
        <v>-2.5138000000000022E-3</v>
      </c>
      <c r="AI122" s="10">
        <v>-2.6425000000000012E-3</v>
      </c>
      <c r="AJ122" s="10">
        <v>-4.7170000000000024E-3</v>
      </c>
    </row>
    <row r="123" spans="1:36" x14ac:dyDescent="0.35">
      <c r="C123" s="1" t="s">
        <v>234</v>
      </c>
      <c r="D123" s="1" t="s" vm="109">
        <v>235</v>
      </c>
      <c r="E123" s="1" t="s">
        <v>13</v>
      </c>
      <c r="F123" s="1" t="s">
        <v>14</v>
      </c>
      <c r="G123" s="10">
        <v>-9.5001600000000033E-2</v>
      </c>
      <c r="H123" s="10">
        <v>-0.10146370000000006</v>
      </c>
      <c r="I123" s="10">
        <v>-0.10812490000000004</v>
      </c>
      <c r="J123" s="10">
        <v>-0.11454710000000004</v>
      </c>
      <c r="K123" s="10">
        <v>-0.1196521</v>
      </c>
      <c r="L123" s="10">
        <v>-0.12329520000000005</v>
      </c>
      <c r="M123" s="10">
        <v>-0.12561370000000005</v>
      </c>
      <c r="N123" s="10">
        <v>-0.12765600000000005</v>
      </c>
      <c r="O123" s="10">
        <v>-0.12919400000000006</v>
      </c>
      <c r="P123" s="10">
        <v>-0.13082540000000004</v>
      </c>
      <c r="Q123" s="10">
        <v>-0.13222630000000005</v>
      </c>
      <c r="R123" s="10">
        <v>-0.13323720000000006</v>
      </c>
      <c r="S123" s="10">
        <v>-0.13373910000000006</v>
      </c>
      <c r="T123" s="10">
        <v>-0.13422370000000006</v>
      </c>
      <c r="U123" s="10">
        <v>-0.13535990000000006</v>
      </c>
      <c r="V123" s="10">
        <v>-0.1362144000000001</v>
      </c>
      <c r="W123" s="10">
        <v>-0.13672010000000007</v>
      </c>
      <c r="X123" s="10">
        <v>-0.1373217000000001</v>
      </c>
      <c r="Y123" s="10">
        <v>-0.13785110000000009</v>
      </c>
      <c r="Z123" s="10">
        <v>-0.13838230000000007</v>
      </c>
      <c r="AA123" s="10">
        <v>-0.13899370000000005</v>
      </c>
      <c r="AB123" s="10">
        <v>-0.13970670000000007</v>
      </c>
      <c r="AC123" s="10">
        <v>-0.14005330000000007</v>
      </c>
      <c r="AD123" s="10">
        <v>-0.14096340000000007</v>
      </c>
      <c r="AE123" s="10">
        <v>-0.1397569000000001</v>
      </c>
      <c r="AF123" s="10">
        <v>-0.1398417000000001</v>
      </c>
      <c r="AG123" s="10">
        <v>-0.14005390000000006</v>
      </c>
      <c r="AH123" s="10">
        <v>-0.13986510000000008</v>
      </c>
      <c r="AI123" s="10">
        <v>-0.13665100000000005</v>
      </c>
      <c r="AJ123" s="10">
        <v>-0.13637230000000003</v>
      </c>
    </row>
    <row r="124" spans="1:36" x14ac:dyDescent="0.35">
      <c r="C124" s="1" t="s">
        <v>236</v>
      </c>
      <c r="D124" s="1" t="s" vm="110">
        <v>237</v>
      </c>
      <c r="E124" s="1" t="s">
        <v>13</v>
      </c>
      <c r="F124" s="1" t="s">
        <v>14</v>
      </c>
      <c r="G124" s="10">
        <v>0.26844880000000004</v>
      </c>
      <c r="H124" s="10">
        <v>0.25431340000000024</v>
      </c>
      <c r="I124" s="10">
        <v>0.25708520000000018</v>
      </c>
      <c r="J124" s="10">
        <v>0.23819150000000011</v>
      </c>
      <c r="K124" s="10">
        <v>0.26040330000000023</v>
      </c>
      <c r="L124" s="10">
        <v>0.16114980000000007</v>
      </c>
      <c r="M124" s="10">
        <v>0.12037260000000008</v>
      </c>
      <c r="N124" s="10">
        <v>9.8291700000000037E-2</v>
      </c>
      <c r="O124" s="10">
        <v>8.7556900000000049E-2</v>
      </c>
      <c r="P124" s="10">
        <v>7.4588900000000041E-2</v>
      </c>
      <c r="Q124" s="10">
        <v>3.6415200000000016E-2</v>
      </c>
      <c r="R124" s="10">
        <v>2.9581600000000013E-2</v>
      </c>
      <c r="S124" s="10">
        <v>2.2708900000000014E-2</v>
      </c>
      <c r="T124" s="10">
        <v>2.4559000000000015E-2</v>
      </c>
      <c r="U124" s="10">
        <v>2.6471300000000017E-2</v>
      </c>
      <c r="V124" s="10">
        <v>2.3334000000000018E-2</v>
      </c>
      <c r="W124" s="10">
        <v>2.5178400000000014E-2</v>
      </c>
      <c r="X124" s="10">
        <v>2.4080600000000011E-2</v>
      </c>
      <c r="Y124" s="10">
        <v>2.4754000000000016E-2</v>
      </c>
      <c r="Z124" s="10">
        <v>2.5446900000000015E-2</v>
      </c>
      <c r="AA124" s="10">
        <v>2.6161500000000011E-2</v>
      </c>
      <c r="AB124" s="10">
        <v>2.6894200000000021E-2</v>
      </c>
      <c r="AC124" s="10">
        <v>2.7650800000000017E-2</v>
      </c>
      <c r="AD124" s="10">
        <v>2.8427200000000021E-2</v>
      </c>
      <c r="AE124" s="10">
        <v>2.6608700000000013E-2</v>
      </c>
      <c r="AF124" s="10">
        <v>2.4761600000000016E-2</v>
      </c>
      <c r="AG124" s="10">
        <v>2.5503500000000016E-2</v>
      </c>
      <c r="AH124" s="10">
        <v>2.6268300000000015E-2</v>
      </c>
      <c r="AI124" s="10">
        <v>2.7057300000000017E-2</v>
      </c>
      <c r="AJ124" s="10">
        <v>2.7870900000000014E-2</v>
      </c>
    </row>
    <row r="125" spans="1:36" x14ac:dyDescent="0.35">
      <c r="C125" s="1" t="s">
        <v>238</v>
      </c>
      <c r="D125" s="1" t="s" vm="111">
        <v>239</v>
      </c>
      <c r="E125" s="1" t="s">
        <v>13</v>
      </c>
      <c r="F125" s="1" t="s">
        <v>14</v>
      </c>
      <c r="G125" s="10">
        <v>-0.32264740000000025</v>
      </c>
      <c r="H125" s="10">
        <v>-0.31437720000000019</v>
      </c>
      <c r="I125" s="10">
        <v>-0.30714970000000019</v>
      </c>
      <c r="J125" s="10">
        <v>-0.27885090000000018</v>
      </c>
      <c r="K125" s="10">
        <v>-0.31622760000000011</v>
      </c>
      <c r="L125" s="10">
        <v>-0.19366010000000014</v>
      </c>
      <c r="M125" s="10">
        <v>-0.14591110000000007</v>
      </c>
      <c r="N125" s="10">
        <v>-0.11709610000000006</v>
      </c>
      <c r="O125" s="10">
        <v>-0.10543110000000007</v>
      </c>
      <c r="P125" s="10">
        <v>-8.9921000000000043E-2</v>
      </c>
      <c r="Q125" s="10">
        <v>-4.2650600000000032E-2</v>
      </c>
      <c r="R125" s="10">
        <v>-3.3952900000000022E-2</v>
      </c>
      <c r="S125" s="10">
        <v>-2.673960000000002E-2</v>
      </c>
      <c r="T125" s="10">
        <v>-2.8417800000000021E-2</v>
      </c>
      <c r="U125" s="10">
        <v>-3.0562700000000019E-2</v>
      </c>
      <c r="V125" s="10">
        <v>-2.7148200000000022E-2</v>
      </c>
      <c r="W125" s="10">
        <v>-2.9511600000000016E-2</v>
      </c>
      <c r="X125" s="10">
        <v>-2.8122000000000012E-2</v>
      </c>
      <c r="Y125" s="10">
        <v>-2.8927800000000021E-2</v>
      </c>
      <c r="Z125" s="10">
        <v>-2.9757900000000018E-2</v>
      </c>
      <c r="AA125" s="10">
        <v>-3.0612700000000014E-2</v>
      </c>
      <c r="AB125" s="10">
        <v>-3.1492800000000015E-2</v>
      </c>
      <c r="AC125" s="10">
        <v>-3.239930000000002E-2</v>
      </c>
      <c r="AD125" s="10">
        <v>-3.3334200000000015E-2</v>
      </c>
      <c r="AE125" s="10">
        <v>-3.1672800000000015E-2</v>
      </c>
      <c r="AF125" s="10">
        <v>-2.9988000000000015E-2</v>
      </c>
      <c r="AG125" s="10">
        <v>-3.0903500000000018E-2</v>
      </c>
      <c r="AH125" s="10">
        <v>-3.1846500000000021E-2</v>
      </c>
      <c r="AI125" s="10">
        <v>-3.2820500000000016E-2</v>
      </c>
      <c r="AJ125" s="10">
        <v>-3.3824400000000018E-2</v>
      </c>
    </row>
    <row r="126" spans="1:36" ht="13.9" x14ac:dyDescent="0.4">
      <c r="C126" s="29" t="s">
        <v>240</v>
      </c>
      <c r="D126" s="29" t="s" vm="112">
        <v>241</v>
      </c>
      <c r="E126" s="29" t="s">
        <v>13</v>
      </c>
      <c r="F126" s="29" t="s">
        <v>14</v>
      </c>
      <c r="G126" s="30">
        <v>0.56980920000000046</v>
      </c>
      <c r="H126" s="30">
        <v>0.80406880000000058</v>
      </c>
      <c r="I126" s="30">
        <v>0.97797810000000029</v>
      </c>
      <c r="J126" s="30">
        <v>1.1307363000000001</v>
      </c>
      <c r="K126" s="30">
        <v>1.2328716000000006</v>
      </c>
      <c r="L126" s="30">
        <v>1.3831789000000003</v>
      </c>
      <c r="M126" s="30">
        <v>1.4655168000000007</v>
      </c>
      <c r="N126" s="30">
        <v>1.526561800000001</v>
      </c>
      <c r="O126" s="30">
        <v>1.600245400000001</v>
      </c>
      <c r="P126" s="30">
        <v>1.6657534000000003</v>
      </c>
      <c r="Q126" s="30">
        <v>1.6926811000000015</v>
      </c>
      <c r="R126" s="30">
        <v>1.7032384000000007</v>
      </c>
      <c r="S126" s="30">
        <v>1.7207501000000003</v>
      </c>
      <c r="T126" s="30">
        <v>1.7531068000000005</v>
      </c>
      <c r="U126" s="30">
        <v>1.7456698000000004</v>
      </c>
      <c r="V126" s="30">
        <v>1.8435958000000006</v>
      </c>
      <c r="W126" s="30">
        <v>1.8868104000000006</v>
      </c>
      <c r="X126" s="30">
        <v>1.9292184000000006</v>
      </c>
      <c r="Y126" s="30">
        <v>1.9348817000000011</v>
      </c>
      <c r="Z126" s="30">
        <v>1.9858435000000012</v>
      </c>
      <c r="AA126" s="30">
        <v>2.0335643000000019</v>
      </c>
      <c r="AB126" s="30">
        <v>2.0994624000000019</v>
      </c>
      <c r="AC126" s="30">
        <v>2.079831400000002</v>
      </c>
      <c r="AD126" s="30">
        <v>2.1798784000000011</v>
      </c>
      <c r="AE126" s="30">
        <v>2.4110862000000015</v>
      </c>
      <c r="AF126" s="30">
        <v>2.6137840000000017</v>
      </c>
      <c r="AG126" s="30">
        <v>2.6774176000000023</v>
      </c>
      <c r="AH126" s="30">
        <v>2.7487138000000018</v>
      </c>
      <c r="AI126" s="30">
        <v>2.7365855000000034</v>
      </c>
      <c r="AJ126" s="30">
        <v>2.8636683000000009</v>
      </c>
    </row>
    <row r="127" spans="1:36" x14ac:dyDescent="0.35">
      <c r="C127" s="1" t="s">
        <v>242</v>
      </c>
      <c r="D127" s="1" t="s" vm="113">
        <v>243</v>
      </c>
      <c r="E127" s="1" t="s">
        <v>13</v>
      </c>
      <c r="F127" s="1" t="s">
        <v>14</v>
      </c>
      <c r="G127" s="10">
        <v>1.9204900000000004E-2</v>
      </c>
      <c r="H127" s="10">
        <v>1.1884800000000006E-2</v>
      </c>
      <c r="I127" s="10">
        <v>1.0381200000000011E-2</v>
      </c>
      <c r="J127" s="10">
        <v>1.0357500000000004E-2</v>
      </c>
      <c r="K127" s="10">
        <v>1.0579900000000008E-2</v>
      </c>
      <c r="L127" s="10">
        <v>1.0781000000000008E-2</v>
      </c>
      <c r="M127" s="10">
        <v>1.1751100000000006E-2</v>
      </c>
      <c r="N127" s="10">
        <v>1.2284200000000007E-2</v>
      </c>
      <c r="O127" s="10">
        <v>1.3393300000000006E-2</v>
      </c>
      <c r="P127" s="10">
        <v>1.5133600000000013E-2</v>
      </c>
      <c r="Q127" s="10">
        <v>1.6576000000000014E-2</v>
      </c>
      <c r="R127" s="10">
        <v>1.8907300000000016E-2</v>
      </c>
      <c r="S127" s="10">
        <v>2.0274400000000012E-2</v>
      </c>
      <c r="T127" s="10">
        <v>2.2246700000000019E-2</v>
      </c>
      <c r="U127" s="10">
        <v>2.5096400000000005E-2</v>
      </c>
      <c r="V127" s="10">
        <v>2.7948500000000008E-2</v>
      </c>
      <c r="W127" s="10">
        <v>2.8545600000000004E-2</v>
      </c>
      <c r="X127" s="10">
        <v>3.2130000000000006E-2</v>
      </c>
      <c r="Y127" s="10">
        <v>3.7195400000000017E-2</v>
      </c>
      <c r="Z127" s="10">
        <v>4.0914600000000009E-2</v>
      </c>
      <c r="AA127" s="10">
        <v>4.9881900000000007E-2</v>
      </c>
      <c r="AB127" s="10">
        <v>5.7700400000000027E-2</v>
      </c>
      <c r="AC127" s="10">
        <v>6.0630600000000041E-2</v>
      </c>
      <c r="AD127" s="10">
        <v>7.1918900000000036E-2</v>
      </c>
      <c r="AE127" s="10">
        <v>8.910090000000008E-2</v>
      </c>
      <c r="AF127" s="10">
        <v>0.10805650000000007</v>
      </c>
      <c r="AG127" s="10">
        <v>0.12943440000000012</v>
      </c>
      <c r="AH127" s="10">
        <v>0.15139170000000016</v>
      </c>
      <c r="AI127" s="10">
        <v>0.17414880000000021</v>
      </c>
      <c r="AJ127" s="10">
        <v>0.20523750000000007</v>
      </c>
    </row>
    <row r="128" spans="1:36" x14ac:dyDescent="0.35">
      <c r="C128" s="1" t="s">
        <v>244</v>
      </c>
      <c r="D128" s="1" t="s" vm="114">
        <v>245</v>
      </c>
      <c r="E128" s="1" t="s">
        <v>13</v>
      </c>
      <c r="F128" s="1" t="s">
        <v>14</v>
      </c>
      <c r="G128" s="10">
        <v>-0.73075720000000055</v>
      </c>
      <c r="H128" s="10">
        <v>-0.79972160000000037</v>
      </c>
      <c r="I128" s="10">
        <v>-0.86337670000000044</v>
      </c>
      <c r="J128" s="10">
        <v>-0.91469410000000051</v>
      </c>
      <c r="K128" s="10">
        <v>-0.97369270000000074</v>
      </c>
      <c r="L128" s="10">
        <v>-1.0127413000000003</v>
      </c>
      <c r="M128" s="10">
        <v>-1.0362883000000005</v>
      </c>
      <c r="N128" s="10">
        <v>-1.0557946000000002</v>
      </c>
      <c r="O128" s="10">
        <v>-1.0631766000000002</v>
      </c>
      <c r="P128" s="10">
        <v>-1.0686977000000006</v>
      </c>
      <c r="Q128" s="10">
        <v>-1.0515179000000006</v>
      </c>
      <c r="R128" s="10">
        <v>-1.0278091000000009</v>
      </c>
      <c r="S128" s="10">
        <v>-1.0041582000000002</v>
      </c>
      <c r="T128" s="10">
        <v>-0.97760460000000027</v>
      </c>
      <c r="U128" s="10">
        <v>-0.94685080000000021</v>
      </c>
      <c r="V128" s="10">
        <v>-0.91715480000000105</v>
      </c>
      <c r="W128" s="10">
        <v>-0.8757327000000007</v>
      </c>
      <c r="X128" s="10">
        <v>-0.83990030000000049</v>
      </c>
      <c r="Y128" s="10">
        <v>-0.80142560000000007</v>
      </c>
      <c r="Z128" s="10">
        <v>-0.75431180000000009</v>
      </c>
      <c r="AA128" s="10">
        <v>-0.71041080000000034</v>
      </c>
      <c r="AB128" s="10">
        <v>-0.66706430000000039</v>
      </c>
      <c r="AC128" s="10">
        <v>-0.61706610000000039</v>
      </c>
      <c r="AD128" s="10">
        <v>-0.57514320000000041</v>
      </c>
      <c r="AE128" s="10">
        <v>-0.53866430000000032</v>
      </c>
      <c r="AF128" s="10">
        <v>-0.49396990000000018</v>
      </c>
      <c r="AG128" s="10">
        <v>-0.44690860000000032</v>
      </c>
      <c r="AH128" s="10">
        <v>-0.39255570000000023</v>
      </c>
      <c r="AI128" s="10">
        <v>-0.33743910000000016</v>
      </c>
      <c r="AJ128" s="10">
        <v>-0.29554620000000015</v>
      </c>
    </row>
    <row r="129" spans="3:36" x14ac:dyDescent="0.35">
      <c r="C129" s="1" t="s">
        <v>246</v>
      </c>
      <c r="D129" s="1" t="s" vm="115">
        <v>247</v>
      </c>
      <c r="E129" s="1" t="s">
        <v>13</v>
      </c>
      <c r="F129" s="1" t="s">
        <v>14</v>
      </c>
      <c r="G129" s="10">
        <v>-2.1440000000000014E-3</v>
      </c>
      <c r="H129" s="10">
        <v>-2.4996000000000011E-3</v>
      </c>
      <c r="I129" s="10">
        <v>-2.6289000000000013E-3</v>
      </c>
      <c r="J129" s="10">
        <v>-2.644400000000002E-3</v>
      </c>
      <c r="K129" s="10">
        <v>-3.1606000000000017E-3</v>
      </c>
      <c r="L129" s="10">
        <v>-3.0779000000000015E-3</v>
      </c>
      <c r="M129" s="10">
        <v>-3.3486000000000019E-3</v>
      </c>
      <c r="N129" s="10">
        <v>-3.5488000000000021E-3</v>
      </c>
      <c r="O129" s="10">
        <v>-3.7354000000000029E-3</v>
      </c>
      <c r="P129" s="10">
        <v>-3.9080000000000026E-3</v>
      </c>
      <c r="Q129" s="10">
        <v>-3.6895000000000018E-3</v>
      </c>
      <c r="R129" s="10">
        <v>-3.8944000000000019E-3</v>
      </c>
      <c r="S129" s="10">
        <v>-3.6851000000000015E-3</v>
      </c>
      <c r="T129" s="10">
        <v>-3.7670000000000017E-3</v>
      </c>
      <c r="U129" s="10">
        <v>-3.7809000000000024E-3</v>
      </c>
      <c r="V129" s="10">
        <v>-3.724000000000002E-3</v>
      </c>
      <c r="W129" s="10">
        <v>-3.6241000000000021E-3</v>
      </c>
      <c r="X129" s="10">
        <v>-3.7381000000000024E-3</v>
      </c>
      <c r="Y129" s="10">
        <v>-4.0219000000000027E-3</v>
      </c>
      <c r="Z129" s="10">
        <v>-4.2505000000000034E-3</v>
      </c>
      <c r="AA129" s="10">
        <v>-4.6536000000000034E-3</v>
      </c>
      <c r="AB129" s="10">
        <v>-5.1068000000000025E-3</v>
      </c>
      <c r="AC129" s="10">
        <v>-5.6933000000000044E-3</v>
      </c>
      <c r="AD129" s="10">
        <v>-5.809600000000005E-3</v>
      </c>
      <c r="AE129" s="10">
        <v>-5.7142000000000043E-3</v>
      </c>
      <c r="AF129" s="10">
        <v>-5.3529000000000024E-3</v>
      </c>
      <c r="AG129" s="10">
        <v>-5.5862000000000038E-3</v>
      </c>
      <c r="AH129" s="10">
        <v>-5.7675000000000035E-3</v>
      </c>
      <c r="AI129" s="10">
        <v>-6.1161000000000037E-3</v>
      </c>
      <c r="AJ129" s="10">
        <v>-6.5313000000000038E-3</v>
      </c>
    </row>
    <row r="130" spans="3:36" x14ac:dyDescent="0.35">
      <c r="C130" s="1" t="s">
        <v>248</v>
      </c>
      <c r="D130" s="1" t="s" vm="116">
        <v>249</v>
      </c>
      <c r="E130" s="1" t="s">
        <v>13</v>
      </c>
      <c r="F130" s="1" t="s">
        <v>14</v>
      </c>
      <c r="G130" s="10">
        <v>-2.5863328000000023</v>
      </c>
      <c r="H130" s="10">
        <v>-2.3821411000000015</v>
      </c>
      <c r="I130" s="10">
        <v>-2.1215131000000023</v>
      </c>
      <c r="J130" s="10">
        <v>-1.8627205000000007</v>
      </c>
      <c r="K130" s="10">
        <v>-1.6935505000000008</v>
      </c>
      <c r="L130" s="10">
        <v>-1.1079012000000004</v>
      </c>
      <c r="M130" s="10">
        <v>-0.92313340000000044</v>
      </c>
      <c r="N130" s="10">
        <v>-0.74559750000000047</v>
      </c>
      <c r="O130" s="10">
        <v>-0.6992569000000004</v>
      </c>
      <c r="P130" s="10">
        <v>-0.56791150000000024</v>
      </c>
      <c r="Q130" s="10">
        <v>-0.24963760000000007</v>
      </c>
      <c r="R130" s="10">
        <v>-0.20831960000000013</v>
      </c>
      <c r="S130" s="10">
        <v>-0.21852180000000013</v>
      </c>
      <c r="T130" s="10">
        <v>-0.22600000000000015</v>
      </c>
      <c r="U130" s="10">
        <v>-0.23937460000000019</v>
      </c>
      <c r="V130" s="10">
        <v>-0.2110509000000001</v>
      </c>
      <c r="W130" s="10">
        <v>-0.20461660000000018</v>
      </c>
      <c r="X130" s="10">
        <v>-0.20373850000000016</v>
      </c>
      <c r="Y130" s="10">
        <v>-0.20907850000000011</v>
      </c>
      <c r="Z130" s="10">
        <v>-0.21456610000000012</v>
      </c>
      <c r="AA130" s="10">
        <v>-0.22020600000000012</v>
      </c>
      <c r="AB130" s="10">
        <v>-0.22649360000000013</v>
      </c>
      <c r="AC130" s="10">
        <v>-0.22626410000000013</v>
      </c>
      <c r="AD130" s="10">
        <v>-0.20307870000000014</v>
      </c>
      <c r="AE130" s="10">
        <v>-0.19507920000000015</v>
      </c>
      <c r="AF130" s="10">
        <v>-0.20056450000000012</v>
      </c>
      <c r="AG130" s="10">
        <v>-0.2062113000000001</v>
      </c>
      <c r="AH130" s="10">
        <v>-0.21202540000000009</v>
      </c>
      <c r="AI130" s="10">
        <v>-0.21058440000000014</v>
      </c>
      <c r="AJ130" s="10">
        <v>-0.20122590000000012</v>
      </c>
    </row>
    <row r="131" spans="3:36" x14ac:dyDescent="0.35">
      <c r="C131" s="1" t="s">
        <v>250</v>
      </c>
      <c r="D131" s="1" t="s" vm="117">
        <v>251</v>
      </c>
      <c r="E131" s="1" t="s">
        <v>13</v>
      </c>
      <c r="F131" s="1" t="s">
        <v>14</v>
      </c>
      <c r="G131" s="10">
        <v>0.32264870000000023</v>
      </c>
      <c r="H131" s="10">
        <v>0.3197770000000002</v>
      </c>
      <c r="I131" s="10">
        <v>0.30714970000000019</v>
      </c>
      <c r="J131" s="10">
        <v>0.27885080000000018</v>
      </c>
      <c r="K131" s="10">
        <v>0.31622760000000011</v>
      </c>
      <c r="L131" s="10">
        <v>0.19366010000000014</v>
      </c>
      <c r="M131" s="10">
        <v>0.14591110000000007</v>
      </c>
      <c r="N131" s="10">
        <v>0.11709610000000006</v>
      </c>
      <c r="O131" s="10">
        <v>0.10543110000000007</v>
      </c>
      <c r="P131" s="10">
        <v>8.9921000000000043E-2</v>
      </c>
      <c r="Q131" s="10">
        <v>4.2650600000000032E-2</v>
      </c>
      <c r="R131" s="10">
        <v>3.3952900000000022E-2</v>
      </c>
      <c r="S131" s="10">
        <v>2.6739700000000016E-2</v>
      </c>
      <c r="T131" s="10">
        <v>2.8417800000000021E-2</v>
      </c>
      <c r="U131" s="10">
        <v>3.0562700000000019E-2</v>
      </c>
      <c r="V131" s="10">
        <v>2.7148200000000022E-2</v>
      </c>
      <c r="W131" s="10">
        <v>2.9511600000000016E-2</v>
      </c>
      <c r="X131" s="10">
        <v>2.8122000000000012E-2</v>
      </c>
      <c r="Y131" s="10">
        <v>2.8927800000000021E-2</v>
      </c>
      <c r="Z131" s="10">
        <v>2.9757900000000018E-2</v>
      </c>
      <c r="AA131" s="10">
        <v>3.0612700000000014E-2</v>
      </c>
      <c r="AB131" s="10">
        <v>3.1492800000000015E-2</v>
      </c>
      <c r="AC131" s="10">
        <v>3.239930000000002E-2</v>
      </c>
      <c r="AD131" s="10">
        <v>3.3334300000000025E-2</v>
      </c>
      <c r="AE131" s="10">
        <v>3.1672800000000015E-2</v>
      </c>
      <c r="AF131" s="10">
        <v>2.9987900000000015E-2</v>
      </c>
      <c r="AG131" s="10">
        <v>3.0903500000000018E-2</v>
      </c>
      <c r="AH131" s="10">
        <v>3.1846500000000021E-2</v>
      </c>
      <c r="AI131" s="10">
        <v>3.2820500000000016E-2</v>
      </c>
      <c r="AJ131" s="10">
        <v>3.3824300000000022E-2</v>
      </c>
    </row>
    <row r="132" spans="3:36" x14ac:dyDescent="0.35">
      <c r="C132" s="1" t="s">
        <v>252</v>
      </c>
      <c r="D132" s="1" t="s" vm="118">
        <v>253</v>
      </c>
      <c r="E132" s="1" t="s">
        <v>13</v>
      </c>
      <c r="F132" s="1" t="s">
        <v>14</v>
      </c>
      <c r="G132" s="10">
        <v>0.25335130000000017</v>
      </c>
      <c r="H132" s="10">
        <v>0.21283930000000018</v>
      </c>
      <c r="I132" s="10">
        <v>0.19927220000000015</v>
      </c>
      <c r="J132" s="10">
        <v>0.20296450000000016</v>
      </c>
      <c r="K132" s="10">
        <v>0.18029580000000012</v>
      </c>
      <c r="L132" s="10">
        <v>0.18048030000000009</v>
      </c>
      <c r="M132" s="10">
        <v>0.18030980000000013</v>
      </c>
      <c r="N132" s="10">
        <v>0.18247780000000005</v>
      </c>
      <c r="O132" s="10">
        <v>0.18304100000000015</v>
      </c>
      <c r="P132" s="10">
        <v>0.18068020000000015</v>
      </c>
      <c r="Q132" s="10">
        <v>0.17342070000000015</v>
      </c>
      <c r="R132" s="10">
        <v>0.18154970000000004</v>
      </c>
      <c r="S132" s="10">
        <v>0.18601030000000013</v>
      </c>
      <c r="T132" s="10">
        <v>0.19688570000000014</v>
      </c>
      <c r="U132" s="10">
        <v>0.19136160000000005</v>
      </c>
      <c r="V132" s="10">
        <v>0.18357150000000005</v>
      </c>
      <c r="W132" s="10">
        <v>0.18842280000000006</v>
      </c>
      <c r="X132" s="10">
        <v>0.19062740000000009</v>
      </c>
      <c r="Y132" s="10">
        <v>0.19438640000000001</v>
      </c>
      <c r="Z132" s="10">
        <v>0.19872810000000013</v>
      </c>
      <c r="AA132" s="10">
        <v>0.19219850000000008</v>
      </c>
      <c r="AB132" s="10">
        <v>0.19908460000000006</v>
      </c>
      <c r="AC132" s="10">
        <v>0.20120870000000007</v>
      </c>
      <c r="AD132" s="10">
        <v>0.19506600000000007</v>
      </c>
      <c r="AE132" s="10">
        <v>0.1912038000000002</v>
      </c>
      <c r="AF132" s="10">
        <v>0.19172120000000009</v>
      </c>
      <c r="AG132" s="10">
        <v>0.19468930000000007</v>
      </c>
      <c r="AH132" s="10">
        <v>0.19880940000000011</v>
      </c>
      <c r="AI132" s="10">
        <v>0.20197050000000005</v>
      </c>
      <c r="AJ132" s="10">
        <v>0.2028340000000001</v>
      </c>
    </row>
    <row r="133" spans="3:36" x14ac:dyDescent="0.35">
      <c r="C133" s="1" t="s">
        <v>254</v>
      </c>
      <c r="D133" s="1" t="s" vm="119">
        <v>255</v>
      </c>
      <c r="E133" s="1" t="s">
        <v>13</v>
      </c>
      <c r="F133" s="1" t="s">
        <v>14</v>
      </c>
      <c r="G133" s="10">
        <v>4.3721300000000025E-2</v>
      </c>
      <c r="H133" s="10">
        <v>2.9248500000000018E-2</v>
      </c>
      <c r="I133" s="10">
        <v>6.705290000000004E-2</v>
      </c>
      <c r="J133" s="10">
        <v>4.0645700000000021E-2</v>
      </c>
      <c r="K133" s="10">
        <v>3.008110000000002E-2</v>
      </c>
      <c r="L133" s="10">
        <v>1.1135500000000007E-2</v>
      </c>
      <c r="M133" s="10">
        <v>7.0723000000000045E-3</v>
      </c>
      <c r="N133" s="10">
        <v>6.5897000000000048E-3</v>
      </c>
      <c r="O133" s="10">
        <v>8.7584000000000047E-3</v>
      </c>
      <c r="P133" s="10">
        <v>6.4368000000000038E-3</v>
      </c>
      <c r="Q133" s="10">
        <v>4.6158000000000024E-3</v>
      </c>
      <c r="R133" s="10">
        <v>3.2348000000000016E-3</v>
      </c>
      <c r="S133" s="10">
        <v>7.7925000000000043E-3</v>
      </c>
      <c r="T133" s="10">
        <v>1.1136100000000006E-2</v>
      </c>
      <c r="U133" s="10">
        <v>8.4840000000000054E-3</v>
      </c>
      <c r="V133" s="10">
        <v>7.6757000000000049E-3</v>
      </c>
      <c r="W133" s="10">
        <v>8.9162000000000061E-3</v>
      </c>
      <c r="X133" s="10">
        <v>8.3855000000000058E-3</v>
      </c>
      <c r="Y133" s="10">
        <v>8.7755000000000055E-3</v>
      </c>
      <c r="Z133" s="10">
        <v>8.819400000000005E-3</v>
      </c>
      <c r="AA133" s="10">
        <v>7.7777000000000046E-3</v>
      </c>
      <c r="AB133" s="10">
        <v>6.8319000000000036E-3</v>
      </c>
      <c r="AC133" s="10">
        <v>8.1927000000000059E-3</v>
      </c>
      <c r="AD133" s="10">
        <v>7.5582000000000054E-3</v>
      </c>
      <c r="AE133" s="10">
        <v>1.8022000000000012E-3</v>
      </c>
      <c r="AF133" s="10">
        <v>2.4135000000000016E-3</v>
      </c>
      <c r="AG133" s="10">
        <v>2.3739000000000017E-3</v>
      </c>
      <c r="AH133" s="10">
        <v>1.951100000000001E-3</v>
      </c>
      <c r="AI133" s="10">
        <v>4.809800000000003E-3</v>
      </c>
      <c r="AJ133" s="10">
        <v>9.6990000000000054E-4</v>
      </c>
    </row>
    <row r="134" spans="3:36" x14ac:dyDescent="0.35">
      <c r="C134" s="1" t="s">
        <v>256</v>
      </c>
      <c r="D134" s="1" t="s" vm="120">
        <v>257</v>
      </c>
      <c r="E134" s="1" t="s">
        <v>13</v>
      </c>
      <c r="F134" s="1" t="s">
        <v>14</v>
      </c>
      <c r="G134" s="10">
        <v>0.61838770000000021</v>
      </c>
      <c r="H134" s="10">
        <v>0.50267330000000032</v>
      </c>
      <c r="I134" s="10">
        <v>0.45464410000000033</v>
      </c>
      <c r="J134" s="10">
        <v>0.39449360000000028</v>
      </c>
      <c r="K134" s="10">
        <v>0.28347980000000017</v>
      </c>
      <c r="L134" s="10">
        <v>0.17755670000000004</v>
      </c>
      <c r="M134" s="10">
        <v>0.1460742000000001</v>
      </c>
      <c r="N134" s="10">
        <v>0.12499740000000006</v>
      </c>
      <c r="O134" s="10">
        <v>0.12688090000000007</v>
      </c>
      <c r="P134" s="10">
        <v>8.8639100000000054E-2</v>
      </c>
      <c r="Q134" s="10">
        <v>7.4101200000000048E-2</v>
      </c>
      <c r="R134" s="10">
        <v>3.5222300000000026E-2</v>
      </c>
      <c r="S134" s="10">
        <v>3.7373200000000016E-2</v>
      </c>
      <c r="T134" s="10">
        <v>3.8839000000000026E-2</v>
      </c>
      <c r="U134" s="10">
        <v>3.8046400000000015E-2</v>
      </c>
      <c r="V134" s="10">
        <v>3.5789600000000019E-2</v>
      </c>
      <c r="W134" s="10">
        <v>3.2389800000000017E-2</v>
      </c>
      <c r="X134" s="10">
        <v>3.1426500000000017E-2</v>
      </c>
      <c r="Y134" s="10">
        <v>3.2169000000000017E-2</v>
      </c>
      <c r="Z134" s="10">
        <v>3.2931200000000015E-2</v>
      </c>
      <c r="AA134" s="10">
        <v>3.3712300000000021E-2</v>
      </c>
      <c r="AB134" s="10">
        <v>3.4513500000000023E-2</v>
      </c>
      <c r="AC134" s="10">
        <v>2.9995000000000018E-2</v>
      </c>
      <c r="AD134" s="10">
        <v>2.105520000000001E-2</v>
      </c>
      <c r="AE134" s="10">
        <v>1.9950900000000014E-2</v>
      </c>
      <c r="AF134" s="10">
        <v>2.049780000000001E-2</v>
      </c>
      <c r="AG134" s="10">
        <v>2.1061300000000015E-2</v>
      </c>
      <c r="AH134" s="10">
        <v>2.164170000000001E-2</v>
      </c>
      <c r="AI134" s="10">
        <v>2.0864200000000013E-2</v>
      </c>
      <c r="AJ134" s="10">
        <v>2.1562400000000013E-2</v>
      </c>
    </row>
    <row r="135" spans="3:36" x14ac:dyDescent="0.35">
      <c r="C135" s="1" t="s">
        <v>258</v>
      </c>
      <c r="D135" s="1" t="s" vm="121">
        <v>259</v>
      </c>
      <c r="E135" s="1" t="s">
        <v>13</v>
      </c>
      <c r="F135" s="1" t="s">
        <v>14</v>
      </c>
      <c r="G135" s="10">
        <v>-9.8404000000000061E-3</v>
      </c>
      <c r="H135" s="10">
        <v>-5.4977000000000021E-3</v>
      </c>
      <c r="I135" s="10">
        <v>-1.1858600000000007E-2</v>
      </c>
      <c r="J135" s="10">
        <v>-5.6847000000000026E-3</v>
      </c>
      <c r="K135" s="10">
        <v>-1.2209800000000007E-2</v>
      </c>
      <c r="L135" s="10">
        <v>-8.4120000000000045E-3</v>
      </c>
      <c r="M135" s="10">
        <v>-7.9096000000000045E-3</v>
      </c>
      <c r="N135" s="10">
        <v>-3.2171000000000022E-3</v>
      </c>
      <c r="O135" s="10">
        <v>-3.1258000000000019E-3</v>
      </c>
      <c r="P135" s="10">
        <v>-3.3700000000000019E-3</v>
      </c>
      <c r="Q135" s="10">
        <v>-3.3160000000000025E-3</v>
      </c>
      <c r="R135" s="10">
        <v>-3.4845000000000024E-3</v>
      </c>
      <c r="S135" s="10">
        <v>-3.1065000000000016E-3</v>
      </c>
      <c r="T135" s="10">
        <v>-3.2449000000000019E-3</v>
      </c>
      <c r="U135" s="10">
        <v>-3.2813000000000022E-3</v>
      </c>
      <c r="V135" s="10">
        <v>-3.3888000000000021E-3</v>
      </c>
      <c r="W135" s="10">
        <v>-3.9519000000000021E-3</v>
      </c>
      <c r="X135" s="10">
        <v>-3.297100000000002E-3</v>
      </c>
      <c r="Y135" s="10">
        <v>-3.1495000000000021E-3</v>
      </c>
      <c r="Z135" s="10">
        <v>-3.3206000000000021E-3</v>
      </c>
      <c r="AA135" s="10">
        <v>-3.1400000000000017E-3</v>
      </c>
      <c r="AB135" s="10">
        <v>-3.2378000000000016E-3</v>
      </c>
      <c r="AC135" s="10">
        <v>-3.0884000000000024E-3</v>
      </c>
      <c r="AD135" s="10">
        <v>-3.1656000000000019E-3</v>
      </c>
      <c r="AE135" s="10">
        <v>-3.0009000000000017E-3</v>
      </c>
      <c r="AF135" s="10">
        <v>-3.1139000000000019E-3</v>
      </c>
      <c r="AG135" s="10">
        <v>-2.9303000000000024E-3</v>
      </c>
      <c r="AH135" s="10">
        <v>-2.898600000000002E-3</v>
      </c>
      <c r="AI135" s="10">
        <v>-2.885100000000002E-3</v>
      </c>
      <c r="AJ135" s="10">
        <v>-2.8383000000000019E-3</v>
      </c>
    </row>
    <row r="136" spans="3:36" x14ac:dyDescent="0.35">
      <c r="C136" s="1" t="s">
        <v>260</v>
      </c>
      <c r="D136" s="1" t="s" vm="122">
        <v>261</v>
      </c>
      <c r="E136" s="1" t="s">
        <v>13</v>
      </c>
      <c r="F136" s="1" t="s">
        <v>14</v>
      </c>
      <c r="G136" s="10">
        <v>-1.2235500000000007E-2</v>
      </c>
      <c r="H136" s="10">
        <v>-2.9494000000000018E-3</v>
      </c>
      <c r="I136" s="10">
        <v>2.9299000000000013E-2</v>
      </c>
      <c r="J136" s="10">
        <v>-3.7366500000000025E-2</v>
      </c>
      <c r="K136" s="10">
        <v>8.4124000000000039E-3</v>
      </c>
      <c r="L136" s="10">
        <v>8.1680600000000048E-2</v>
      </c>
      <c r="M136" s="10">
        <v>-6.7560000000000042E-3</v>
      </c>
      <c r="N136" s="10">
        <v>5.1642000000000025E-3</v>
      </c>
      <c r="O136" s="10">
        <v>2.027880000000001E-2</v>
      </c>
      <c r="P136" s="10">
        <v>1.2161000000000006E-3</v>
      </c>
      <c r="Q136" s="10">
        <v>3.8086200000000021E-2</v>
      </c>
      <c r="R136" s="10">
        <v>5.6160000000000029E-3</v>
      </c>
      <c r="S136" s="10">
        <v>3.2160000000000018E-3</v>
      </c>
      <c r="T136" s="10">
        <v>0</v>
      </c>
      <c r="U136" s="10">
        <v>0</v>
      </c>
      <c r="V136" s="10">
        <v>0</v>
      </c>
      <c r="W136" s="10">
        <v>0</v>
      </c>
      <c r="X136" s="10">
        <v>0</v>
      </c>
      <c r="Y136" s="10">
        <v>0</v>
      </c>
      <c r="Z136" s="10">
        <v>0</v>
      </c>
      <c r="AA136" s="10">
        <v>0</v>
      </c>
      <c r="AB136" s="10">
        <v>0</v>
      </c>
      <c r="AC136" s="10">
        <v>0</v>
      </c>
      <c r="AD136" s="10">
        <v>0</v>
      </c>
      <c r="AE136" s="10">
        <v>0</v>
      </c>
      <c r="AF136" s="10">
        <v>0</v>
      </c>
      <c r="AG136" s="10">
        <v>0</v>
      </c>
      <c r="AH136" s="10">
        <v>0</v>
      </c>
      <c r="AI136" s="10">
        <v>0</v>
      </c>
      <c r="AJ136" s="10">
        <v>0</v>
      </c>
    </row>
    <row r="137" spans="3:36" x14ac:dyDescent="0.35">
      <c r="C137" s="1" t="s">
        <v>262</v>
      </c>
      <c r="D137" s="1" t="s" vm="123">
        <v>263</v>
      </c>
      <c r="E137" s="1" t="s">
        <v>13</v>
      </c>
      <c r="F137" s="1" t="s">
        <v>14</v>
      </c>
      <c r="G137" s="10">
        <v>0</v>
      </c>
      <c r="H137" s="10">
        <v>0</v>
      </c>
      <c r="I137" s="10">
        <v>0</v>
      </c>
      <c r="J137" s="10">
        <v>0</v>
      </c>
      <c r="K137" s="10">
        <v>0</v>
      </c>
      <c r="L137" s="10">
        <v>0</v>
      </c>
      <c r="M137" s="10">
        <v>0</v>
      </c>
      <c r="N137" s="10">
        <v>0</v>
      </c>
      <c r="O137" s="10">
        <v>0</v>
      </c>
      <c r="P137" s="10">
        <v>0</v>
      </c>
      <c r="Q137" s="10">
        <v>0</v>
      </c>
      <c r="R137" s="10">
        <v>0</v>
      </c>
      <c r="S137" s="10">
        <v>0</v>
      </c>
      <c r="T137" s="10">
        <v>0</v>
      </c>
      <c r="U137" s="10">
        <v>0</v>
      </c>
      <c r="V137" s="10">
        <v>0</v>
      </c>
      <c r="W137" s="10">
        <v>0</v>
      </c>
      <c r="X137" s="10">
        <v>0</v>
      </c>
      <c r="Y137" s="10">
        <v>0</v>
      </c>
      <c r="Z137" s="10">
        <v>0</v>
      </c>
      <c r="AA137" s="10">
        <v>0</v>
      </c>
      <c r="AB137" s="10">
        <v>0</v>
      </c>
      <c r="AC137" s="10">
        <v>0</v>
      </c>
      <c r="AD137" s="10">
        <v>0</v>
      </c>
      <c r="AE137" s="10">
        <v>0</v>
      </c>
      <c r="AF137" s="10">
        <v>0</v>
      </c>
      <c r="AG137" s="10">
        <v>0</v>
      </c>
      <c r="AH137" s="10">
        <v>0</v>
      </c>
      <c r="AI137" s="10">
        <v>0</v>
      </c>
      <c r="AJ137" s="10">
        <v>0</v>
      </c>
    </row>
    <row r="138" spans="3:36" x14ac:dyDescent="0.35">
      <c r="C138" s="1" t="s">
        <v>264</v>
      </c>
      <c r="D138" s="1" t="s" vm="124">
        <v>265</v>
      </c>
      <c r="E138" s="1" t="s">
        <v>13</v>
      </c>
      <c r="F138" s="1" t="s">
        <v>14</v>
      </c>
      <c r="G138" s="10">
        <v>-8.6687500000000056E-2</v>
      </c>
      <c r="H138" s="10">
        <v>-6.9312900000000052E-2</v>
      </c>
      <c r="I138" s="10">
        <v>-5.2673600000000022E-2</v>
      </c>
      <c r="J138" s="10">
        <v>-4.4494400000000038E-2</v>
      </c>
      <c r="K138" s="10">
        <v>-4.1200800000000017E-2</v>
      </c>
      <c r="L138" s="10">
        <v>-3.9757800000000024E-2</v>
      </c>
      <c r="M138" s="10">
        <v>-4.3970600000000019E-2</v>
      </c>
      <c r="N138" s="10">
        <v>-4.5601000000000017E-2</v>
      </c>
      <c r="O138" s="10">
        <v>-4.5401500000000039E-2</v>
      </c>
      <c r="P138" s="10">
        <v>-4.4848200000000032E-2</v>
      </c>
      <c r="Q138" s="10">
        <v>-4.7211900000000008E-2</v>
      </c>
      <c r="R138" s="10">
        <v>-5.197280000000002E-2</v>
      </c>
      <c r="S138" s="10">
        <v>-4.8702600000000013E-2</v>
      </c>
      <c r="T138" s="10">
        <v>-4.5419100000000046E-2</v>
      </c>
      <c r="U138" s="10">
        <v>-4.8668500000000045E-2</v>
      </c>
      <c r="V138" s="10">
        <v>-5.2827600000000051E-2</v>
      </c>
      <c r="W138" s="10">
        <v>-5.9971800000000054E-2</v>
      </c>
      <c r="X138" s="10">
        <v>-5.5165400000000052E-2</v>
      </c>
      <c r="Y138" s="10">
        <v>-5.5537400000000035E-2</v>
      </c>
      <c r="Z138" s="10">
        <v>-5.3845700000000045E-2</v>
      </c>
      <c r="AA138" s="10">
        <v>-5.4912200000000029E-2</v>
      </c>
      <c r="AB138" s="10">
        <v>-6.5202000000000038E-2</v>
      </c>
      <c r="AC138" s="10">
        <v>-5.898220000000004E-2</v>
      </c>
      <c r="AD138" s="10">
        <v>-5.7373900000000012E-2</v>
      </c>
      <c r="AE138" s="10">
        <v>-6.2799800000000044E-2</v>
      </c>
      <c r="AF138" s="10">
        <v>-6.4087300000000041E-2</v>
      </c>
      <c r="AG138" s="10">
        <v>-7.2130400000000053E-2</v>
      </c>
      <c r="AH138" s="10">
        <v>-6.7512000000000072E-2</v>
      </c>
      <c r="AI138" s="10">
        <v>-6.5344600000000044E-2</v>
      </c>
      <c r="AJ138" s="10">
        <v>-6.8344700000000036E-2</v>
      </c>
    </row>
    <row r="139" spans="3:36" x14ac:dyDescent="0.35">
      <c r="C139" s="1" t="s">
        <v>266</v>
      </c>
      <c r="D139" s="1" t="s" vm="125">
        <v>267</v>
      </c>
      <c r="E139" s="1" t="s">
        <v>13</v>
      </c>
      <c r="F139" s="1" t="s">
        <v>14</v>
      </c>
      <c r="G139" s="10">
        <v>1.0190000000000006E-4</v>
      </c>
      <c r="H139" s="10">
        <v>1.0490000000000007E-4</v>
      </c>
      <c r="I139" s="10">
        <v>1.0800000000000006E-4</v>
      </c>
      <c r="J139" s="10">
        <v>1.1060000000000006E-4</v>
      </c>
      <c r="K139" s="10">
        <v>1.1330000000000007E-4</v>
      </c>
      <c r="L139" s="10">
        <v>1.1610000000000006E-4</v>
      </c>
      <c r="M139" s="10">
        <v>1.1890000000000007E-4</v>
      </c>
      <c r="N139" s="10">
        <v>1.2180000000000007E-4</v>
      </c>
      <c r="O139" s="10">
        <v>1.2480000000000008E-4</v>
      </c>
      <c r="P139" s="10">
        <v>1.2780000000000007E-4</v>
      </c>
      <c r="Q139" s="10">
        <v>1.3100000000000007E-4</v>
      </c>
      <c r="R139" s="10">
        <v>1.3420000000000006E-4</v>
      </c>
      <c r="S139" s="10">
        <v>1.3740000000000009E-4</v>
      </c>
      <c r="T139" s="10">
        <v>1.4080000000000009E-4</v>
      </c>
      <c r="U139" s="10">
        <v>1.4420000000000006E-4</v>
      </c>
      <c r="V139" s="10">
        <v>1.4770000000000007E-4</v>
      </c>
      <c r="W139" s="10">
        <v>1.513000000000001E-4</v>
      </c>
      <c r="X139" s="10">
        <v>1.5500000000000008E-4</v>
      </c>
      <c r="Y139" s="10">
        <v>1.5880000000000009E-4</v>
      </c>
      <c r="Z139" s="10">
        <v>1.6270000000000008E-4</v>
      </c>
      <c r="AA139" s="10">
        <v>1.6670000000000009E-4</v>
      </c>
      <c r="AB139" s="10">
        <v>1.7070000000000008E-4</v>
      </c>
      <c r="AC139" s="10">
        <v>1.749000000000001E-4</v>
      </c>
      <c r="AD139" s="10">
        <v>1.792000000000001E-4</v>
      </c>
      <c r="AE139" s="10">
        <v>1.835000000000001E-4</v>
      </c>
      <c r="AF139" s="10">
        <v>1.8800000000000012E-4</v>
      </c>
      <c r="AG139" s="10">
        <v>1.926000000000001E-4</v>
      </c>
      <c r="AH139" s="10">
        <v>1.9730000000000013E-4</v>
      </c>
      <c r="AI139" s="10">
        <v>2.0210000000000011E-4</v>
      </c>
      <c r="AJ139" s="10">
        <v>2.0700000000000013E-4</v>
      </c>
    </row>
    <row r="140" spans="3:36" x14ac:dyDescent="0.35">
      <c r="C140" s="1" t="s">
        <v>268</v>
      </c>
      <c r="D140" s="1" t="s" vm="126">
        <v>269</v>
      </c>
      <c r="E140" s="1" t="s">
        <v>13</v>
      </c>
      <c r="F140" s="1" t="s">
        <v>14</v>
      </c>
      <c r="G140" s="10">
        <v>-2.0658000000000013E-3</v>
      </c>
      <c r="H140" s="10">
        <v>4.3350000000000051E-4</v>
      </c>
      <c r="I140" s="10">
        <v>7.3780000000000059E-4</v>
      </c>
      <c r="J140" s="10">
        <v>3.8979999999999988E-4</v>
      </c>
      <c r="K140" s="10">
        <v>2.2849000000000016E-3</v>
      </c>
      <c r="L140" s="10">
        <v>5.690999999999999E-4</v>
      </c>
      <c r="M140" s="10">
        <v>2.2659000000000012E-3</v>
      </c>
      <c r="N140" s="10">
        <v>2.3492000000000014E-3</v>
      </c>
      <c r="O140" s="10">
        <v>1.5244000000000008E-3</v>
      </c>
      <c r="P140" s="10">
        <v>2.5407000000000012E-3</v>
      </c>
      <c r="Q140" s="10">
        <v>2.198100000000001E-3</v>
      </c>
      <c r="R140" s="10">
        <v>4.9571000000000033E-3</v>
      </c>
      <c r="S140" s="10">
        <v>1.2523000000000007E-3</v>
      </c>
      <c r="T140" s="10">
        <v>4.5100000000000019E-3</v>
      </c>
      <c r="U140" s="10">
        <v>-2.1730000000000016E-4</v>
      </c>
      <c r="V140" s="10">
        <v>9.212000000000006E-4</v>
      </c>
      <c r="W140" s="10">
        <v>1.9214000000000017E-3</v>
      </c>
      <c r="X140" s="10">
        <v>5.3355000000000034E-3</v>
      </c>
      <c r="Y140" s="10">
        <v>4.5790000000000034E-4</v>
      </c>
      <c r="Z140" s="10">
        <v>4.8210000000000017E-4</v>
      </c>
      <c r="AA140" s="10">
        <v>3.6310000000000023E-3</v>
      </c>
      <c r="AB140" s="10">
        <v>4.3933000000000028E-3</v>
      </c>
      <c r="AC140" s="10">
        <v>3.564600000000002E-3</v>
      </c>
      <c r="AD140" s="10">
        <v>3.2733000000000016E-3</v>
      </c>
      <c r="AE140" s="10">
        <v>3.4269000000000027E-3</v>
      </c>
      <c r="AF140" s="10">
        <v>2.9206000000000024E-3</v>
      </c>
      <c r="AG140" s="10">
        <v>4.834500000000002E-3</v>
      </c>
      <c r="AH140" s="10">
        <v>3.7048000000000024E-3</v>
      </c>
      <c r="AI140" s="10">
        <v>1.8227000000000009E-3</v>
      </c>
      <c r="AJ140" s="10">
        <v>1.0520500000000006E-2</v>
      </c>
    </row>
    <row r="141" spans="3:36" ht="13.9" x14ac:dyDescent="0.4">
      <c r="C141" s="29" t="s">
        <v>270</v>
      </c>
      <c r="D141" s="29" t="s" vm="127">
        <v>271</v>
      </c>
      <c r="E141" s="29" t="s">
        <v>13</v>
      </c>
      <c r="F141" s="29" t="s">
        <v>14</v>
      </c>
      <c r="G141" s="30">
        <v>-1.4589511000000017</v>
      </c>
      <c r="H141" s="30">
        <v>-1.3948246000000011</v>
      </c>
      <c r="I141" s="30">
        <v>-1.1277816000000005</v>
      </c>
      <c r="J141" s="30">
        <v>-1.0328111000000002</v>
      </c>
      <c r="K141" s="30">
        <v>-0.92606620000000073</v>
      </c>
      <c r="L141" s="30">
        <v>-0.51087260000000023</v>
      </c>
      <c r="M141" s="30">
        <v>-0.50001740000000039</v>
      </c>
      <c r="N141" s="30">
        <v>-0.35561940000000025</v>
      </c>
      <c r="O141" s="30">
        <v>-0.30174480000000015</v>
      </c>
      <c r="P141" s="30">
        <v>-0.24656800000000009</v>
      </c>
      <c r="Q141" s="30">
        <v>3.5038099999999975E-2</v>
      </c>
      <c r="R141" s="30">
        <v>8.9009999999999545E-4</v>
      </c>
      <c r="S141" s="30">
        <v>-7.8094999999999849E-3</v>
      </c>
      <c r="T141" s="30">
        <v>5.2653999999999973E-3</v>
      </c>
      <c r="U141" s="30">
        <v>-2.294280000000002E-2</v>
      </c>
      <c r="V141" s="30">
        <v>-1.2013400000000009E-2</v>
      </c>
      <c r="W141" s="30">
        <v>-7.2272000000000074E-3</v>
      </c>
      <c r="X141" s="30">
        <v>1.8509000000000114E-3</v>
      </c>
      <c r="Y141" s="30">
        <v>-2.8899999999999911E-3</v>
      </c>
      <c r="Z141" s="30">
        <v>-8.5099999999998816E-4</v>
      </c>
      <c r="AA141" s="30">
        <v>-1.0159300000000003E-2</v>
      </c>
      <c r="AB141" s="30">
        <v>-1.8446600000000011E-2</v>
      </c>
      <c r="AC141" s="30">
        <v>-1.2799500000000014E-2</v>
      </c>
      <c r="AD141" s="30">
        <v>-3.1520000000000025E-3</v>
      </c>
      <c r="AE141" s="30">
        <v>-1.2639800000000001E-2</v>
      </c>
      <c r="AF141" s="30">
        <v>-2.0036700000000008E-2</v>
      </c>
      <c r="AG141" s="30">
        <v>-2.721690000000002E-2</v>
      </c>
      <c r="AH141" s="30">
        <v>-2.4285200000000007E-2</v>
      </c>
      <c r="AI141" s="30">
        <v>-1.6324300000000017E-2</v>
      </c>
      <c r="AJ141" s="30">
        <v>-2.4908000000000057E-3</v>
      </c>
    </row>
    <row r="142" spans="3:36" ht="13.9" x14ac:dyDescent="0.4">
      <c r="C142" s="29" t="s">
        <v>272</v>
      </c>
      <c r="D142" s="29" t="s" vm="128">
        <v>273</v>
      </c>
      <c r="E142" s="29" t="s">
        <v>13</v>
      </c>
      <c r="F142" s="29" t="s">
        <v>14</v>
      </c>
      <c r="G142" s="30">
        <v>-1.6028382000000003</v>
      </c>
      <c r="H142" s="30">
        <v>-1.381092200000001</v>
      </c>
      <c r="I142" s="30">
        <v>-1.005427900000001</v>
      </c>
      <c r="J142" s="30">
        <v>-0.80905580000000032</v>
      </c>
      <c r="K142" s="30">
        <v>-0.65946800000000017</v>
      </c>
      <c r="L142" s="30">
        <v>-0.13273190000000012</v>
      </c>
      <c r="M142" s="30">
        <v>-6.2386400000000029E-2</v>
      </c>
      <c r="N142" s="30">
        <v>0.12388320000000017</v>
      </c>
      <c r="O142" s="30">
        <v>0.24498190000000009</v>
      </c>
      <c r="P142" s="30">
        <v>0.36171330000000051</v>
      </c>
      <c r="Q142" s="30">
        <v>0.68908780000000014</v>
      </c>
      <c r="R142" s="30">
        <v>0.69133230000000034</v>
      </c>
      <c r="S142" s="30">
        <v>0.72537170000000029</v>
      </c>
      <c r="T142" s="30">
        <v>0.79924730000000033</v>
      </c>
      <c r="U142" s="30">
        <v>0.79719170000000017</v>
      </c>
      <c r="V142" s="30">
        <v>0.93865210000000032</v>
      </c>
      <c r="W142" s="30">
        <v>1.0287720000000009</v>
      </c>
      <c r="X142" s="30">
        <v>1.1195609000000009</v>
      </c>
      <c r="Y142" s="30">
        <v>1.1637396000000002</v>
      </c>
      <c r="Z142" s="30">
        <v>1.2673448000000007</v>
      </c>
      <c r="AA142" s="30">
        <v>1.3582225000000014</v>
      </c>
      <c r="AB142" s="30">
        <v>1.4665451000000005</v>
      </c>
      <c r="AC142" s="30">
        <v>1.5049031000000002</v>
      </c>
      <c r="AD142" s="30">
        <v>1.6676925000000009</v>
      </c>
      <c r="AE142" s="30">
        <v>1.9431688000000016</v>
      </c>
      <c r="AF142" s="30">
        <v>2.202481000000001</v>
      </c>
      <c r="AG142" s="30">
        <v>2.3271403000000008</v>
      </c>
      <c r="AH142" s="30">
        <v>2.4774971000000012</v>
      </c>
      <c r="AI142" s="30">
        <v>2.550854800000002</v>
      </c>
      <c r="AJ142" s="30">
        <v>2.764337499999999</v>
      </c>
    </row>
    <row r="143" spans="3:36" x14ac:dyDescent="0.35">
      <c r="C143" s="1" t="s">
        <v>274</v>
      </c>
      <c r="D143" s="1" t="s" vm="129">
        <v>275</v>
      </c>
      <c r="E143" s="1" t="s">
        <v>13</v>
      </c>
      <c r="F143" s="1" t="s">
        <v>14</v>
      </c>
      <c r="G143" s="10">
        <v>-0.6152312000000002</v>
      </c>
      <c r="H143" s="10">
        <v>-0.73233570000000026</v>
      </c>
      <c r="I143" s="10">
        <v>-0.97227400000000064</v>
      </c>
      <c r="J143" s="10">
        <v>-1.0026812000000007</v>
      </c>
      <c r="K143" s="10">
        <v>-1.7335656000000006</v>
      </c>
      <c r="L143" s="10">
        <v>-0.78224620000000034</v>
      </c>
      <c r="M143" s="10">
        <v>-1.1294342000000006</v>
      </c>
      <c r="N143" s="10">
        <v>-1.3874567000000004</v>
      </c>
      <c r="O143" s="10">
        <v>-0.99307530000000088</v>
      </c>
      <c r="P143" s="10">
        <v>-1.5082582</v>
      </c>
      <c r="Q143" s="10">
        <v>-1.0857930000000007</v>
      </c>
      <c r="R143" s="10">
        <v>-1.0775165000000011</v>
      </c>
      <c r="S143" s="10">
        <v>-1.044312000000001</v>
      </c>
      <c r="T143" s="10">
        <v>-0.70397680000000018</v>
      </c>
      <c r="U143" s="10">
        <v>-0.78144450000000043</v>
      </c>
      <c r="V143" s="10">
        <v>-1.232852900000001</v>
      </c>
      <c r="W143" s="10">
        <v>-0.94202700000000039</v>
      </c>
      <c r="X143" s="10">
        <v>-1.1866615000000009</v>
      </c>
      <c r="Y143" s="10">
        <v>-0.58028120000000027</v>
      </c>
      <c r="Z143" s="10">
        <v>-0.83526090000000042</v>
      </c>
      <c r="AA143" s="10">
        <v>-0.87888730000000048</v>
      </c>
      <c r="AB143" s="10">
        <v>-1.0444893000000006</v>
      </c>
      <c r="AC143" s="10">
        <v>-1.7355992000000009</v>
      </c>
      <c r="AD143" s="10">
        <v>-0.59207830000000061</v>
      </c>
      <c r="AE143" s="10">
        <v>-0.70604120000000059</v>
      </c>
      <c r="AF143" s="10">
        <v>-1.0687444000000008</v>
      </c>
      <c r="AG143" s="10">
        <v>-0.97517550000000031</v>
      </c>
      <c r="AH143" s="10">
        <v>-1.1651036000000008</v>
      </c>
      <c r="AI143" s="10">
        <v>-0.75156390000000051</v>
      </c>
      <c r="AJ143" s="10">
        <v>-0.48712420000000034</v>
      </c>
    </row>
    <row r="144" spans="3:36" x14ac:dyDescent="0.35">
      <c r="C144" s="1" t="s">
        <v>276</v>
      </c>
      <c r="D144" s="1" t="s" vm="130">
        <v>277</v>
      </c>
      <c r="E144" s="1" t="s">
        <v>13</v>
      </c>
      <c r="F144" s="1" t="s">
        <v>14</v>
      </c>
      <c r="G144" s="10">
        <v>-0.18128350000000013</v>
      </c>
      <c r="H144" s="10">
        <v>-0.27592480000000014</v>
      </c>
      <c r="I144" s="10">
        <v>-0.11481960000000008</v>
      </c>
      <c r="J144" s="10">
        <v>-0.10662810000000007</v>
      </c>
      <c r="K144" s="10">
        <v>-7.8626300000000038E-2</v>
      </c>
      <c r="L144" s="10">
        <v>-0.10058940000000005</v>
      </c>
      <c r="M144" s="10">
        <v>-0.11165060000000007</v>
      </c>
      <c r="N144" s="10">
        <v>-0.19565930000000009</v>
      </c>
      <c r="O144" s="10">
        <v>-0.1605921000000001</v>
      </c>
      <c r="P144" s="10">
        <v>-0.11754510000000006</v>
      </c>
      <c r="Q144" s="10">
        <v>-0.20798290000000011</v>
      </c>
      <c r="R144" s="10">
        <v>-0.37657340000000011</v>
      </c>
      <c r="S144" s="10">
        <v>-0.26143590000000011</v>
      </c>
      <c r="T144" s="10">
        <v>-0.22782780000000016</v>
      </c>
      <c r="U144" s="10">
        <v>-0.2405728000000002</v>
      </c>
      <c r="V144" s="10">
        <v>-0.23033780000000012</v>
      </c>
      <c r="W144" s="10">
        <v>-0.31280180000000019</v>
      </c>
      <c r="X144" s="10">
        <v>-0.25194950000000016</v>
      </c>
      <c r="Y144" s="10">
        <v>-0.3711866000000002</v>
      </c>
      <c r="Z144" s="10">
        <v>-0.37607530000000022</v>
      </c>
      <c r="AA144" s="10">
        <v>-0.28658020000000017</v>
      </c>
      <c r="AB144" s="10">
        <v>-0.33131010000000022</v>
      </c>
      <c r="AC144" s="10">
        <v>-0.25959770000000015</v>
      </c>
      <c r="AD144" s="10">
        <v>-0.29670750000000023</v>
      </c>
      <c r="AE144" s="10">
        <v>-0.36132980000000015</v>
      </c>
      <c r="AF144" s="10">
        <v>-0.23385070000000013</v>
      </c>
      <c r="AG144" s="10">
        <v>-0.29067760000000015</v>
      </c>
      <c r="AH144" s="10">
        <v>-0.30769530000000017</v>
      </c>
      <c r="AI144" s="10">
        <v>-0.2937431000000002</v>
      </c>
      <c r="AJ144" s="10">
        <v>-0.26628040000000014</v>
      </c>
    </row>
    <row r="145" spans="1:36" x14ac:dyDescent="0.35">
      <c r="C145" s="1" t="s">
        <v>278</v>
      </c>
      <c r="D145" s="1" t="s" vm="131">
        <v>279</v>
      </c>
      <c r="E145" s="1" t="s">
        <v>13</v>
      </c>
      <c r="F145" s="1" t="s">
        <v>14</v>
      </c>
      <c r="G145" s="10">
        <v>2.101481800000002</v>
      </c>
      <c r="H145" s="10">
        <v>2.3596001000000015</v>
      </c>
      <c r="I145" s="10">
        <v>2.1007288000000015</v>
      </c>
      <c r="J145" s="10">
        <v>1.9901650000000015</v>
      </c>
      <c r="K145" s="10">
        <v>2.5640946000000016</v>
      </c>
      <c r="L145" s="10">
        <v>1.0906432000000006</v>
      </c>
      <c r="M145" s="10">
        <v>1.4162011000000008</v>
      </c>
      <c r="N145" s="10">
        <v>1.5773720000000011</v>
      </c>
      <c r="O145" s="10">
        <v>1.0689992000000006</v>
      </c>
      <c r="P145" s="10">
        <v>1.413714300000001</v>
      </c>
      <c r="Q145" s="10">
        <v>0.81519980000000047</v>
      </c>
      <c r="R145" s="10">
        <v>0.91762920000000059</v>
      </c>
      <c r="S145" s="10">
        <v>0.7403502000000004</v>
      </c>
      <c r="T145" s="10">
        <v>0.3933496000000003</v>
      </c>
      <c r="U145" s="10">
        <v>0.49770650000000022</v>
      </c>
      <c r="V145" s="10">
        <v>0.64328940000000023</v>
      </c>
      <c r="W145" s="10">
        <v>0.52137070000000019</v>
      </c>
      <c r="X145" s="10">
        <v>0.65281750000000027</v>
      </c>
      <c r="Y145" s="10">
        <v>0.21394780000000008</v>
      </c>
      <c r="Z145" s="10">
        <v>0.29302520000000026</v>
      </c>
      <c r="AA145" s="10">
        <v>0.40424130000000019</v>
      </c>
      <c r="AB145" s="10">
        <v>0.19712320000000011</v>
      </c>
      <c r="AC145" s="10">
        <v>1.1724636000000006</v>
      </c>
      <c r="AD145" s="10">
        <v>0.13008750000000008</v>
      </c>
      <c r="AE145" s="10">
        <v>0.24198550000000016</v>
      </c>
      <c r="AF145" s="10">
        <v>0.26661600000000013</v>
      </c>
      <c r="AG145" s="10">
        <v>0.29954050000000015</v>
      </c>
      <c r="AH145" s="10">
        <v>0.23523370000000013</v>
      </c>
      <c r="AI145" s="10">
        <v>8.3814900000000039E-2</v>
      </c>
      <c r="AJ145" s="10">
        <v>3.4385400000000024E-2</v>
      </c>
    </row>
    <row r="146" spans="1:36" x14ac:dyDescent="0.35">
      <c r="C146" s="1" t="s">
        <v>280</v>
      </c>
      <c r="D146" s="1" t="s" vm="132">
        <v>281</v>
      </c>
      <c r="E146" s="1" t="s">
        <v>13</v>
      </c>
      <c r="F146" s="1" t="s">
        <v>14</v>
      </c>
      <c r="G146" s="10">
        <v>-6.5228000000000036E-2</v>
      </c>
      <c r="H146" s="10">
        <v>-5.7734200000000034E-2</v>
      </c>
      <c r="I146" s="10">
        <v>-5.7219500000000027E-2</v>
      </c>
      <c r="J146" s="10">
        <v>-6.2056500000000035E-2</v>
      </c>
      <c r="K146" s="10">
        <v>-6.4980200000000043E-2</v>
      </c>
      <c r="L146" s="10">
        <v>-6.9306800000000043E-2</v>
      </c>
      <c r="M146" s="10">
        <v>-7.1018500000000026E-2</v>
      </c>
      <c r="N146" s="10">
        <v>-7.3862300000000033E-2</v>
      </c>
      <c r="O146" s="10">
        <v>-7.5670700000000035E-2</v>
      </c>
      <c r="P146" s="10">
        <v>-7.7573300000000053E-2</v>
      </c>
      <c r="Q146" s="10">
        <v>-7.5485700000000044E-2</v>
      </c>
      <c r="R146" s="10">
        <v>-7.5432700000000047E-2</v>
      </c>
      <c r="S146" s="10">
        <v>-7.5379700000000049E-2</v>
      </c>
      <c r="T146" s="10">
        <v>-7.6436800000000055E-2</v>
      </c>
      <c r="U146" s="10">
        <v>-8.5905200000000043E-2</v>
      </c>
      <c r="V146" s="10">
        <v>-7.8838000000000033E-2</v>
      </c>
      <c r="W146" s="10">
        <v>-8.4238600000000038E-2</v>
      </c>
      <c r="X146" s="10">
        <v>-9.0319100000000041E-2</v>
      </c>
      <c r="Y146" s="10">
        <v>-9.7618000000000052E-2</v>
      </c>
      <c r="Z146" s="10">
        <v>-0.10301520000000006</v>
      </c>
      <c r="AA146" s="10">
        <v>-0.10932710000000007</v>
      </c>
      <c r="AB146" s="10">
        <v>-0.11625270000000008</v>
      </c>
      <c r="AC146" s="10">
        <v>-0.12580430000000006</v>
      </c>
      <c r="AD146" s="10">
        <v>-0.13412360000000009</v>
      </c>
      <c r="AE146" s="10">
        <v>-0.14236400000000007</v>
      </c>
      <c r="AF146" s="10">
        <v>-0.15044410000000005</v>
      </c>
      <c r="AG146" s="10">
        <v>-0.1596577000000001</v>
      </c>
      <c r="AH146" s="10">
        <v>-0.16784150000000009</v>
      </c>
      <c r="AI146" s="10">
        <v>-0.1795655000000001</v>
      </c>
      <c r="AJ146" s="10">
        <v>-0.1882747000000001</v>
      </c>
    </row>
    <row r="147" spans="1:36" ht="13.9" x14ac:dyDescent="0.4">
      <c r="C147" s="29" t="s">
        <v>282</v>
      </c>
      <c r="D147" s="29" t="s" vm="133">
        <v>283</v>
      </c>
      <c r="E147" s="29" t="s">
        <v>13</v>
      </c>
      <c r="F147" s="29" t="s">
        <v>14</v>
      </c>
      <c r="G147" s="30">
        <v>1.2397391000000006</v>
      </c>
      <c r="H147" s="30">
        <v>1.2936054000000001</v>
      </c>
      <c r="I147" s="30">
        <v>0.9564157000000002</v>
      </c>
      <c r="J147" s="30">
        <v>0.81879920000000017</v>
      </c>
      <c r="K147" s="30">
        <v>0.68692250000000055</v>
      </c>
      <c r="L147" s="30">
        <v>0.13850080000000012</v>
      </c>
      <c r="M147" s="30">
        <v>0.1040978000000001</v>
      </c>
      <c r="N147" s="30">
        <v>-7.9606300000000116E-2</v>
      </c>
      <c r="O147" s="30">
        <v>-0.1603389000000002</v>
      </c>
      <c r="P147" s="30">
        <v>-0.28966230000000015</v>
      </c>
      <c r="Q147" s="30">
        <v>-0.55406179999999994</v>
      </c>
      <c r="R147" s="30">
        <v>-0.61189340000000025</v>
      </c>
      <c r="S147" s="30">
        <v>-0.64077740000000072</v>
      </c>
      <c r="T147" s="30">
        <v>-0.61489180000000043</v>
      </c>
      <c r="U147" s="30">
        <v>-0.61021600000000009</v>
      </c>
      <c r="V147" s="30">
        <v>-0.89873930000000046</v>
      </c>
      <c r="W147" s="30">
        <v>-0.81769670000000039</v>
      </c>
      <c r="X147" s="30">
        <v>-0.87611260000000035</v>
      </c>
      <c r="Y147" s="30">
        <v>-0.83513800000000038</v>
      </c>
      <c r="Z147" s="30">
        <v>-1.0213262000000003</v>
      </c>
      <c r="AA147" s="30">
        <v>-0.87055330000000053</v>
      </c>
      <c r="AB147" s="30">
        <v>-1.2949289000000008</v>
      </c>
      <c r="AC147" s="30">
        <v>-0.94853760000000031</v>
      </c>
      <c r="AD147" s="30">
        <v>-0.89282190000000095</v>
      </c>
      <c r="AE147" s="30">
        <v>-0.96774950000000082</v>
      </c>
      <c r="AF147" s="30">
        <v>-1.1864232000000006</v>
      </c>
      <c r="AG147" s="30">
        <v>-1.1259703000000005</v>
      </c>
      <c r="AH147" s="30">
        <v>-1.4054067000000006</v>
      </c>
      <c r="AI147" s="30">
        <v>-1.1410576000000008</v>
      </c>
      <c r="AJ147" s="30">
        <v>-0.90729390000000065</v>
      </c>
    </row>
    <row r="148" spans="1:36" x14ac:dyDescent="0.35">
      <c r="A148" s="15"/>
      <c r="B148" s="15"/>
      <c r="C148" s="15"/>
      <c r="D148" s="15"/>
      <c r="E148" s="15"/>
      <c r="F148" s="15"/>
      <c r="G148" s="16" t="s">
        <v>121</v>
      </c>
      <c r="H148" s="16" t="s">
        <v>121</v>
      </c>
      <c r="I148" s="16" t="s">
        <v>121</v>
      </c>
      <c r="J148" s="16" t="s">
        <v>121</v>
      </c>
      <c r="K148" s="16" t="s">
        <v>121</v>
      </c>
      <c r="L148" s="16" t="s">
        <v>121</v>
      </c>
      <c r="M148" s="16" t="s">
        <v>121</v>
      </c>
      <c r="N148" s="16" t="s">
        <v>121</v>
      </c>
      <c r="O148" s="16" t="s">
        <v>121</v>
      </c>
      <c r="P148" s="16" t="s">
        <v>121</v>
      </c>
      <c r="Q148" s="16" t="s">
        <v>121</v>
      </c>
      <c r="R148" s="16" t="s">
        <v>121</v>
      </c>
      <c r="S148" s="16" t="s">
        <v>121</v>
      </c>
      <c r="T148" s="16" t="s">
        <v>121</v>
      </c>
      <c r="U148" s="16" t="s">
        <v>121</v>
      </c>
      <c r="V148" s="16" t="s">
        <v>121</v>
      </c>
      <c r="W148" s="16" t="s">
        <v>121</v>
      </c>
      <c r="X148" s="16" t="s">
        <v>121</v>
      </c>
      <c r="Y148" s="16" t="s">
        <v>121</v>
      </c>
      <c r="Z148" s="16" t="s">
        <v>121</v>
      </c>
      <c r="AA148" s="16" t="s">
        <v>121</v>
      </c>
      <c r="AB148" s="16" t="s">
        <v>121</v>
      </c>
      <c r="AC148" s="16" t="s">
        <v>121</v>
      </c>
      <c r="AD148" s="16" t="s">
        <v>121</v>
      </c>
      <c r="AE148" s="16" t="s">
        <v>121</v>
      </c>
      <c r="AF148" s="16" t="s">
        <v>121</v>
      </c>
      <c r="AG148" s="16" t="s">
        <v>121</v>
      </c>
      <c r="AH148" s="16" t="s">
        <v>121</v>
      </c>
      <c r="AI148" s="16" t="s">
        <v>121</v>
      </c>
      <c r="AJ148" s="16" t="s">
        <v>121</v>
      </c>
    </row>
    <row r="149" spans="1:36" x14ac:dyDescent="0.35">
      <c r="C149" s="1" t="s">
        <v>284</v>
      </c>
      <c r="D149" s="1" t="s" vm="134">
        <v>285</v>
      </c>
      <c r="E149" s="1" t="s">
        <v>13</v>
      </c>
      <c r="F149" s="1" t="s">
        <v>14</v>
      </c>
      <c r="G149" s="10">
        <v>1.0190249000000007</v>
      </c>
      <c r="H149" s="10">
        <v>0.65592580000000023</v>
      </c>
      <c r="I149" s="10">
        <v>0.56843900000000025</v>
      </c>
      <c r="J149" s="10">
        <v>0.51942680000000052</v>
      </c>
      <c r="K149" s="10">
        <v>0.52917020000000026</v>
      </c>
      <c r="L149" s="10">
        <v>0.55662470000000053</v>
      </c>
      <c r="M149" s="10">
        <v>0.56239360000000038</v>
      </c>
      <c r="N149" s="10">
        <v>0.60410500000000034</v>
      </c>
      <c r="O149" s="10">
        <v>0.64838190000000029</v>
      </c>
      <c r="P149" s="10">
        <v>0.73302490000000053</v>
      </c>
      <c r="Q149" s="10">
        <v>0.80507590000000018</v>
      </c>
      <c r="R149" s="10">
        <v>0.94010190000000071</v>
      </c>
      <c r="S149" s="10">
        <v>1.0195408000000006</v>
      </c>
      <c r="T149" s="10">
        <v>1.1041351000000008</v>
      </c>
      <c r="U149" s="10">
        <v>1.2884906000000018</v>
      </c>
      <c r="V149" s="10">
        <v>1.4754663000000015</v>
      </c>
      <c r="W149" s="10">
        <v>1.515379100000001</v>
      </c>
      <c r="X149" s="10">
        <v>1.7264544000000011</v>
      </c>
      <c r="Y149" s="10">
        <v>1.9699027000000016</v>
      </c>
      <c r="Z149" s="10">
        <v>2.2985043000000012</v>
      </c>
      <c r="AA149" s="10">
        <v>2.5445229000000027</v>
      </c>
      <c r="AB149" s="10">
        <v>3.0321921000000009</v>
      </c>
      <c r="AC149" s="10">
        <v>3.2038083000000017</v>
      </c>
      <c r="AD149" s="10">
        <v>3.7601738000000036</v>
      </c>
      <c r="AE149" s="10">
        <v>4.5350444000000021</v>
      </c>
      <c r="AF149" s="10">
        <v>5.5104637000000016</v>
      </c>
      <c r="AG149" s="10">
        <v>6.5265215000000039</v>
      </c>
      <c r="AH149" s="10">
        <v>7.7276915000000015</v>
      </c>
      <c r="AI149" s="10">
        <v>8.7997819000000028</v>
      </c>
      <c r="AJ149" s="10">
        <v>10.20957910000001</v>
      </c>
    </row>
    <row r="150" spans="1:36" x14ac:dyDescent="0.35">
      <c r="C150" s="1" t="s">
        <v>286</v>
      </c>
      <c r="D150" s="1" t="s" vm="135">
        <v>287</v>
      </c>
      <c r="E150" s="1" t="s">
        <v>13</v>
      </c>
      <c r="F150" s="1" t="s">
        <v>14</v>
      </c>
      <c r="G150" s="10">
        <v>-0.3630991000000004</v>
      </c>
      <c r="H150" s="10">
        <v>-8.7486800000000031E-2</v>
      </c>
      <c r="I150" s="10">
        <v>-4.901220000000002E-2</v>
      </c>
      <c r="J150" s="10">
        <v>9.7434000000000028E-3</v>
      </c>
      <c r="K150" s="10">
        <v>2.7454500000000024E-2</v>
      </c>
      <c r="L150" s="10">
        <v>5.7689000000000004E-3</v>
      </c>
      <c r="M150" s="10">
        <v>4.1711400000000017E-2</v>
      </c>
      <c r="N150" s="10">
        <v>4.4276900000000008E-2</v>
      </c>
      <c r="O150" s="10">
        <v>8.4643000000000038E-2</v>
      </c>
      <c r="P150" s="10">
        <v>7.2051000000000032E-2</v>
      </c>
      <c r="Q150" s="10">
        <v>0.13502600000000012</v>
      </c>
      <c r="R150" s="10">
        <v>7.943890000000009E-2</v>
      </c>
      <c r="S150" s="10">
        <v>8.4594300000000025E-2</v>
      </c>
      <c r="T150" s="10">
        <v>0.18435550000000012</v>
      </c>
      <c r="U150" s="10">
        <v>0.18697570000000011</v>
      </c>
      <c r="V150" s="10">
        <v>3.9912800000000026E-2</v>
      </c>
      <c r="W150" s="10">
        <v>0.21107530000000022</v>
      </c>
      <c r="X150" s="10">
        <v>0.2434483000000002</v>
      </c>
      <c r="Y150" s="10">
        <v>0.32860160000000022</v>
      </c>
      <c r="Z150" s="10">
        <v>0.24601860000000003</v>
      </c>
      <c r="AA150" s="10">
        <v>0.48766920000000019</v>
      </c>
      <c r="AB150" s="10">
        <v>0.17161620000000008</v>
      </c>
      <c r="AC150" s="10">
        <v>0.55636550000000018</v>
      </c>
      <c r="AD150" s="10">
        <v>0.77487060000000063</v>
      </c>
      <c r="AE150" s="10">
        <v>0.97541930000000043</v>
      </c>
      <c r="AF150" s="10">
        <v>1.0160578000000005</v>
      </c>
      <c r="AG150" s="10">
        <v>1.2011699999999998</v>
      </c>
      <c r="AH150" s="10">
        <v>1.0720904000000011</v>
      </c>
      <c r="AI150" s="10">
        <v>1.4097972000000007</v>
      </c>
      <c r="AJ150" s="10">
        <v>1.857043600000001</v>
      </c>
    </row>
    <row r="151" spans="1:36" x14ac:dyDescent="0.35">
      <c r="C151" s="1" t="s">
        <v>288</v>
      </c>
      <c r="D151" s="1" t="s" vm="136">
        <v>289</v>
      </c>
      <c r="E151" s="1" t="s">
        <v>13</v>
      </c>
      <c r="F151" s="1" t="s">
        <v>14</v>
      </c>
      <c r="G151" s="10">
        <v>0.65592580000000023</v>
      </c>
      <c r="H151" s="10">
        <v>0.56843900000000025</v>
      </c>
      <c r="I151" s="10">
        <v>0.51942680000000052</v>
      </c>
      <c r="J151" s="10">
        <v>0.52917020000000026</v>
      </c>
      <c r="K151" s="10">
        <v>0.55662470000000053</v>
      </c>
      <c r="L151" s="10">
        <v>0.56239360000000038</v>
      </c>
      <c r="M151" s="10">
        <v>0.60410500000000034</v>
      </c>
      <c r="N151" s="10">
        <v>0.64838190000000029</v>
      </c>
      <c r="O151" s="10">
        <v>0.73302490000000053</v>
      </c>
      <c r="P151" s="10">
        <v>0.80507590000000018</v>
      </c>
      <c r="Q151" s="10">
        <v>0.94010190000000071</v>
      </c>
      <c r="R151" s="10">
        <v>1.0195408000000006</v>
      </c>
      <c r="S151" s="10">
        <v>1.1041351000000008</v>
      </c>
      <c r="T151" s="10">
        <v>1.2884906000000018</v>
      </c>
      <c r="U151" s="10">
        <v>1.4754663000000015</v>
      </c>
      <c r="V151" s="10">
        <v>1.515379100000001</v>
      </c>
      <c r="W151" s="10">
        <v>1.7264544000000011</v>
      </c>
      <c r="X151" s="10">
        <v>1.9699027000000016</v>
      </c>
      <c r="Y151" s="10">
        <v>2.2985043000000012</v>
      </c>
      <c r="Z151" s="10">
        <v>2.5445229000000027</v>
      </c>
      <c r="AA151" s="10">
        <v>3.0321921000000009</v>
      </c>
      <c r="AB151" s="10">
        <v>3.2038083000000017</v>
      </c>
      <c r="AC151" s="10">
        <v>3.7601738000000036</v>
      </c>
      <c r="AD151" s="10">
        <v>4.5350444000000021</v>
      </c>
      <c r="AE151" s="10">
        <v>5.5104637000000016</v>
      </c>
      <c r="AF151" s="10">
        <v>6.5265215000000039</v>
      </c>
      <c r="AG151" s="10">
        <v>7.7276915000000015</v>
      </c>
      <c r="AH151" s="10">
        <v>8.7997819000000028</v>
      </c>
      <c r="AI151" s="10">
        <v>10.20957910000001</v>
      </c>
      <c r="AJ151" s="10">
        <v>12.066622700000016</v>
      </c>
    </row>
    <row r="152" spans="1:36" x14ac:dyDescent="0.35">
      <c r="G152" s="1" t="s">
        <v>121</v>
      </c>
      <c r="H152" s="1" t="s">
        <v>121</v>
      </c>
      <c r="I152" s="1" t="s">
        <v>121</v>
      </c>
      <c r="J152" s="1" t="s">
        <v>121</v>
      </c>
      <c r="K152" s="1" t="s">
        <v>121</v>
      </c>
      <c r="L152" s="1" t="s">
        <v>121</v>
      </c>
      <c r="M152" s="1" t="s">
        <v>121</v>
      </c>
      <c r="N152" s="1" t="s">
        <v>121</v>
      </c>
      <c r="O152" s="1" t="s">
        <v>121</v>
      </c>
      <c r="P152" s="1" t="s">
        <v>121</v>
      </c>
      <c r="Q152" s="1" t="s">
        <v>121</v>
      </c>
      <c r="R152" s="1" t="s">
        <v>121</v>
      </c>
      <c r="S152" s="1" t="s">
        <v>121</v>
      </c>
      <c r="T152" s="1" t="s">
        <v>121</v>
      </c>
      <c r="U152" s="1" t="s">
        <v>121</v>
      </c>
      <c r="V152" s="1" t="s">
        <v>121</v>
      </c>
      <c r="W152" s="1" t="s">
        <v>121</v>
      </c>
      <c r="X152" s="1" t="s">
        <v>121</v>
      </c>
      <c r="Y152" s="1" t="s">
        <v>121</v>
      </c>
      <c r="Z152" s="1" t="s">
        <v>121</v>
      </c>
      <c r="AA152" s="1" t="s">
        <v>121</v>
      </c>
      <c r="AB152" s="1" t="s">
        <v>121</v>
      </c>
      <c r="AC152" s="1" t="s">
        <v>121</v>
      </c>
      <c r="AD152" s="1" t="s">
        <v>121</v>
      </c>
      <c r="AE152" s="1" t="s">
        <v>121</v>
      </c>
      <c r="AF152" s="1" t="s">
        <v>121</v>
      </c>
      <c r="AG152" s="1" t="s">
        <v>121</v>
      </c>
      <c r="AH152" s="1" t="s">
        <v>121</v>
      </c>
      <c r="AI152" s="1" t="s">
        <v>121</v>
      </c>
      <c r="AJ152" s="1" t="s">
        <v>121</v>
      </c>
    </row>
    <row r="153" spans="1:36" s="7" customFormat="1" ht="22.5" x14ac:dyDescent="0.6">
      <c r="A153" s="32" t="s">
        <v>290</v>
      </c>
      <c r="B153" s="32"/>
      <c r="C153" s="25"/>
      <c r="D153" s="25"/>
      <c r="E153" s="25"/>
      <c r="F153" s="25"/>
      <c r="G153" s="25" t="s">
        <v>121</v>
      </c>
      <c r="H153" s="25" t="s">
        <v>121</v>
      </c>
      <c r="I153" s="25" t="s">
        <v>121</v>
      </c>
      <c r="J153" s="25" t="s">
        <v>121</v>
      </c>
      <c r="K153" s="25" t="s">
        <v>121</v>
      </c>
      <c r="L153" s="25" t="s">
        <v>121</v>
      </c>
      <c r="M153" s="25" t="s">
        <v>121</v>
      </c>
      <c r="N153" s="25" t="s">
        <v>121</v>
      </c>
      <c r="O153" s="25" t="s">
        <v>121</v>
      </c>
      <c r="P153" s="25" t="s">
        <v>121</v>
      </c>
      <c r="Q153" s="25" t="s">
        <v>121</v>
      </c>
      <c r="R153" s="25" t="s">
        <v>121</v>
      </c>
      <c r="S153" s="25" t="s">
        <v>121</v>
      </c>
      <c r="T153" s="25" t="s">
        <v>121</v>
      </c>
      <c r="U153" s="25" t="s">
        <v>121</v>
      </c>
      <c r="V153" s="25" t="s">
        <v>121</v>
      </c>
      <c r="W153" s="25" t="s">
        <v>121</v>
      </c>
      <c r="X153" s="25" t="s">
        <v>121</v>
      </c>
      <c r="Y153" s="25" t="s">
        <v>121</v>
      </c>
      <c r="Z153" s="25" t="s">
        <v>121</v>
      </c>
      <c r="AA153" s="25" t="s">
        <v>121</v>
      </c>
      <c r="AB153" s="25" t="s">
        <v>121</v>
      </c>
      <c r="AC153" s="25" t="s">
        <v>121</v>
      </c>
      <c r="AD153" s="25" t="s">
        <v>121</v>
      </c>
      <c r="AE153" s="25" t="s">
        <v>121</v>
      </c>
      <c r="AF153" s="25" t="s">
        <v>121</v>
      </c>
      <c r="AG153" s="25" t="s">
        <v>121</v>
      </c>
      <c r="AH153" s="25" t="s">
        <v>121</v>
      </c>
      <c r="AI153" s="25" t="s">
        <v>121</v>
      </c>
      <c r="AJ153" s="25" t="s">
        <v>121</v>
      </c>
    </row>
    <row r="154" spans="1:36" s="9" customFormat="1" ht="20.25" x14ac:dyDescent="0.55000000000000004">
      <c r="A154" s="33"/>
      <c r="B154" s="33" t="s">
        <v>291</v>
      </c>
      <c r="C154" s="26"/>
      <c r="D154" s="26"/>
      <c r="E154" s="26"/>
      <c r="F154" s="26"/>
      <c r="G154" s="26" t="s">
        <v>121</v>
      </c>
      <c r="H154" s="26" t="s">
        <v>121</v>
      </c>
      <c r="I154" s="26" t="s">
        <v>121</v>
      </c>
      <c r="J154" s="26" t="s">
        <v>121</v>
      </c>
      <c r="K154" s="26" t="s">
        <v>121</v>
      </c>
      <c r="L154" s="26" t="s">
        <v>121</v>
      </c>
      <c r="M154" s="26" t="s">
        <v>121</v>
      </c>
      <c r="N154" s="26" t="s">
        <v>121</v>
      </c>
      <c r="O154" s="26" t="s">
        <v>121</v>
      </c>
      <c r="P154" s="26" t="s">
        <v>121</v>
      </c>
      <c r="Q154" s="26" t="s">
        <v>121</v>
      </c>
      <c r="R154" s="26" t="s">
        <v>121</v>
      </c>
      <c r="S154" s="26" t="s">
        <v>121</v>
      </c>
      <c r="T154" s="26" t="s">
        <v>121</v>
      </c>
      <c r="U154" s="26" t="s">
        <v>121</v>
      </c>
      <c r="V154" s="26" t="s">
        <v>121</v>
      </c>
      <c r="W154" s="26" t="s">
        <v>121</v>
      </c>
      <c r="X154" s="26" t="s">
        <v>121</v>
      </c>
      <c r="Y154" s="26" t="s">
        <v>121</v>
      </c>
      <c r="Z154" s="26" t="s">
        <v>121</v>
      </c>
      <c r="AA154" s="26" t="s">
        <v>121</v>
      </c>
      <c r="AB154" s="26" t="s">
        <v>121</v>
      </c>
      <c r="AC154" s="26" t="s">
        <v>121</v>
      </c>
      <c r="AD154" s="26" t="s">
        <v>121</v>
      </c>
      <c r="AE154" s="26" t="s">
        <v>121</v>
      </c>
      <c r="AF154" s="26" t="s">
        <v>121</v>
      </c>
      <c r="AG154" s="26" t="s">
        <v>121</v>
      </c>
      <c r="AH154" s="26" t="s">
        <v>121</v>
      </c>
      <c r="AI154" s="26" t="s">
        <v>121</v>
      </c>
      <c r="AJ154" s="26" t="s">
        <v>121</v>
      </c>
    </row>
    <row r="155" spans="1:36" ht="13.9" x14ac:dyDescent="0.4">
      <c r="B155" s="29" t="s">
        <v>292</v>
      </c>
      <c r="C155" s="29"/>
      <c r="D155" s="29"/>
      <c r="E155" s="29"/>
      <c r="F155" s="29"/>
      <c r="G155" s="31" t="s">
        <v>121</v>
      </c>
      <c r="H155" s="31" t="s">
        <v>121</v>
      </c>
      <c r="I155" s="31" t="s">
        <v>121</v>
      </c>
      <c r="J155" s="31" t="s">
        <v>121</v>
      </c>
      <c r="K155" s="31" t="s">
        <v>121</v>
      </c>
      <c r="L155" s="31" t="s">
        <v>121</v>
      </c>
      <c r="M155" s="31" t="s">
        <v>121</v>
      </c>
      <c r="N155" s="31" t="s">
        <v>121</v>
      </c>
      <c r="O155" s="31" t="s">
        <v>121</v>
      </c>
      <c r="P155" s="31" t="s">
        <v>121</v>
      </c>
      <c r="Q155" s="31" t="s">
        <v>121</v>
      </c>
      <c r="R155" s="31" t="s">
        <v>121</v>
      </c>
      <c r="S155" s="31" t="s">
        <v>121</v>
      </c>
      <c r="T155" s="31" t="s">
        <v>121</v>
      </c>
      <c r="U155" s="31" t="s">
        <v>121</v>
      </c>
      <c r="V155" s="31" t="s">
        <v>121</v>
      </c>
      <c r="W155" s="31" t="s">
        <v>121</v>
      </c>
      <c r="X155" s="31" t="s">
        <v>121</v>
      </c>
      <c r="Y155" s="31" t="s">
        <v>121</v>
      </c>
      <c r="Z155" s="31" t="s">
        <v>121</v>
      </c>
      <c r="AA155" s="31" t="s">
        <v>121</v>
      </c>
      <c r="AB155" s="31" t="s">
        <v>121</v>
      </c>
      <c r="AC155" s="31" t="s">
        <v>121</v>
      </c>
      <c r="AD155" s="31" t="s">
        <v>121</v>
      </c>
      <c r="AE155" s="31" t="s">
        <v>121</v>
      </c>
      <c r="AF155" s="31" t="s">
        <v>121</v>
      </c>
      <c r="AG155" s="31" t="s">
        <v>121</v>
      </c>
      <c r="AH155" s="31" t="s">
        <v>121</v>
      </c>
      <c r="AI155" s="31" t="s">
        <v>121</v>
      </c>
      <c r="AJ155" s="31" t="s">
        <v>121</v>
      </c>
    </row>
    <row r="156" spans="1:36" x14ac:dyDescent="0.35">
      <c r="C156" s="1" t="s">
        <v>11</v>
      </c>
      <c r="D156" s="1" t="s" vm="137">
        <v>293</v>
      </c>
      <c r="E156" s="1" t="s">
        <v>294</v>
      </c>
      <c r="F156" s="1" t="s">
        <v>295</v>
      </c>
      <c r="G156" s="10">
        <v>3.1910812364513585</v>
      </c>
      <c r="H156" s="10">
        <v>2.8048277410719251</v>
      </c>
      <c r="I156" s="10">
        <v>2.3077232591895394</v>
      </c>
      <c r="J156" s="10">
        <v>2.0993057930404109</v>
      </c>
      <c r="K156" s="10">
        <v>2.0109520827511012</v>
      </c>
      <c r="L156" s="10">
        <v>2.0033356181250142</v>
      </c>
      <c r="M156" s="10">
        <v>2.0034372470936836</v>
      </c>
      <c r="N156" s="10">
        <v>2.0035301338870455</v>
      </c>
      <c r="O156" s="10">
        <v>2.0036151857550268</v>
      </c>
      <c r="P156" s="10">
        <v>2.0036375679586644</v>
      </c>
      <c r="Q156" s="10">
        <v>2.0036999564340676</v>
      </c>
      <c r="R156" s="10">
        <v>2.0037438358076765</v>
      </c>
      <c r="S156" s="10">
        <v>2.0037862807415614</v>
      </c>
      <c r="T156" s="10">
        <v>2.0038208079754467</v>
      </c>
      <c r="U156" s="10">
        <v>2.0038584292810104</v>
      </c>
      <c r="V156" s="10">
        <v>2.0038946941338853</v>
      </c>
      <c r="W156" s="10">
        <v>2.0039305937698728</v>
      </c>
      <c r="X156" s="10">
        <v>2.0039603546540734</v>
      </c>
      <c r="Y156" s="10">
        <v>2.0039972555810865</v>
      </c>
      <c r="Z156" s="10">
        <v>2.00402976946858</v>
      </c>
      <c r="AA156" s="10">
        <v>2.0040599701807729</v>
      </c>
      <c r="AB156" s="10">
        <v>2.0040883912585672</v>
      </c>
      <c r="AC156" s="10">
        <v>2.0041227611508821</v>
      </c>
      <c r="AD156" s="10">
        <v>2.0041539148477669</v>
      </c>
      <c r="AE156" s="10">
        <v>2.0041861999168051</v>
      </c>
      <c r="AF156" s="10">
        <v>2.0042138440363209</v>
      </c>
      <c r="AG156" s="10">
        <v>2.0042491159008566</v>
      </c>
      <c r="AH156" s="10">
        <v>2.0042799207677731</v>
      </c>
      <c r="AI156" s="10">
        <v>2.0043121577278886</v>
      </c>
      <c r="AJ156" s="10">
        <v>2.0015560683622984</v>
      </c>
    </row>
    <row r="157" spans="1:36" x14ac:dyDescent="0.35">
      <c r="C157" s="1" t="s">
        <v>15</v>
      </c>
      <c r="D157" s="1" t="s" vm="138">
        <v>296</v>
      </c>
      <c r="E157" s="1" t="s">
        <v>294</v>
      </c>
      <c r="F157" s="1" t="s">
        <v>295</v>
      </c>
      <c r="G157" s="10">
        <v>3.8676216677681534</v>
      </c>
      <c r="H157" s="10">
        <v>3.3141855988006488</v>
      </c>
      <c r="I157" s="10">
        <v>2.9556775673564593</v>
      </c>
      <c r="J157" s="10">
        <v>2.731003886311139</v>
      </c>
      <c r="K157" s="10">
        <v>2.5464444002337263</v>
      </c>
      <c r="L157" s="10">
        <v>2.5159349268776143</v>
      </c>
      <c r="M157" s="10">
        <v>2.5147078675065768</v>
      </c>
      <c r="N157" s="10">
        <v>2.5186809859907058</v>
      </c>
      <c r="O157" s="10">
        <v>2.5194028588282955</v>
      </c>
      <c r="P157" s="10">
        <v>2.5202923968124997</v>
      </c>
      <c r="Q157" s="10">
        <v>2.5038490312633006</v>
      </c>
      <c r="R157" s="10">
        <v>2.5035940640728245</v>
      </c>
      <c r="S157" s="10">
        <v>2.5040247672053968</v>
      </c>
      <c r="T157" s="10">
        <v>2.5043996107487487</v>
      </c>
      <c r="U157" s="10">
        <v>2.5050362367208514</v>
      </c>
      <c r="V157" s="10">
        <v>2.5052085180233021</v>
      </c>
      <c r="W157" s="10">
        <v>2.5046951019886925</v>
      </c>
      <c r="X157" s="10">
        <v>2.5045495687113717</v>
      </c>
      <c r="Y157" s="10">
        <v>2.504343714514516</v>
      </c>
      <c r="Z157" s="10">
        <v>2.5042489382610063</v>
      </c>
      <c r="AA157" s="10">
        <v>2.5039277018146846</v>
      </c>
      <c r="AB157" s="10">
        <v>2.5033402937741567</v>
      </c>
      <c r="AC157" s="10">
        <v>2.5030429049497598</v>
      </c>
      <c r="AD157" s="10">
        <v>2.5026132505968866</v>
      </c>
      <c r="AE157" s="10">
        <v>2.5022660210157137</v>
      </c>
      <c r="AF157" s="10">
        <v>2.5018954554284165</v>
      </c>
      <c r="AG157" s="10">
        <v>2.5013159636195508</v>
      </c>
      <c r="AH157" s="10">
        <v>2.5009458472000978</v>
      </c>
      <c r="AI157" s="10">
        <v>2.5004329025941425</v>
      </c>
      <c r="AJ157" s="10">
        <v>2.4971705235591459</v>
      </c>
    </row>
    <row r="158" spans="1:36" x14ac:dyDescent="0.35">
      <c r="C158" s="1" t="s">
        <v>297</v>
      </c>
      <c r="D158" s="1" t="s" vm="139">
        <v>298</v>
      </c>
      <c r="E158" s="1" t="s">
        <v>294</v>
      </c>
      <c r="F158" s="1" t="s">
        <v>295</v>
      </c>
      <c r="G158" s="10">
        <v>3.6827865550608938</v>
      </c>
      <c r="H158" s="10">
        <v>2.7284239517985194</v>
      </c>
      <c r="I158" s="10">
        <v>2.4289243842166299</v>
      </c>
      <c r="J158" s="10">
        <v>2.1104627717661257</v>
      </c>
      <c r="K158" s="10">
        <v>1.9790555795382643</v>
      </c>
      <c r="L158" s="10">
        <v>1.9665759041263995</v>
      </c>
      <c r="M158" s="10">
        <v>1.9639404547066728</v>
      </c>
      <c r="N158" s="10">
        <v>1.9628970265732357</v>
      </c>
      <c r="O158" s="10">
        <v>1.961302854807834</v>
      </c>
      <c r="P158" s="10">
        <v>1.9603862040171227</v>
      </c>
      <c r="Q158" s="10">
        <v>1.9422947034517404</v>
      </c>
      <c r="R158" s="10">
        <v>1.9432455693684361</v>
      </c>
      <c r="S158" s="10">
        <v>1.945453238746544</v>
      </c>
      <c r="T158" s="10">
        <v>1.9468269862123297</v>
      </c>
      <c r="U158" s="10">
        <v>1.9477937991232368</v>
      </c>
      <c r="V158" s="10">
        <v>1.9474962270638725</v>
      </c>
      <c r="W158" s="10">
        <v>1.9464052368771712</v>
      </c>
      <c r="X158" s="10">
        <v>1.9449838560252997</v>
      </c>
      <c r="Y158" s="10">
        <v>1.9442553474177853</v>
      </c>
      <c r="Z158" s="10">
        <v>1.9432426289560965</v>
      </c>
      <c r="AA158" s="10">
        <v>1.9410997779606238</v>
      </c>
      <c r="AB158" s="10">
        <v>1.9391297682965849</v>
      </c>
      <c r="AC158" s="10">
        <v>1.9374214555044924</v>
      </c>
      <c r="AD158" s="10">
        <v>1.9356041935399582</v>
      </c>
      <c r="AE158" s="10">
        <v>1.9343236252810976</v>
      </c>
      <c r="AF158" s="10">
        <v>1.9330276456333659</v>
      </c>
      <c r="AG158" s="10">
        <v>1.9312179171029147</v>
      </c>
      <c r="AH158" s="10">
        <v>1.929490480514251</v>
      </c>
      <c r="AI158" s="10">
        <v>1.9277185837632609</v>
      </c>
      <c r="AJ158" s="10">
        <v>1.9204653353149468</v>
      </c>
    </row>
    <row r="159" spans="1:36" x14ac:dyDescent="0.35">
      <c r="C159" s="1" t="s">
        <v>299</v>
      </c>
      <c r="D159" s="1" t="s" vm="140">
        <v>300</v>
      </c>
      <c r="E159" s="1" t="s">
        <v>294</v>
      </c>
      <c r="F159" s="1" t="s">
        <v>295</v>
      </c>
      <c r="G159" s="10">
        <v>0.97942781640939824</v>
      </c>
      <c r="H159" s="10">
        <v>0.95046798869892157</v>
      </c>
      <c r="I159" s="10">
        <v>0.97777784032924342</v>
      </c>
      <c r="J159" s="10">
        <v>0.97301618457150496</v>
      </c>
      <c r="K159" s="10">
        <v>0.96783061280116478</v>
      </c>
      <c r="L159" s="10">
        <v>0.96152482057136868</v>
      </c>
      <c r="M159" s="10">
        <v>0.95251904968381906</v>
      </c>
      <c r="N159" s="10">
        <v>0.95195765979516822</v>
      </c>
      <c r="O159" s="10">
        <v>0.95117585004852401</v>
      </c>
      <c r="P159" s="10">
        <v>0.87829193911955561</v>
      </c>
      <c r="Q159" s="10">
        <v>0.25872994026239637</v>
      </c>
      <c r="R159" s="10">
        <v>0.2243065140872447</v>
      </c>
      <c r="S159" s="10">
        <v>0.22601701219108652</v>
      </c>
      <c r="T159" s="10">
        <v>0.22699825497128509</v>
      </c>
      <c r="U159" s="10">
        <v>0.22817731903585242</v>
      </c>
      <c r="V159" s="10">
        <v>0.2289415801816822</v>
      </c>
      <c r="W159" s="10">
        <v>0.22995843507693811</v>
      </c>
      <c r="X159" s="10">
        <v>0.23077408498980284</v>
      </c>
      <c r="Y159" s="10">
        <v>0.2317623506825619</v>
      </c>
      <c r="Z159" s="10">
        <v>0.23261540579372009</v>
      </c>
      <c r="AA159" s="10">
        <v>0.2334760673376737</v>
      </c>
      <c r="AB159" s="10">
        <v>0.234204867808779</v>
      </c>
      <c r="AC159" s="10">
        <v>0.23510856666009805</v>
      </c>
      <c r="AD159" s="10">
        <v>0.23593224852825989</v>
      </c>
      <c r="AE159" s="10">
        <v>0.23674950799034133</v>
      </c>
      <c r="AF159" s="10">
        <v>0.23767629036372526</v>
      </c>
      <c r="AG159" s="10">
        <v>0.23867747845409179</v>
      </c>
      <c r="AH159" s="10">
        <v>0.23956173115211835</v>
      </c>
      <c r="AI159" s="10">
        <v>0.24054946549554604</v>
      </c>
      <c r="AJ159" s="10">
        <v>0.24127344436070733</v>
      </c>
    </row>
    <row r="160" spans="1:36" ht="13.9" x14ac:dyDescent="0.4">
      <c r="B160" s="29" t="s">
        <v>301</v>
      </c>
      <c r="C160" s="29"/>
      <c r="D160" s="29"/>
      <c r="E160" s="29"/>
      <c r="F160" s="29"/>
      <c r="G160" s="31" t="s">
        <v>121</v>
      </c>
      <c r="H160" s="31" t="s">
        <v>121</v>
      </c>
      <c r="I160" s="31" t="s">
        <v>121</v>
      </c>
      <c r="J160" s="31" t="s">
        <v>121</v>
      </c>
      <c r="K160" s="31" t="s">
        <v>121</v>
      </c>
      <c r="L160" s="31" t="s">
        <v>121</v>
      </c>
      <c r="M160" s="31" t="s">
        <v>121</v>
      </c>
      <c r="N160" s="31" t="s">
        <v>121</v>
      </c>
      <c r="O160" s="31" t="s">
        <v>121</v>
      </c>
      <c r="P160" s="31" t="s">
        <v>121</v>
      </c>
      <c r="Q160" s="31" t="s">
        <v>121</v>
      </c>
      <c r="R160" s="31" t="s">
        <v>121</v>
      </c>
      <c r="S160" s="31" t="s">
        <v>121</v>
      </c>
      <c r="T160" s="31" t="s">
        <v>121</v>
      </c>
      <c r="U160" s="31" t="s">
        <v>121</v>
      </c>
      <c r="V160" s="31" t="s">
        <v>121</v>
      </c>
      <c r="W160" s="31" t="s">
        <v>121</v>
      </c>
      <c r="X160" s="31" t="s">
        <v>121</v>
      </c>
      <c r="Y160" s="31" t="s">
        <v>121</v>
      </c>
      <c r="Z160" s="31" t="s">
        <v>121</v>
      </c>
      <c r="AA160" s="31" t="s">
        <v>121</v>
      </c>
      <c r="AB160" s="31" t="s">
        <v>121</v>
      </c>
      <c r="AC160" s="31" t="s">
        <v>121</v>
      </c>
      <c r="AD160" s="31" t="s">
        <v>121</v>
      </c>
      <c r="AE160" s="31" t="s">
        <v>121</v>
      </c>
      <c r="AF160" s="31" t="s">
        <v>121</v>
      </c>
      <c r="AG160" s="31" t="s">
        <v>121</v>
      </c>
      <c r="AH160" s="31" t="s">
        <v>121</v>
      </c>
      <c r="AI160" s="31" t="s">
        <v>121</v>
      </c>
      <c r="AJ160" s="31" t="s">
        <v>121</v>
      </c>
    </row>
    <row r="161" spans="1:36" x14ac:dyDescent="0.35">
      <c r="C161" s="1" t="s">
        <v>19</v>
      </c>
      <c r="D161" s="1" t="s" vm="141">
        <v>302</v>
      </c>
      <c r="E161" s="1" t="s">
        <v>294</v>
      </c>
      <c r="F161" s="1" t="s">
        <v>295</v>
      </c>
      <c r="G161" s="10">
        <v>0.21501265611549639</v>
      </c>
      <c r="H161" s="10">
        <v>0.56207426744053512</v>
      </c>
      <c r="I161" s="10">
        <v>0.5540595284710973</v>
      </c>
      <c r="J161" s="10">
        <v>0.5258316687697846</v>
      </c>
      <c r="K161" s="10">
        <v>0.45771607371871958</v>
      </c>
      <c r="L161" s="10">
        <v>0.3656821470398417</v>
      </c>
      <c r="M161" s="10">
        <v>0.33312704284872113</v>
      </c>
      <c r="N161" s="10">
        <v>0.33155764184301056</v>
      </c>
      <c r="O161" s="10">
        <v>0.33057820778023639</v>
      </c>
      <c r="P161" s="10">
        <v>0.33137193967652351</v>
      </c>
      <c r="Q161" s="10">
        <v>0.29603596867948101</v>
      </c>
      <c r="R161" s="10">
        <v>0.28805341146377089</v>
      </c>
      <c r="S161" s="10">
        <v>0.28951486221311379</v>
      </c>
      <c r="T161" s="10">
        <v>0.29028015491212983</v>
      </c>
      <c r="U161" s="10">
        <v>0.29125687645370607</v>
      </c>
      <c r="V161" s="10">
        <v>0.29227905633132079</v>
      </c>
      <c r="W161" s="10">
        <v>0.29274557004152285</v>
      </c>
      <c r="X161" s="10">
        <v>0.29314860869448356</v>
      </c>
      <c r="Y161" s="10">
        <v>0.2943415035697729</v>
      </c>
      <c r="Z161" s="10">
        <v>0.29468888477738886</v>
      </c>
      <c r="AA161" s="10">
        <v>0.29545671388208739</v>
      </c>
      <c r="AB161" s="10">
        <v>0.29588956996801841</v>
      </c>
      <c r="AC161" s="10">
        <v>0.29644143719388699</v>
      </c>
      <c r="AD161" s="10">
        <v>0.29696679450607005</v>
      </c>
      <c r="AE161" s="10">
        <v>0.29776114427920941</v>
      </c>
      <c r="AF161" s="10">
        <v>0.29867224160594535</v>
      </c>
      <c r="AG161" s="10">
        <v>0.29934788389045458</v>
      </c>
      <c r="AH161" s="10">
        <v>0.29995107384346548</v>
      </c>
      <c r="AI161" s="10">
        <v>0.3074107563033428</v>
      </c>
      <c r="AJ161" s="10">
        <v>0.30822638480449516</v>
      </c>
    </row>
    <row r="162" spans="1:36" x14ac:dyDescent="0.35">
      <c r="C162" s="1" t="s">
        <v>21</v>
      </c>
      <c r="D162" s="1" t="s" vm="142">
        <v>303</v>
      </c>
      <c r="E162" s="1" t="s">
        <v>294</v>
      </c>
      <c r="F162" s="1" t="s">
        <v>295</v>
      </c>
      <c r="G162" s="10">
        <v>0.31068812379338084</v>
      </c>
      <c r="H162" s="10">
        <v>0.56114213542956015</v>
      </c>
      <c r="I162" s="10">
        <v>0.55387119416712827</v>
      </c>
      <c r="J162" s="10">
        <v>0.52424989679597411</v>
      </c>
      <c r="K162" s="10">
        <v>0.45563041949173844</v>
      </c>
      <c r="L162" s="10">
        <v>0.36783473402947275</v>
      </c>
      <c r="M162" s="10">
        <v>0.33527716489926818</v>
      </c>
      <c r="N162" s="10">
        <v>0.33348028954084374</v>
      </c>
      <c r="O162" s="10">
        <v>0.33282802069956452</v>
      </c>
      <c r="P162" s="10">
        <v>0.33340923890549423</v>
      </c>
      <c r="Q162" s="10">
        <v>0.30283507751508687</v>
      </c>
      <c r="R162" s="10">
        <v>0.29491693750708764</v>
      </c>
      <c r="S162" s="10">
        <v>0.29644687694805305</v>
      </c>
      <c r="T162" s="10">
        <v>0.29724172858318726</v>
      </c>
      <c r="U162" s="10">
        <v>0.29823860255095347</v>
      </c>
      <c r="V162" s="10">
        <v>0.29928013179506996</v>
      </c>
      <c r="W162" s="10">
        <v>0.29973852893259173</v>
      </c>
      <c r="X162" s="10">
        <v>0.30012557670443984</v>
      </c>
      <c r="Y162" s="10">
        <v>0.30129047691834382</v>
      </c>
      <c r="Z162" s="10">
        <v>0.30161327932575804</v>
      </c>
      <c r="AA162" s="10">
        <v>0.30235283306388061</v>
      </c>
      <c r="AB162" s="10">
        <v>0.30276629171496683</v>
      </c>
      <c r="AC162" s="10">
        <v>0.30328606917516393</v>
      </c>
      <c r="AD162" s="10">
        <v>0.30378568847571963</v>
      </c>
      <c r="AE162" s="10">
        <v>0.30455827038919642</v>
      </c>
      <c r="AF162" s="10">
        <v>0.30545513389357676</v>
      </c>
      <c r="AG162" s="10">
        <v>0.30610416044235672</v>
      </c>
      <c r="AH162" s="10">
        <v>0.30668527375780597</v>
      </c>
      <c r="AI162" s="10">
        <v>0.31412536418113557</v>
      </c>
      <c r="AJ162" s="10">
        <v>0.31492795233687776</v>
      </c>
    </row>
    <row r="163" spans="1:36" x14ac:dyDescent="0.35">
      <c r="C163" s="1" t="s">
        <v>23</v>
      </c>
      <c r="D163" s="1" t="s" vm="143">
        <v>304</v>
      </c>
      <c r="E163" s="1" t="s">
        <v>294</v>
      </c>
      <c r="F163" s="1" t="s">
        <v>295</v>
      </c>
      <c r="G163" s="10">
        <v>0.27291438551349956</v>
      </c>
      <c r="H163" s="10">
        <v>0.3308435395283218</v>
      </c>
      <c r="I163" s="10">
        <v>0.29695972934832993</v>
      </c>
      <c r="J163" s="10">
        <v>0.29532269034091863</v>
      </c>
      <c r="K163" s="10">
        <v>0.26906531976527681</v>
      </c>
      <c r="L163" s="10">
        <v>0.25108784893919495</v>
      </c>
      <c r="M163" s="10">
        <v>0.24916534586630312</v>
      </c>
      <c r="N163" s="10">
        <v>0.24043245438096611</v>
      </c>
      <c r="O163" s="10">
        <v>0.24020144390257592</v>
      </c>
      <c r="P163" s="10">
        <v>0.24820013085170867</v>
      </c>
      <c r="Q163" s="10">
        <v>0.17893611752852287</v>
      </c>
      <c r="R163" s="10">
        <v>0.17563189857289294</v>
      </c>
      <c r="S163" s="10">
        <v>0.18466260433081502</v>
      </c>
      <c r="T163" s="10">
        <v>0.17715637640466472</v>
      </c>
      <c r="U163" s="10">
        <v>0.17783895780487999</v>
      </c>
      <c r="V163" s="10">
        <v>0.18633309488523889</v>
      </c>
      <c r="W163" s="10">
        <v>0.17872773024368152</v>
      </c>
      <c r="X163" s="10">
        <v>0.17876904998829063</v>
      </c>
      <c r="Y163" s="10">
        <v>0.18779193445829664</v>
      </c>
      <c r="Z163" s="10">
        <v>0.17993346781764544</v>
      </c>
      <c r="AA163" s="10">
        <v>0.18026936319497977</v>
      </c>
      <c r="AB163" s="10">
        <v>0.18841772915572297</v>
      </c>
      <c r="AC163" s="10">
        <v>0.18090218686122667</v>
      </c>
      <c r="AD163" s="10">
        <v>0.18122853747075998</v>
      </c>
      <c r="AE163" s="10">
        <v>0.18932115180978823</v>
      </c>
      <c r="AF163" s="10">
        <v>0.18192385984197182</v>
      </c>
      <c r="AG163" s="10">
        <v>0.18252977187397559</v>
      </c>
      <c r="AH163" s="10">
        <v>0.19042965583430285</v>
      </c>
      <c r="AI163" s="10">
        <v>0.18320561266133792</v>
      </c>
      <c r="AJ163" s="10">
        <v>0.17764265921313485</v>
      </c>
    </row>
    <row r="164" spans="1:36" x14ac:dyDescent="0.35">
      <c r="C164" s="1" t="s">
        <v>25</v>
      </c>
      <c r="D164" s="1" t="s" vm="144">
        <v>305</v>
      </c>
      <c r="E164" s="1" t="s">
        <v>294</v>
      </c>
      <c r="F164" s="1" t="s">
        <v>295</v>
      </c>
      <c r="G164" s="10">
        <v>0.17510031878682705</v>
      </c>
      <c r="H164" s="10">
        <v>0.19845123206081539</v>
      </c>
      <c r="I164" s="10">
        <v>0.1763123954721949</v>
      </c>
      <c r="J164" s="10">
        <v>0.17235363277555224</v>
      </c>
      <c r="K164" s="10">
        <v>0.15692871192288355</v>
      </c>
      <c r="L164" s="10">
        <v>0.14208269539653065</v>
      </c>
      <c r="M164" s="10">
        <v>0.14306662360052219</v>
      </c>
      <c r="N164" s="10">
        <v>0.14505672265100789</v>
      </c>
      <c r="O164" s="10">
        <v>0.14619144602600728</v>
      </c>
      <c r="P164" s="10">
        <v>0.14646599200983451</v>
      </c>
      <c r="Q164" s="10">
        <v>0.12912475810228816</v>
      </c>
      <c r="R164" s="10">
        <v>0.12759474120930606</v>
      </c>
      <c r="S164" s="10">
        <v>0.12822100266458475</v>
      </c>
      <c r="T164" s="10">
        <v>0.12852169770440719</v>
      </c>
      <c r="U164" s="10">
        <v>0.12898690484180006</v>
      </c>
      <c r="V164" s="10">
        <v>0.12938070006374525</v>
      </c>
      <c r="W164" s="10">
        <v>0.12956817111758656</v>
      </c>
      <c r="X164" s="10">
        <v>0.12949562321927949</v>
      </c>
      <c r="Y164" s="10">
        <v>0.13040007138770113</v>
      </c>
      <c r="Z164" s="10">
        <v>0.13038275159946525</v>
      </c>
      <c r="AA164" s="10">
        <v>0.13063054784171049</v>
      </c>
      <c r="AB164" s="10">
        <v>0.13091161051736788</v>
      </c>
      <c r="AC164" s="10">
        <v>0.13105749120540944</v>
      </c>
      <c r="AD164" s="10">
        <v>0.13129663669673805</v>
      </c>
      <c r="AE164" s="10">
        <v>0.13153434518553131</v>
      </c>
      <c r="AF164" s="10">
        <v>0.13176523316515346</v>
      </c>
      <c r="AG164" s="10">
        <v>0.13228341450597469</v>
      </c>
      <c r="AH164" s="10">
        <v>0.13239513574210501</v>
      </c>
      <c r="AI164" s="10">
        <v>0.13269253442346388</v>
      </c>
      <c r="AJ164" s="10">
        <v>0.1331143040607887</v>
      </c>
    </row>
    <row r="165" spans="1:36" x14ac:dyDescent="0.35">
      <c r="C165" s="1" t="s">
        <v>27</v>
      </c>
      <c r="D165" s="1" t="s" vm="145">
        <v>306</v>
      </c>
      <c r="E165" s="1" t="s">
        <v>294</v>
      </c>
      <c r="F165" s="1" t="s">
        <v>295</v>
      </c>
      <c r="G165" s="10">
        <v>0.44144744733203639</v>
      </c>
      <c r="H165" s="10">
        <v>0.64616302923599878</v>
      </c>
      <c r="I165" s="10">
        <v>0.67878799816506397</v>
      </c>
      <c r="J165" s="10">
        <v>0.6355268157738837</v>
      </c>
      <c r="K165" s="10">
        <v>0.62040512909056633</v>
      </c>
      <c r="L165" s="10">
        <v>0.42525984960247354</v>
      </c>
      <c r="M165" s="10">
        <v>0.53417395934922018</v>
      </c>
      <c r="N165" s="10">
        <v>0.49750756002975338</v>
      </c>
      <c r="O165" s="10">
        <v>0.52771212668747636</v>
      </c>
      <c r="P165" s="10">
        <v>0.47047769708966758</v>
      </c>
      <c r="Q165" s="10">
        <v>0.47759386737818454</v>
      </c>
      <c r="R165" s="10">
        <v>0.51770305334743139</v>
      </c>
      <c r="S165" s="10">
        <v>0.61333747199856392</v>
      </c>
      <c r="T165" s="10">
        <v>0.58024829508265952</v>
      </c>
      <c r="U165" s="10">
        <v>0.53294097052943623</v>
      </c>
      <c r="V165" s="10">
        <v>0.58473674129408215</v>
      </c>
      <c r="W165" s="10">
        <v>0.59013150761056665</v>
      </c>
      <c r="X165" s="10">
        <v>0.60283994737216406</v>
      </c>
      <c r="Y165" s="10">
        <v>0.60565373101307396</v>
      </c>
      <c r="Z165" s="10">
        <v>0.60848077317283811</v>
      </c>
      <c r="AA165" s="10">
        <v>0.61131295181411638</v>
      </c>
      <c r="AB165" s="10">
        <v>0.61413656454808718</v>
      </c>
      <c r="AC165" s="10">
        <v>0.6169889472920711</v>
      </c>
      <c r="AD165" s="10">
        <v>0.61989827295008437</v>
      </c>
      <c r="AE165" s="10">
        <v>0.67434770528655519</v>
      </c>
      <c r="AF165" s="10">
        <v>0.73623228035307575</v>
      </c>
      <c r="AG165" s="10">
        <v>0.73852751306486319</v>
      </c>
      <c r="AH165" s="10">
        <v>0.74079223776553149</v>
      </c>
      <c r="AI165" s="10">
        <v>0.74313401684922542</v>
      </c>
      <c r="AJ165" s="10">
        <v>0.74545740783992565</v>
      </c>
    </row>
    <row r="166" spans="1:36" x14ac:dyDescent="0.35">
      <c r="C166" s="1" t="s">
        <v>29</v>
      </c>
      <c r="D166" s="1" t="s" vm="146">
        <v>307</v>
      </c>
      <c r="E166" s="1" t="s">
        <v>294</v>
      </c>
      <c r="F166" s="1" t="s">
        <v>295</v>
      </c>
      <c r="G166" s="10">
        <v>0.2201632890509089</v>
      </c>
      <c r="H166" s="10">
        <v>0.34644365292062901</v>
      </c>
      <c r="I166" s="10">
        <v>0.51131992966296225</v>
      </c>
      <c r="J166" s="10">
        <v>0.58113416206803092</v>
      </c>
      <c r="K166" s="10">
        <v>0.53528831765475249</v>
      </c>
      <c r="L166" s="10">
        <v>0.30131103412628618</v>
      </c>
      <c r="M166" s="10">
        <v>0.38066747492137337</v>
      </c>
      <c r="N166" s="10">
        <v>0.3439113685255103</v>
      </c>
      <c r="O166" s="10">
        <v>0.31642413860805779</v>
      </c>
      <c r="P166" s="10">
        <v>0.33989791038800726</v>
      </c>
      <c r="Q166" s="10">
        <v>0.45043399154994296</v>
      </c>
      <c r="R166" s="10">
        <v>0.4972099585013357</v>
      </c>
      <c r="S166" s="10">
        <v>0.65213371877769755</v>
      </c>
      <c r="T166" s="10">
        <v>0.63395407103998203</v>
      </c>
      <c r="U166" s="10">
        <v>0.6089461991250773</v>
      </c>
      <c r="V166" s="10">
        <v>0.70827531843731817</v>
      </c>
      <c r="W166" s="10">
        <v>0.67310481302267589</v>
      </c>
      <c r="X166" s="10">
        <v>0.72985705141881818</v>
      </c>
      <c r="Y166" s="10">
        <v>0.73308305505430749</v>
      </c>
      <c r="Z166" s="10">
        <v>0.73632077532352747</v>
      </c>
      <c r="AA166" s="10">
        <v>0.73956037853570589</v>
      </c>
      <c r="AB166" s="10">
        <v>0.74279136818574409</v>
      </c>
      <c r="AC166" s="10">
        <v>0.74604574790196077</v>
      </c>
      <c r="AD166" s="10">
        <v>0.74934826890020179</v>
      </c>
      <c r="AE166" s="10">
        <v>0.81495099896441126</v>
      </c>
      <c r="AF166" s="10">
        <v>0.88948742659539348</v>
      </c>
      <c r="AG166" s="10">
        <v>0.89200446551361501</v>
      </c>
      <c r="AH166" s="10">
        <v>0.8944920163911263</v>
      </c>
      <c r="AI166" s="10">
        <v>0.89704544415837673</v>
      </c>
      <c r="AJ166" s="10">
        <v>0.89958107041387403</v>
      </c>
    </row>
    <row r="167" spans="1:36" ht="13.9" x14ac:dyDescent="0.4">
      <c r="B167" s="29" t="s">
        <v>308</v>
      </c>
      <c r="C167" s="29"/>
      <c r="D167" s="29"/>
      <c r="E167" s="29"/>
      <c r="F167" s="29"/>
      <c r="G167" s="31" t="s">
        <v>121</v>
      </c>
      <c r="H167" s="31" t="s">
        <v>121</v>
      </c>
      <c r="I167" s="31" t="s">
        <v>121</v>
      </c>
      <c r="J167" s="31" t="s">
        <v>121</v>
      </c>
      <c r="K167" s="31" t="s">
        <v>121</v>
      </c>
      <c r="L167" s="31" t="s">
        <v>121</v>
      </c>
      <c r="M167" s="31" t="s">
        <v>121</v>
      </c>
      <c r="N167" s="31" t="s">
        <v>121</v>
      </c>
      <c r="O167" s="31" t="s">
        <v>121</v>
      </c>
      <c r="P167" s="31" t="s">
        <v>121</v>
      </c>
      <c r="Q167" s="31" t="s">
        <v>121</v>
      </c>
      <c r="R167" s="31" t="s">
        <v>121</v>
      </c>
      <c r="S167" s="31" t="s">
        <v>121</v>
      </c>
      <c r="T167" s="31" t="s">
        <v>121</v>
      </c>
      <c r="U167" s="31" t="s">
        <v>121</v>
      </c>
      <c r="V167" s="31" t="s">
        <v>121</v>
      </c>
      <c r="W167" s="31" t="s">
        <v>121</v>
      </c>
      <c r="X167" s="31" t="s">
        <v>121</v>
      </c>
      <c r="Y167" s="31" t="s">
        <v>121</v>
      </c>
      <c r="Z167" s="31" t="s">
        <v>121</v>
      </c>
      <c r="AA167" s="31" t="s">
        <v>121</v>
      </c>
      <c r="AB167" s="31" t="s">
        <v>121</v>
      </c>
      <c r="AC167" s="31" t="s">
        <v>121</v>
      </c>
      <c r="AD167" s="31" t="s">
        <v>121</v>
      </c>
      <c r="AE167" s="31" t="s">
        <v>121</v>
      </c>
      <c r="AF167" s="31" t="s">
        <v>121</v>
      </c>
      <c r="AG167" s="31" t="s">
        <v>121</v>
      </c>
      <c r="AH167" s="31" t="s">
        <v>121</v>
      </c>
      <c r="AI167" s="31" t="s">
        <v>121</v>
      </c>
      <c r="AJ167" s="31" t="s">
        <v>121</v>
      </c>
    </row>
    <row r="168" spans="1:36" x14ac:dyDescent="0.35">
      <c r="C168" s="1" t="s">
        <v>31</v>
      </c>
      <c r="D168" s="1" t="s" vm="147">
        <v>309</v>
      </c>
      <c r="E168" s="1" t="s">
        <v>294</v>
      </c>
      <c r="F168" s="1" t="s">
        <v>295</v>
      </c>
      <c r="G168" s="10">
        <v>3.9155308277406475</v>
      </c>
      <c r="H168" s="10">
        <v>4.0381011682459604</v>
      </c>
      <c r="I168" s="10">
        <v>4.0274992727234364</v>
      </c>
      <c r="J168" s="10">
        <v>4.0743411049604967</v>
      </c>
      <c r="K168" s="10">
        <v>4.1300076209540642</v>
      </c>
      <c r="L168" s="10">
        <v>4.1825636055177853</v>
      </c>
      <c r="M168" s="10">
        <v>4.2508085146569989</v>
      </c>
      <c r="N168" s="10">
        <v>4.318747515443806</v>
      </c>
      <c r="O168" s="10">
        <v>4.3602084251807494</v>
      </c>
      <c r="P168" s="10">
        <v>4.4171145500804352</v>
      </c>
      <c r="Q168" s="10">
        <v>4.4477508654788753</v>
      </c>
      <c r="R168" s="10">
        <v>4.4621775671156074</v>
      </c>
      <c r="S168" s="10">
        <v>4.4928636773163895</v>
      </c>
      <c r="T168" s="10">
        <v>4.4980943189104989</v>
      </c>
      <c r="U168" s="10">
        <v>4.4967832450059042</v>
      </c>
      <c r="V168" s="10">
        <v>4.4895611345080786</v>
      </c>
      <c r="W168" s="10">
        <v>4.4849290641884911</v>
      </c>
      <c r="X168" s="10">
        <v>4.4793717058251747</v>
      </c>
      <c r="Y168" s="10">
        <v>4.4749611329734504</v>
      </c>
      <c r="Z168" s="10">
        <v>4.4589670471721359</v>
      </c>
      <c r="AA168" s="10">
        <v>4.4303186582849854</v>
      </c>
      <c r="AB168" s="10">
        <v>4.4112262769182031</v>
      </c>
      <c r="AC168" s="10">
        <v>4.4020031177579648</v>
      </c>
      <c r="AD168" s="10">
        <v>4.3983238745595443</v>
      </c>
      <c r="AE168" s="10">
        <v>4.3897853297981451</v>
      </c>
      <c r="AF168" s="10">
        <v>4.3287447762997102</v>
      </c>
      <c r="AG168" s="10">
        <v>4.3122410195171961</v>
      </c>
      <c r="AH168" s="10">
        <v>4.3005386154099465</v>
      </c>
      <c r="AI168" s="10">
        <v>4.2950224634607315</v>
      </c>
      <c r="AJ168" s="10">
        <v>4.324037701381954</v>
      </c>
    </row>
    <row r="169" spans="1:36" x14ac:dyDescent="0.35">
      <c r="C169" s="1" t="s">
        <v>33</v>
      </c>
      <c r="D169" s="1" t="s" vm="148">
        <v>310</v>
      </c>
      <c r="E169" s="1" t="s">
        <v>294</v>
      </c>
      <c r="F169" s="1" t="s">
        <v>295</v>
      </c>
      <c r="G169" s="10">
        <v>1.021438450152836</v>
      </c>
      <c r="H169" s="10">
        <v>1.0292057896799718</v>
      </c>
      <c r="I169" s="10">
        <v>1.0180848981343076</v>
      </c>
      <c r="J169" s="10">
        <v>0.94398940937566833</v>
      </c>
      <c r="K169" s="10">
        <v>0.79733484304425462</v>
      </c>
      <c r="L169" s="10">
        <v>0.77307444008203807</v>
      </c>
      <c r="M169" s="10">
        <v>0.64097124353670976</v>
      </c>
      <c r="N169" s="10">
        <v>0.62594332565784849</v>
      </c>
      <c r="O169" s="10">
        <v>0.61948064256820989</v>
      </c>
      <c r="P169" s="10">
        <v>0.46288846369790643</v>
      </c>
      <c r="Q169" s="10">
        <v>0.41780455453604293</v>
      </c>
      <c r="R169" s="10">
        <v>0.39181689617186288</v>
      </c>
      <c r="S169" s="10">
        <v>0.3717993529578501</v>
      </c>
      <c r="T169" s="10">
        <v>0.36966599762526542</v>
      </c>
      <c r="U169" s="10">
        <v>0.36391964425803286</v>
      </c>
      <c r="V169" s="10">
        <v>0.35552568063289053</v>
      </c>
      <c r="W169" s="10">
        <v>0.34791715523041777</v>
      </c>
      <c r="X169" s="10">
        <v>0.33854128127998573</v>
      </c>
      <c r="Y169" s="10">
        <v>0.33167731577269272</v>
      </c>
      <c r="Z169" s="10">
        <v>0.32302039989012271</v>
      </c>
      <c r="AA169" s="10">
        <v>0.32464787073138124</v>
      </c>
      <c r="AB169" s="10">
        <v>0.32459035443076445</v>
      </c>
      <c r="AC169" s="10">
        <v>0.31820395714337385</v>
      </c>
      <c r="AD169" s="10">
        <v>0.31774681506770103</v>
      </c>
      <c r="AE169" s="10">
        <v>0.27303093183239774</v>
      </c>
      <c r="AF169" s="10">
        <v>0.30444559493394624</v>
      </c>
      <c r="AG169" s="10">
        <v>0.30121952678265029</v>
      </c>
      <c r="AH169" s="10">
        <v>0.29017511078599761</v>
      </c>
      <c r="AI169" s="10">
        <v>0.27233966636429269</v>
      </c>
      <c r="AJ169" s="10">
        <v>0.25102338355442133</v>
      </c>
    </row>
    <row r="170" spans="1:36" x14ac:dyDescent="0.35">
      <c r="C170" s="1" t="s">
        <v>35</v>
      </c>
      <c r="D170" s="1" t="s" vm="149">
        <v>311</v>
      </c>
      <c r="E170" s="1" t="s">
        <v>294</v>
      </c>
      <c r="F170" s="1" t="s">
        <v>295</v>
      </c>
      <c r="G170" s="10">
        <v>0.80000962394301367</v>
      </c>
      <c r="H170" s="10">
        <v>0.98139148301957568</v>
      </c>
      <c r="I170" s="10">
        <v>1.1024121544533469</v>
      </c>
      <c r="J170" s="10">
        <v>1.2178548613284916</v>
      </c>
      <c r="K170" s="10">
        <v>1.3484156503746136</v>
      </c>
      <c r="L170" s="10">
        <v>1.3863065360236242</v>
      </c>
      <c r="M170" s="10">
        <v>1.4141805422617588</v>
      </c>
      <c r="N170" s="10">
        <v>1.4143755454534517</v>
      </c>
      <c r="O170" s="10">
        <v>1.4169902744071921</v>
      </c>
      <c r="P170" s="10">
        <v>1.4256599361532274</v>
      </c>
      <c r="Q170" s="10">
        <v>1.4053835794450427</v>
      </c>
      <c r="R170" s="10">
        <v>1.3951107706951247</v>
      </c>
      <c r="S170" s="10">
        <v>1.4149251412901347</v>
      </c>
      <c r="T170" s="10">
        <v>1.3960499080578439</v>
      </c>
      <c r="U170" s="10">
        <v>1.3947012417458691</v>
      </c>
      <c r="V170" s="10">
        <v>1.4003461800336734</v>
      </c>
      <c r="W170" s="10">
        <v>1.3978883979629637</v>
      </c>
      <c r="X170" s="10">
        <v>1.3630579030263439</v>
      </c>
      <c r="Y170" s="10">
        <v>1.3570545168899133</v>
      </c>
      <c r="Z170" s="10">
        <v>1.3728214931762894</v>
      </c>
      <c r="AA170" s="10">
        <v>1.3699602283123158</v>
      </c>
      <c r="AB170" s="10">
        <v>1.3946312761022761</v>
      </c>
      <c r="AC170" s="10">
        <v>1.3792353047044652</v>
      </c>
      <c r="AD170" s="10">
        <v>1.3896409569090593</v>
      </c>
      <c r="AE170" s="10">
        <v>1.3634633361123965</v>
      </c>
      <c r="AF170" s="10">
        <v>1.3498956894816927</v>
      </c>
      <c r="AG170" s="10">
        <v>1.3331924965947588</v>
      </c>
      <c r="AH170" s="10">
        <v>1.3201646976380583</v>
      </c>
      <c r="AI170" s="10">
        <v>1.3197745805635239</v>
      </c>
      <c r="AJ170" s="10">
        <v>1.2784983612056557</v>
      </c>
    </row>
    <row r="171" spans="1:36" x14ac:dyDescent="0.35">
      <c r="C171" s="1" t="s">
        <v>37</v>
      </c>
      <c r="D171" s="1" t="s" vm="150">
        <v>312</v>
      </c>
      <c r="E171" s="1" t="s">
        <v>294</v>
      </c>
      <c r="F171" s="1" t="s">
        <v>295</v>
      </c>
      <c r="G171" s="10">
        <v>79.444064574598954</v>
      </c>
      <c r="H171" s="10">
        <v>73.795917528696492</v>
      </c>
      <c r="I171" s="10">
        <v>70.06849131379964</v>
      </c>
      <c r="J171" s="10">
        <v>66.422769895979499</v>
      </c>
      <c r="K171" s="10">
        <v>63.24904613787406</v>
      </c>
      <c r="L171" s="10">
        <v>61.537039528596928</v>
      </c>
      <c r="M171" s="10">
        <v>60.427317605179105</v>
      </c>
      <c r="N171" s="10">
        <v>57.255969272312115</v>
      </c>
      <c r="O171" s="10">
        <v>55.776590462370741</v>
      </c>
      <c r="P171" s="10">
        <v>53.697125037539692</v>
      </c>
      <c r="Q171" s="10">
        <v>52.541079844361377</v>
      </c>
      <c r="R171" s="10">
        <v>52.978147097574777</v>
      </c>
      <c r="S171" s="10">
        <v>52.716400948576691</v>
      </c>
      <c r="T171" s="10">
        <v>52.407586791770342</v>
      </c>
      <c r="U171" s="10">
        <v>51.619439685716678</v>
      </c>
      <c r="V171" s="10">
        <v>51.398508192684083</v>
      </c>
      <c r="W171" s="10">
        <v>50.831620753695361</v>
      </c>
      <c r="X171" s="10">
        <v>49.107348177079182</v>
      </c>
      <c r="Y171" s="10">
        <v>49.163933787494351</v>
      </c>
      <c r="Z171" s="10">
        <v>49.120750862440012</v>
      </c>
      <c r="AA171" s="10">
        <v>48.522877820266274</v>
      </c>
      <c r="AB171" s="10">
        <v>47.029657262672508</v>
      </c>
      <c r="AC171" s="10">
        <v>44.338663765215962</v>
      </c>
      <c r="AD171" s="10">
        <v>44.556913437480929</v>
      </c>
      <c r="AE171" s="10">
        <v>43.128275828123641</v>
      </c>
      <c r="AF171" s="10">
        <v>42.019917241223375</v>
      </c>
      <c r="AG171" s="10">
        <v>38.982904649837856</v>
      </c>
      <c r="AH171" s="10">
        <v>36.598244718149331</v>
      </c>
      <c r="AI171" s="10">
        <v>36.515010597741608</v>
      </c>
      <c r="AJ171" s="10">
        <v>37.775064132632075</v>
      </c>
    </row>
    <row r="172" spans="1:36" x14ac:dyDescent="0.35">
      <c r="C172" s="1" t="s">
        <v>39</v>
      </c>
      <c r="D172" s="1" t="s" vm="151">
        <v>313</v>
      </c>
      <c r="E172" s="1" t="s">
        <v>294</v>
      </c>
      <c r="F172" s="1" t="s">
        <v>295</v>
      </c>
      <c r="G172" s="10">
        <v>4.1413403870863768</v>
      </c>
      <c r="H172" s="10">
        <v>4.1297051547454782</v>
      </c>
      <c r="I172" s="10">
        <v>4.1117397253846422</v>
      </c>
      <c r="J172" s="10">
        <v>4.0963591031135413</v>
      </c>
      <c r="K172" s="10">
        <v>4.0836834524553547</v>
      </c>
      <c r="L172" s="10">
        <v>4.0524339235731643</v>
      </c>
      <c r="M172" s="10">
        <v>4.0532546360973898</v>
      </c>
      <c r="N172" s="10">
        <v>3.9321597549940139</v>
      </c>
      <c r="O172" s="10">
        <v>3.9091547548140468</v>
      </c>
      <c r="P172" s="10">
        <v>3.874336298838768</v>
      </c>
      <c r="Q172" s="10">
        <v>3.8353943541681286</v>
      </c>
      <c r="R172" s="10">
        <v>3.7968951792441974</v>
      </c>
      <c r="S172" s="10">
        <v>3.7058952940254022</v>
      </c>
      <c r="T172" s="10">
        <v>3.6594112701564323</v>
      </c>
      <c r="U172" s="10">
        <v>3.547677449117713</v>
      </c>
      <c r="V172" s="10">
        <v>3.54344939669621</v>
      </c>
      <c r="W172" s="10">
        <v>3.4112881034832472</v>
      </c>
      <c r="X172" s="10">
        <v>3.0454927757564616</v>
      </c>
      <c r="Y172" s="10">
        <v>2.9920976206847052</v>
      </c>
      <c r="Z172" s="10">
        <v>2.921568132998027</v>
      </c>
      <c r="AA172" s="10">
        <v>2.7044607089510682</v>
      </c>
      <c r="AB172" s="10">
        <v>2.6148146492115099</v>
      </c>
      <c r="AC172" s="10">
        <v>2.2590265742177538</v>
      </c>
      <c r="AD172" s="10">
        <v>2.2745921792770853</v>
      </c>
      <c r="AE172" s="10">
        <v>2.091976013356414</v>
      </c>
      <c r="AF172" s="10">
        <v>2.0900694309530583</v>
      </c>
      <c r="AG172" s="10">
        <v>1.7312827781046132</v>
      </c>
      <c r="AH172" s="10">
        <v>1.6417710574210198</v>
      </c>
      <c r="AI172" s="10">
        <v>1.4693139467474283</v>
      </c>
      <c r="AJ172" s="10">
        <v>1.3397351018855115</v>
      </c>
    </row>
    <row r="173" spans="1:36" x14ac:dyDescent="0.35">
      <c r="C173" s="1" t="s">
        <v>41</v>
      </c>
      <c r="D173" s="1" t="s" vm="152">
        <v>314</v>
      </c>
      <c r="E173" s="1" t="s">
        <v>294</v>
      </c>
      <c r="F173" s="1" t="s">
        <v>295</v>
      </c>
      <c r="G173" s="10">
        <v>1.5740009803185224</v>
      </c>
      <c r="H173" s="10">
        <v>1.8645427142787103</v>
      </c>
      <c r="I173" s="10">
        <v>2.0364509181542609</v>
      </c>
      <c r="J173" s="10">
        <v>2.1469371359619553</v>
      </c>
      <c r="K173" s="10">
        <v>2.1658527794772153</v>
      </c>
      <c r="L173" s="10">
        <v>2.2240858836851616</v>
      </c>
      <c r="M173" s="10">
        <v>2.2482912649344557</v>
      </c>
      <c r="N173" s="10">
        <v>2.2007409930749695</v>
      </c>
      <c r="O173" s="10">
        <v>2.2065088249874094</v>
      </c>
      <c r="P173" s="10">
        <v>2.2231403285821085</v>
      </c>
      <c r="Q173" s="10">
        <v>2.14111117155189</v>
      </c>
      <c r="R173" s="10">
        <v>2.0816618682210768</v>
      </c>
      <c r="S173" s="10">
        <v>2.0921352041459857</v>
      </c>
      <c r="T173" s="10">
        <v>2.1067900410428186</v>
      </c>
      <c r="U173" s="10">
        <v>2.1016478441098707</v>
      </c>
      <c r="V173" s="10">
        <v>2.027600321825636</v>
      </c>
      <c r="W173" s="10">
        <v>2.0282567615809253</v>
      </c>
      <c r="X173" s="10">
        <v>2.0409270169468541</v>
      </c>
      <c r="Y173" s="10">
        <v>2.0730161361578676</v>
      </c>
      <c r="Z173" s="10">
        <v>2.0449789651187644</v>
      </c>
      <c r="AA173" s="10">
        <v>1.9332966095242665</v>
      </c>
      <c r="AB173" s="10">
        <v>1.9843841083937466</v>
      </c>
      <c r="AC173" s="10">
        <v>1.8910648861586148</v>
      </c>
      <c r="AD173" s="10">
        <v>1.8850209395404682</v>
      </c>
      <c r="AE173" s="10">
        <v>1.9039209737232581</v>
      </c>
      <c r="AF173" s="10">
        <v>1.8631310390598663</v>
      </c>
      <c r="AG173" s="10">
        <v>1.8845263123631257</v>
      </c>
      <c r="AH173" s="10">
        <v>1.7386237425744389</v>
      </c>
      <c r="AI173" s="10">
        <v>1.8027748275152136</v>
      </c>
      <c r="AJ173" s="10">
        <v>1.845704048467818</v>
      </c>
    </row>
    <row r="174" spans="1:36" x14ac:dyDescent="0.35">
      <c r="G174" s="1" t="s">
        <v>121</v>
      </c>
      <c r="H174" s="1" t="s">
        <v>121</v>
      </c>
      <c r="I174" s="1" t="s">
        <v>121</v>
      </c>
      <c r="J174" s="1" t="s">
        <v>121</v>
      </c>
      <c r="K174" s="1" t="s">
        <v>121</v>
      </c>
      <c r="L174" s="1" t="s">
        <v>121</v>
      </c>
      <c r="M174" s="1" t="s">
        <v>121</v>
      </c>
      <c r="N174" s="1" t="s">
        <v>121</v>
      </c>
      <c r="O174" s="1" t="s">
        <v>121</v>
      </c>
      <c r="P174" s="1" t="s">
        <v>121</v>
      </c>
      <c r="Q174" s="1" t="s">
        <v>121</v>
      </c>
      <c r="R174" s="1" t="s">
        <v>121</v>
      </c>
      <c r="S174" s="1" t="s">
        <v>121</v>
      </c>
      <c r="T174" s="1" t="s">
        <v>121</v>
      </c>
      <c r="U174" s="1" t="s">
        <v>121</v>
      </c>
      <c r="V174" s="1" t="s">
        <v>121</v>
      </c>
      <c r="W174" s="1" t="s">
        <v>121</v>
      </c>
      <c r="X174" s="1" t="s">
        <v>121</v>
      </c>
      <c r="Y174" s="1" t="s">
        <v>121</v>
      </c>
      <c r="Z174" s="1" t="s">
        <v>121</v>
      </c>
      <c r="AA174" s="1" t="s">
        <v>121</v>
      </c>
      <c r="AB174" s="1" t="s">
        <v>121</v>
      </c>
      <c r="AC174" s="1" t="s">
        <v>121</v>
      </c>
      <c r="AD174" s="1" t="s">
        <v>121</v>
      </c>
      <c r="AE174" s="1" t="s">
        <v>121</v>
      </c>
      <c r="AF174" s="1" t="s">
        <v>121</v>
      </c>
      <c r="AG174" s="1" t="s">
        <v>121</v>
      </c>
      <c r="AH174" s="1" t="s">
        <v>121</v>
      </c>
      <c r="AI174" s="1" t="s">
        <v>121</v>
      </c>
      <c r="AJ174" s="1" t="s">
        <v>121</v>
      </c>
    </row>
    <row r="175" spans="1:36" s="9" customFormat="1" ht="20.25" x14ac:dyDescent="0.55000000000000004">
      <c r="A175" s="33"/>
      <c r="B175" s="33" t="s">
        <v>315</v>
      </c>
      <c r="C175" s="26"/>
      <c r="D175" s="26"/>
      <c r="E175" s="26"/>
      <c r="F175" s="26"/>
      <c r="G175" s="26" t="s">
        <v>121</v>
      </c>
      <c r="H175" s="26" t="s">
        <v>121</v>
      </c>
      <c r="I175" s="26" t="s">
        <v>121</v>
      </c>
      <c r="J175" s="26" t="s">
        <v>121</v>
      </c>
      <c r="K175" s="26" t="s">
        <v>121</v>
      </c>
      <c r="L175" s="26" t="s">
        <v>121</v>
      </c>
      <c r="M175" s="26" t="s">
        <v>121</v>
      </c>
      <c r="N175" s="26" t="s">
        <v>121</v>
      </c>
      <c r="O175" s="26" t="s">
        <v>121</v>
      </c>
      <c r="P175" s="26" t="s">
        <v>121</v>
      </c>
      <c r="Q175" s="26" t="s">
        <v>121</v>
      </c>
      <c r="R175" s="26" t="s">
        <v>121</v>
      </c>
      <c r="S175" s="26" t="s">
        <v>121</v>
      </c>
      <c r="T175" s="26" t="s">
        <v>121</v>
      </c>
      <c r="U175" s="26" t="s">
        <v>121</v>
      </c>
      <c r="V175" s="26" t="s">
        <v>121</v>
      </c>
      <c r="W175" s="26" t="s">
        <v>121</v>
      </c>
      <c r="X175" s="26" t="s">
        <v>121</v>
      </c>
      <c r="Y175" s="26" t="s">
        <v>121</v>
      </c>
      <c r="Z175" s="26" t="s">
        <v>121</v>
      </c>
      <c r="AA175" s="26" t="s">
        <v>121</v>
      </c>
      <c r="AB175" s="26" t="s">
        <v>121</v>
      </c>
      <c r="AC175" s="26" t="s">
        <v>121</v>
      </c>
      <c r="AD175" s="26" t="s">
        <v>121</v>
      </c>
      <c r="AE175" s="26" t="s">
        <v>121</v>
      </c>
      <c r="AF175" s="26" t="s">
        <v>121</v>
      </c>
      <c r="AG175" s="26" t="s">
        <v>121</v>
      </c>
      <c r="AH175" s="26" t="s">
        <v>121</v>
      </c>
      <c r="AI175" s="26" t="s">
        <v>121</v>
      </c>
      <c r="AJ175" s="26" t="s">
        <v>121</v>
      </c>
    </row>
    <row r="176" spans="1:36" ht="13.9" x14ac:dyDescent="0.4">
      <c r="B176" s="29" t="s">
        <v>316</v>
      </c>
      <c r="C176" s="29"/>
      <c r="D176" s="29"/>
      <c r="E176" s="29"/>
      <c r="F176" s="29"/>
      <c r="G176" s="31" t="s">
        <v>121</v>
      </c>
      <c r="H176" s="31" t="s">
        <v>121</v>
      </c>
      <c r="I176" s="31" t="s">
        <v>121</v>
      </c>
      <c r="J176" s="31" t="s">
        <v>121</v>
      </c>
      <c r="K176" s="31" t="s">
        <v>121</v>
      </c>
      <c r="L176" s="31" t="s">
        <v>121</v>
      </c>
      <c r="M176" s="31" t="s">
        <v>121</v>
      </c>
      <c r="N176" s="31" t="s">
        <v>121</v>
      </c>
      <c r="O176" s="31" t="s">
        <v>121</v>
      </c>
      <c r="P176" s="31" t="s">
        <v>121</v>
      </c>
      <c r="Q176" s="31" t="s">
        <v>121</v>
      </c>
      <c r="R176" s="31" t="s">
        <v>121</v>
      </c>
      <c r="S176" s="31" t="s">
        <v>121</v>
      </c>
      <c r="T176" s="31" t="s">
        <v>121</v>
      </c>
      <c r="U176" s="31" t="s">
        <v>121</v>
      </c>
      <c r="V176" s="31" t="s">
        <v>121</v>
      </c>
      <c r="W176" s="31" t="s">
        <v>121</v>
      </c>
      <c r="X176" s="31" t="s">
        <v>121</v>
      </c>
      <c r="Y176" s="31" t="s">
        <v>121</v>
      </c>
      <c r="Z176" s="31" t="s">
        <v>121</v>
      </c>
      <c r="AA176" s="31" t="s">
        <v>121</v>
      </c>
      <c r="AB176" s="31" t="s">
        <v>121</v>
      </c>
      <c r="AC176" s="31" t="s">
        <v>121</v>
      </c>
      <c r="AD176" s="31" t="s">
        <v>121</v>
      </c>
      <c r="AE176" s="31" t="s">
        <v>121</v>
      </c>
      <c r="AF176" s="31" t="s">
        <v>121</v>
      </c>
      <c r="AG176" s="31" t="s">
        <v>121</v>
      </c>
      <c r="AH176" s="31" t="s">
        <v>121</v>
      </c>
      <c r="AI176" s="31" t="s">
        <v>121</v>
      </c>
      <c r="AJ176" s="31" t="s">
        <v>121</v>
      </c>
    </row>
    <row r="177" spans="1:36" x14ac:dyDescent="0.35">
      <c r="C177" s="1" t="s">
        <v>43</v>
      </c>
      <c r="D177" s="1" t="s" vm="153">
        <v>317</v>
      </c>
      <c r="E177" s="1" t="s" vm="154">
        <v>13</v>
      </c>
      <c r="F177" s="14" t="s">
        <v>135</v>
      </c>
      <c r="G177" s="10">
        <v>503.03000000000014</v>
      </c>
      <c r="H177" s="10">
        <v>510.44000000000011</v>
      </c>
      <c r="I177" s="10">
        <v>518.23800000000017</v>
      </c>
      <c r="J177" s="10">
        <v>525.42800000000011</v>
      </c>
      <c r="K177" s="10">
        <v>531.77200000000016</v>
      </c>
      <c r="L177" s="10">
        <v>535.42900000000009</v>
      </c>
      <c r="M177" s="10">
        <v>538.30900000000008</v>
      </c>
      <c r="N177" s="10">
        <v>540.40200000000016</v>
      </c>
      <c r="O177" s="10">
        <v>542.35200000000009</v>
      </c>
      <c r="P177" s="10">
        <v>543.9190000000001</v>
      </c>
      <c r="Q177" s="10">
        <v>544.22900000000016</v>
      </c>
      <c r="R177" s="10">
        <v>544.31700000000012</v>
      </c>
      <c r="S177" s="10">
        <v>544.20400000000018</v>
      </c>
      <c r="T177" s="10">
        <v>544.18000000000018</v>
      </c>
      <c r="U177" s="10">
        <v>544.18300000000011</v>
      </c>
      <c r="V177" s="10">
        <v>544.36300000000017</v>
      </c>
      <c r="W177" s="10">
        <v>544.6400000000001</v>
      </c>
      <c r="X177" s="10">
        <v>544.80300000000011</v>
      </c>
      <c r="Y177" s="10">
        <v>544.95100000000014</v>
      </c>
      <c r="Z177" s="10">
        <v>545.12900000000013</v>
      </c>
      <c r="AA177" s="10">
        <v>545.41500000000008</v>
      </c>
      <c r="AB177" s="10">
        <v>545.71800000000007</v>
      </c>
      <c r="AC177" s="10">
        <v>546.04700000000014</v>
      </c>
      <c r="AD177" s="10">
        <v>546.4140000000001</v>
      </c>
      <c r="AE177" s="10">
        <v>546.5390000000001</v>
      </c>
      <c r="AF177" s="10">
        <v>546.81500000000017</v>
      </c>
      <c r="AG177" s="10">
        <v>547.10900000000015</v>
      </c>
      <c r="AH177" s="10">
        <v>547.38300000000015</v>
      </c>
      <c r="AI177" s="10">
        <v>547.67700000000013</v>
      </c>
      <c r="AJ177" s="10">
        <v>547.92900000000009</v>
      </c>
    </row>
    <row r="178" spans="1:36" x14ac:dyDescent="0.35">
      <c r="C178" s="1" t="s">
        <v>45</v>
      </c>
      <c r="D178" s="1" t="s" vm="155">
        <v>318</v>
      </c>
      <c r="E178" s="1" t="s" vm="156">
        <v>13</v>
      </c>
      <c r="F178" s="1" t="s">
        <v>135</v>
      </c>
      <c r="G178" s="10">
        <v>494.24000000000012</v>
      </c>
      <c r="H178" s="10">
        <v>501.6880000000001</v>
      </c>
      <c r="I178" s="10">
        <v>509.52600000000012</v>
      </c>
      <c r="J178" s="10">
        <v>516.77800000000013</v>
      </c>
      <c r="K178" s="10">
        <v>523.13400000000013</v>
      </c>
      <c r="L178" s="10">
        <v>526.83600000000013</v>
      </c>
      <c r="M178" s="10">
        <v>529.72300000000007</v>
      </c>
      <c r="N178" s="10">
        <v>531.8180000000001</v>
      </c>
      <c r="O178" s="10">
        <v>533.77900000000011</v>
      </c>
      <c r="P178" s="10">
        <v>535.3660000000001</v>
      </c>
      <c r="Q178" s="10">
        <v>535.6880000000001</v>
      </c>
      <c r="R178" s="10">
        <v>535.79200000000014</v>
      </c>
      <c r="S178" s="10">
        <v>535.68200000000013</v>
      </c>
      <c r="T178" s="10">
        <v>535.66600000000017</v>
      </c>
      <c r="U178" s="10">
        <v>535.68700000000013</v>
      </c>
      <c r="V178" s="10">
        <v>535.88200000000018</v>
      </c>
      <c r="W178" s="10">
        <v>536.16300000000012</v>
      </c>
      <c r="X178" s="10">
        <v>536.32600000000014</v>
      </c>
      <c r="Y178" s="10">
        <v>536.47400000000016</v>
      </c>
      <c r="Z178" s="10">
        <v>536.65200000000016</v>
      </c>
      <c r="AA178" s="10">
        <v>536.9380000000001</v>
      </c>
      <c r="AB178" s="10">
        <v>537.2410000000001</v>
      </c>
      <c r="AC178" s="10">
        <v>537.57000000000016</v>
      </c>
      <c r="AD178" s="10">
        <v>537.93700000000013</v>
      </c>
      <c r="AE178" s="10">
        <v>538.06200000000013</v>
      </c>
      <c r="AF178" s="10">
        <v>538.33800000000008</v>
      </c>
      <c r="AG178" s="10">
        <v>538.63200000000018</v>
      </c>
      <c r="AH178" s="10">
        <v>538.90600000000018</v>
      </c>
      <c r="AI178" s="10">
        <v>539.20000000000016</v>
      </c>
      <c r="AJ178" s="10">
        <v>539.45200000000011</v>
      </c>
    </row>
    <row r="179" spans="1:36" x14ac:dyDescent="0.35">
      <c r="C179" s="1" t="s">
        <v>47</v>
      </c>
      <c r="D179" s="1" t="s" vm="157">
        <v>319</v>
      </c>
      <c r="E179" s="1" t="s" vm="158">
        <v>13</v>
      </c>
      <c r="F179" s="1" t="s">
        <v>135</v>
      </c>
      <c r="G179" s="10">
        <v>464.77200000000011</v>
      </c>
      <c r="H179" s="10">
        <v>471.8540000000001</v>
      </c>
      <c r="I179" s="10">
        <v>478.77200000000011</v>
      </c>
      <c r="J179" s="10">
        <v>484.98500000000013</v>
      </c>
      <c r="K179" s="10">
        <v>491.63100000000014</v>
      </c>
      <c r="L179" s="10">
        <v>494.9910000000001</v>
      </c>
      <c r="M179" s="10">
        <v>497.54600000000011</v>
      </c>
      <c r="N179" s="10">
        <v>499.30300000000011</v>
      </c>
      <c r="O179" s="10">
        <v>500.96000000000009</v>
      </c>
      <c r="P179" s="10">
        <v>502.41000000000014</v>
      </c>
      <c r="Q179" s="10">
        <v>502.79000000000013</v>
      </c>
      <c r="R179" s="10">
        <v>503.10900000000009</v>
      </c>
      <c r="S179" s="10">
        <v>503.14900000000011</v>
      </c>
      <c r="T179" s="10">
        <v>503.20400000000012</v>
      </c>
      <c r="U179" s="10">
        <v>503.30400000000014</v>
      </c>
      <c r="V179" s="10">
        <v>503.36200000000014</v>
      </c>
      <c r="W179" s="10">
        <v>503.42800000000011</v>
      </c>
      <c r="X179" s="10">
        <v>503.45100000000014</v>
      </c>
      <c r="Y179" s="10">
        <v>503.47600000000011</v>
      </c>
      <c r="Z179" s="10">
        <v>503.4980000000001</v>
      </c>
      <c r="AA179" s="10">
        <v>503.54000000000013</v>
      </c>
      <c r="AB179" s="10">
        <v>503.56700000000012</v>
      </c>
      <c r="AC179" s="10">
        <v>503.62000000000012</v>
      </c>
      <c r="AD179" s="10">
        <v>503.71100000000013</v>
      </c>
      <c r="AE179" s="10">
        <v>503.71400000000011</v>
      </c>
      <c r="AF179" s="10">
        <v>503.71300000000014</v>
      </c>
      <c r="AG179" s="10">
        <v>503.7290000000001</v>
      </c>
      <c r="AH179" s="10">
        <v>503.74500000000012</v>
      </c>
      <c r="AI179" s="10">
        <v>503.76100000000014</v>
      </c>
      <c r="AJ179" s="10">
        <v>503.79500000000013</v>
      </c>
    </row>
    <row r="180" spans="1:36" x14ac:dyDescent="0.35">
      <c r="C180" s="1" t="s">
        <v>49</v>
      </c>
      <c r="D180" s="1" t="s" vm="159">
        <v>320</v>
      </c>
      <c r="E180" s="1" t="s" vm="160">
        <v>13</v>
      </c>
      <c r="F180" s="1" t="s">
        <v>135</v>
      </c>
      <c r="G180" s="10">
        <v>501.01800000000014</v>
      </c>
      <c r="H180" s="10">
        <v>508.39100000000013</v>
      </c>
      <c r="I180" s="10">
        <v>516.18400000000008</v>
      </c>
      <c r="J180" s="10">
        <v>523.37400000000014</v>
      </c>
      <c r="K180" s="10">
        <v>529.71300000000008</v>
      </c>
      <c r="L180" s="10">
        <v>533.37000000000012</v>
      </c>
      <c r="M180" s="10">
        <v>536.25000000000011</v>
      </c>
      <c r="N180" s="10">
        <v>538.3420000000001</v>
      </c>
      <c r="O180" s="10">
        <v>540.29300000000012</v>
      </c>
      <c r="P180" s="10">
        <v>541.86000000000013</v>
      </c>
      <c r="Q180" s="10">
        <v>542.17100000000016</v>
      </c>
      <c r="R180" s="10">
        <v>542.25800000000015</v>
      </c>
      <c r="S180" s="10">
        <v>542.1450000000001</v>
      </c>
      <c r="T180" s="10">
        <v>542.12200000000018</v>
      </c>
      <c r="U180" s="10">
        <v>542.12400000000014</v>
      </c>
      <c r="V180" s="10">
        <v>542.30300000000011</v>
      </c>
      <c r="W180" s="10">
        <v>542.58000000000015</v>
      </c>
      <c r="X180" s="10">
        <v>542.74200000000008</v>
      </c>
      <c r="Y180" s="10">
        <v>542.89100000000008</v>
      </c>
      <c r="Z180" s="10">
        <v>543.06900000000007</v>
      </c>
      <c r="AA180" s="10">
        <v>543.35600000000011</v>
      </c>
      <c r="AB180" s="10">
        <v>543.65900000000011</v>
      </c>
      <c r="AC180" s="10">
        <v>543.98800000000017</v>
      </c>
      <c r="AD180" s="10">
        <v>544.35500000000013</v>
      </c>
      <c r="AE180" s="10">
        <v>544.48000000000013</v>
      </c>
      <c r="AF180" s="10">
        <v>544.75600000000009</v>
      </c>
      <c r="AG180" s="10">
        <v>545.05000000000018</v>
      </c>
      <c r="AH180" s="10">
        <v>545.32300000000009</v>
      </c>
      <c r="AI180" s="10">
        <v>545.61700000000008</v>
      </c>
      <c r="AJ180" s="10">
        <v>545.86700000000008</v>
      </c>
    </row>
    <row r="181" spans="1:36" x14ac:dyDescent="0.35">
      <c r="G181" s="1" t="s">
        <v>121</v>
      </c>
      <c r="H181" s="1" t="s">
        <v>121</v>
      </c>
      <c r="I181" s="1" t="s">
        <v>121</v>
      </c>
      <c r="J181" s="1" t="s">
        <v>121</v>
      </c>
      <c r="K181" s="1" t="s">
        <v>121</v>
      </c>
      <c r="L181" s="1" t="s">
        <v>121</v>
      </c>
      <c r="M181" s="1" t="s">
        <v>121</v>
      </c>
      <c r="N181" s="1" t="s">
        <v>121</v>
      </c>
      <c r="O181" s="1" t="s">
        <v>121</v>
      </c>
      <c r="P181" s="1" t="s">
        <v>121</v>
      </c>
      <c r="Q181" s="1" t="s">
        <v>121</v>
      </c>
      <c r="R181" s="1" t="s">
        <v>121</v>
      </c>
      <c r="S181" s="1" t="s">
        <v>121</v>
      </c>
      <c r="T181" s="1" t="s">
        <v>121</v>
      </c>
      <c r="U181" s="1" t="s">
        <v>121</v>
      </c>
      <c r="V181" s="1" t="s">
        <v>121</v>
      </c>
      <c r="W181" s="1" t="s">
        <v>121</v>
      </c>
      <c r="X181" s="1" t="s">
        <v>121</v>
      </c>
      <c r="Y181" s="1" t="s">
        <v>121</v>
      </c>
      <c r="Z181" s="1" t="s">
        <v>121</v>
      </c>
      <c r="AA181" s="1" t="s">
        <v>121</v>
      </c>
      <c r="AB181" s="1" t="s">
        <v>121</v>
      </c>
      <c r="AC181" s="1" t="s">
        <v>121</v>
      </c>
      <c r="AD181" s="1" t="s">
        <v>121</v>
      </c>
      <c r="AE181" s="1" t="s">
        <v>121</v>
      </c>
      <c r="AF181" s="1" t="s">
        <v>121</v>
      </c>
      <c r="AG181" s="1" t="s">
        <v>121</v>
      </c>
      <c r="AH181" s="1" t="s">
        <v>121</v>
      </c>
      <c r="AI181" s="1" t="s">
        <v>121</v>
      </c>
      <c r="AJ181" s="1" t="s">
        <v>121</v>
      </c>
    </row>
    <row r="182" spans="1:36" x14ac:dyDescent="0.35">
      <c r="C182" s="1" t="s">
        <v>51</v>
      </c>
      <c r="D182" s="1" t="s" vm="161">
        <v>321</v>
      </c>
      <c r="E182" s="1" t="s" vm="162">
        <v>13</v>
      </c>
      <c r="F182" s="1" t="s">
        <v>135</v>
      </c>
      <c r="G182" s="10">
        <v>17.023000000000003</v>
      </c>
      <c r="H182" s="10">
        <v>17.199000000000005</v>
      </c>
      <c r="I182" s="10">
        <v>17.349000000000004</v>
      </c>
      <c r="J182" s="10">
        <v>17.519000000000005</v>
      </c>
      <c r="K182" s="10">
        <v>17.708000000000006</v>
      </c>
      <c r="L182" s="10">
        <v>16.329000000000004</v>
      </c>
      <c r="M182" s="10">
        <v>16.614000000000004</v>
      </c>
      <c r="N182" s="10">
        <v>16.820000000000004</v>
      </c>
      <c r="O182" s="10">
        <v>16.989000000000004</v>
      </c>
      <c r="P182" s="10">
        <v>17.178000000000004</v>
      </c>
      <c r="Q182" s="10">
        <v>17.414000000000005</v>
      </c>
      <c r="R182" s="10">
        <v>17.590000000000003</v>
      </c>
      <c r="S182" s="10">
        <v>17.811000000000003</v>
      </c>
      <c r="T182" s="10">
        <v>17.982000000000003</v>
      </c>
      <c r="U182" s="10">
        <v>18.153000000000006</v>
      </c>
      <c r="V182" s="10">
        <v>18.328000000000003</v>
      </c>
      <c r="W182" s="10">
        <v>18.501000000000005</v>
      </c>
      <c r="X182" s="10">
        <v>18.672000000000004</v>
      </c>
      <c r="Y182" s="10">
        <v>18.841000000000005</v>
      </c>
      <c r="Z182" s="10">
        <v>19.006000000000004</v>
      </c>
      <c r="AA182" s="10">
        <v>19.172000000000004</v>
      </c>
      <c r="AB182" s="10">
        <v>19.330000000000005</v>
      </c>
      <c r="AC182" s="10">
        <v>19.481000000000005</v>
      </c>
      <c r="AD182" s="10">
        <v>19.619000000000003</v>
      </c>
      <c r="AE182" s="10">
        <v>19.756000000000004</v>
      </c>
      <c r="AF182" s="10">
        <v>19.892000000000003</v>
      </c>
      <c r="AG182" s="10">
        <v>20.026000000000003</v>
      </c>
      <c r="AH182" s="10">
        <v>20.159000000000006</v>
      </c>
      <c r="AI182" s="10">
        <v>20.289000000000005</v>
      </c>
      <c r="AJ182" s="10">
        <v>20.417000000000005</v>
      </c>
    </row>
    <row r="183" spans="1:36" x14ac:dyDescent="0.35">
      <c r="C183" s="1" t="s">
        <v>53</v>
      </c>
      <c r="D183" s="1" t="s" vm="163">
        <v>322</v>
      </c>
      <c r="E183" s="1" t="s" vm="164">
        <v>13</v>
      </c>
      <c r="F183" s="1" t="s">
        <v>135</v>
      </c>
      <c r="G183" s="10">
        <v>15.144000000000004</v>
      </c>
      <c r="H183" s="10">
        <v>15.216000000000003</v>
      </c>
      <c r="I183" s="10">
        <v>15.281000000000004</v>
      </c>
      <c r="J183" s="10">
        <v>15.314000000000004</v>
      </c>
      <c r="K183" s="10">
        <v>15.342000000000004</v>
      </c>
      <c r="L183" s="10">
        <v>15.086000000000004</v>
      </c>
      <c r="M183" s="10">
        <v>15.110000000000003</v>
      </c>
      <c r="N183" s="10">
        <v>15.129000000000003</v>
      </c>
      <c r="O183" s="10">
        <v>15.148000000000003</v>
      </c>
      <c r="P183" s="10">
        <v>15.167000000000003</v>
      </c>
      <c r="Q183" s="10">
        <v>15.186000000000003</v>
      </c>
      <c r="R183" s="10">
        <v>15.205000000000004</v>
      </c>
      <c r="S183" s="10">
        <v>15.225000000000003</v>
      </c>
      <c r="T183" s="10">
        <v>15.245000000000003</v>
      </c>
      <c r="U183" s="10">
        <v>15.266000000000004</v>
      </c>
      <c r="V183" s="10">
        <v>15.287000000000004</v>
      </c>
      <c r="W183" s="10">
        <v>15.308000000000003</v>
      </c>
      <c r="X183" s="10">
        <v>15.329000000000004</v>
      </c>
      <c r="Y183" s="10">
        <v>15.350000000000003</v>
      </c>
      <c r="Z183" s="10">
        <v>15.371000000000004</v>
      </c>
      <c r="AA183" s="10">
        <v>15.392000000000003</v>
      </c>
      <c r="AB183" s="10">
        <v>15.413000000000004</v>
      </c>
      <c r="AC183" s="10">
        <v>15.434000000000003</v>
      </c>
      <c r="AD183" s="10">
        <v>15.455000000000004</v>
      </c>
      <c r="AE183" s="10">
        <v>15.476000000000004</v>
      </c>
      <c r="AF183" s="10">
        <v>15.497000000000003</v>
      </c>
      <c r="AG183" s="10">
        <v>15.518000000000004</v>
      </c>
      <c r="AH183" s="10">
        <v>15.539000000000003</v>
      </c>
      <c r="AI183" s="10">
        <v>15.560000000000004</v>
      </c>
      <c r="AJ183" s="10">
        <v>15.581000000000003</v>
      </c>
    </row>
    <row r="184" spans="1:36" x14ac:dyDescent="0.35">
      <c r="C184" s="1" t="s">
        <v>55</v>
      </c>
      <c r="D184" s="1" t="s" vm="165">
        <v>323</v>
      </c>
      <c r="E184" s="1" t="s" vm="166">
        <v>13</v>
      </c>
      <c r="F184" s="1" t="s">
        <v>135</v>
      </c>
      <c r="G184" s="10">
        <v>32.167000000000009</v>
      </c>
      <c r="H184" s="10">
        <v>32.415000000000006</v>
      </c>
      <c r="I184" s="10">
        <v>32.63000000000001</v>
      </c>
      <c r="J184" s="10">
        <v>32.833000000000006</v>
      </c>
      <c r="K184" s="10">
        <v>33.050000000000011</v>
      </c>
      <c r="L184" s="10">
        <v>31.415000000000006</v>
      </c>
      <c r="M184" s="10">
        <v>31.724000000000007</v>
      </c>
      <c r="N184" s="10">
        <v>31.949000000000009</v>
      </c>
      <c r="O184" s="10">
        <v>32.137000000000008</v>
      </c>
      <c r="P184" s="10">
        <v>32.345000000000006</v>
      </c>
      <c r="Q184" s="10">
        <v>32.600000000000009</v>
      </c>
      <c r="R184" s="10">
        <v>32.795000000000009</v>
      </c>
      <c r="S184" s="10">
        <v>33.036000000000008</v>
      </c>
      <c r="T184" s="10">
        <v>33.227000000000011</v>
      </c>
      <c r="U184" s="10">
        <v>33.419000000000011</v>
      </c>
      <c r="V184" s="10">
        <v>33.615000000000009</v>
      </c>
      <c r="W184" s="10">
        <v>33.809000000000005</v>
      </c>
      <c r="X184" s="10">
        <v>34.001000000000005</v>
      </c>
      <c r="Y184" s="10">
        <v>34.19100000000001</v>
      </c>
      <c r="Z184" s="10">
        <v>34.37700000000001</v>
      </c>
      <c r="AA184" s="10">
        <v>34.564000000000007</v>
      </c>
      <c r="AB184" s="10">
        <v>34.743000000000009</v>
      </c>
      <c r="AC184" s="10">
        <v>34.915000000000006</v>
      </c>
      <c r="AD184" s="10">
        <v>35.074000000000005</v>
      </c>
      <c r="AE184" s="10">
        <v>35.232000000000006</v>
      </c>
      <c r="AF184" s="10">
        <v>35.38900000000001</v>
      </c>
      <c r="AG184" s="10">
        <v>35.544000000000011</v>
      </c>
      <c r="AH184" s="10">
        <v>35.698000000000008</v>
      </c>
      <c r="AI184" s="10">
        <v>35.849000000000011</v>
      </c>
      <c r="AJ184" s="10">
        <v>35.998000000000012</v>
      </c>
    </row>
    <row r="185" spans="1:36" x14ac:dyDescent="0.35">
      <c r="G185" s="1" t="s">
        <v>121</v>
      </c>
      <c r="H185" s="1" t="s">
        <v>121</v>
      </c>
      <c r="I185" s="1" t="s">
        <v>121</v>
      </c>
      <c r="J185" s="1" t="s">
        <v>121</v>
      </c>
      <c r="K185" s="1" t="s">
        <v>121</v>
      </c>
      <c r="L185" s="1" t="s">
        <v>121</v>
      </c>
      <c r="M185" s="1" t="s">
        <v>121</v>
      </c>
      <c r="N185" s="1" t="s">
        <v>121</v>
      </c>
      <c r="O185" s="1" t="s">
        <v>121</v>
      </c>
      <c r="P185" s="1" t="s">
        <v>121</v>
      </c>
      <c r="Q185" s="1" t="s">
        <v>121</v>
      </c>
      <c r="R185" s="1" t="s">
        <v>121</v>
      </c>
      <c r="S185" s="1" t="s">
        <v>121</v>
      </c>
      <c r="T185" s="1" t="s">
        <v>121</v>
      </c>
      <c r="U185" s="1" t="s">
        <v>121</v>
      </c>
      <c r="V185" s="1" t="s">
        <v>121</v>
      </c>
      <c r="W185" s="1" t="s">
        <v>121</v>
      </c>
      <c r="X185" s="1" t="s">
        <v>121</v>
      </c>
      <c r="Y185" s="1" t="s">
        <v>121</v>
      </c>
      <c r="Z185" s="1" t="s">
        <v>121</v>
      </c>
      <c r="AA185" s="1" t="s">
        <v>121</v>
      </c>
      <c r="AB185" s="1" t="s">
        <v>121</v>
      </c>
      <c r="AC185" s="1" t="s">
        <v>121</v>
      </c>
      <c r="AD185" s="1" t="s">
        <v>121</v>
      </c>
      <c r="AE185" s="1" t="s">
        <v>121</v>
      </c>
      <c r="AF185" s="1" t="s">
        <v>121</v>
      </c>
      <c r="AG185" s="1" t="s">
        <v>121</v>
      </c>
      <c r="AH185" s="1" t="s">
        <v>121</v>
      </c>
      <c r="AI185" s="1" t="s">
        <v>121</v>
      </c>
      <c r="AJ185" s="1" t="s">
        <v>121</v>
      </c>
    </row>
    <row r="186" spans="1:36" s="9" customFormat="1" ht="20.25" x14ac:dyDescent="0.55000000000000004">
      <c r="A186" s="33"/>
      <c r="B186" s="33" t="s">
        <v>324</v>
      </c>
      <c r="C186" s="26"/>
      <c r="D186" s="26"/>
      <c r="E186" s="26"/>
      <c r="F186" s="26"/>
      <c r="G186" s="26" t="s">
        <v>121</v>
      </c>
      <c r="H186" s="26" t="s">
        <v>121</v>
      </c>
      <c r="I186" s="26" t="s">
        <v>121</v>
      </c>
      <c r="J186" s="26" t="s">
        <v>121</v>
      </c>
      <c r="K186" s="26" t="s">
        <v>121</v>
      </c>
      <c r="L186" s="26" t="s">
        <v>121</v>
      </c>
      <c r="M186" s="26" t="s">
        <v>121</v>
      </c>
      <c r="N186" s="26" t="s">
        <v>121</v>
      </c>
      <c r="O186" s="26" t="s">
        <v>121</v>
      </c>
      <c r="P186" s="26" t="s">
        <v>121</v>
      </c>
      <c r="Q186" s="26" t="s">
        <v>121</v>
      </c>
      <c r="R186" s="26" t="s">
        <v>121</v>
      </c>
      <c r="S186" s="26" t="s">
        <v>121</v>
      </c>
      <c r="T186" s="26" t="s">
        <v>121</v>
      </c>
      <c r="U186" s="26" t="s">
        <v>121</v>
      </c>
      <c r="V186" s="26" t="s">
        <v>121</v>
      </c>
      <c r="W186" s="26" t="s">
        <v>121</v>
      </c>
      <c r="X186" s="26" t="s">
        <v>121</v>
      </c>
      <c r="Y186" s="26" t="s">
        <v>121</v>
      </c>
      <c r="Z186" s="26" t="s">
        <v>121</v>
      </c>
      <c r="AA186" s="26" t="s">
        <v>121</v>
      </c>
      <c r="AB186" s="26" t="s">
        <v>121</v>
      </c>
      <c r="AC186" s="26" t="s">
        <v>121</v>
      </c>
      <c r="AD186" s="26" t="s">
        <v>121</v>
      </c>
      <c r="AE186" s="26" t="s">
        <v>121</v>
      </c>
      <c r="AF186" s="26" t="s">
        <v>121</v>
      </c>
      <c r="AG186" s="26" t="s">
        <v>121</v>
      </c>
      <c r="AH186" s="26" t="s">
        <v>121</v>
      </c>
      <c r="AI186" s="26" t="s">
        <v>121</v>
      </c>
      <c r="AJ186" s="26" t="s">
        <v>121</v>
      </c>
    </row>
    <row r="187" spans="1:36" ht="13.9" x14ac:dyDescent="0.4">
      <c r="B187" s="29" t="s">
        <v>325</v>
      </c>
      <c r="C187" s="29"/>
      <c r="D187" s="29"/>
      <c r="E187" s="29"/>
      <c r="F187" s="29"/>
      <c r="G187" s="31" t="s">
        <v>121</v>
      </c>
      <c r="H187" s="31" t="s">
        <v>121</v>
      </c>
      <c r="I187" s="31" t="s">
        <v>121</v>
      </c>
      <c r="J187" s="31" t="s">
        <v>121</v>
      </c>
      <c r="K187" s="31" t="s">
        <v>121</v>
      </c>
      <c r="L187" s="31" t="s">
        <v>121</v>
      </c>
      <c r="M187" s="31" t="s">
        <v>121</v>
      </c>
      <c r="N187" s="31" t="s">
        <v>121</v>
      </c>
      <c r="O187" s="31" t="s">
        <v>121</v>
      </c>
      <c r="P187" s="31" t="s">
        <v>121</v>
      </c>
      <c r="Q187" s="31" t="s">
        <v>121</v>
      </c>
      <c r="R187" s="31" t="s">
        <v>121</v>
      </c>
      <c r="S187" s="31" t="s">
        <v>121</v>
      </c>
      <c r="T187" s="31" t="s">
        <v>121</v>
      </c>
      <c r="U187" s="31" t="s">
        <v>121</v>
      </c>
      <c r="V187" s="31" t="s">
        <v>121</v>
      </c>
      <c r="W187" s="31" t="s">
        <v>121</v>
      </c>
      <c r="X187" s="31" t="s">
        <v>121</v>
      </c>
      <c r="Y187" s="31" t="s">
        <v>121</v>
      </c>
      <c r="Z187" s="31" t="s">
        <v>121</v>
      </c>
      <c r="AA187" s="31" t="s">
        <v>121</v>
      </c>
      <c r="AB187" s="31" t="s">
        <v>121</v>
      </c>
      <c r="AC187" s="31" t="s">
        <v>121</v>
      </c>
      <c r="AD187" s="31" t="s">
        <v>121</v>
      </c>
      <c r="AE187" s="31" t="s">
        <v>121</v>
      </c>
      <c r="AF187" s="31" t="s">
        <v>121</v>
      </c>
      <c r="AG187" s="31" t="s">
        <v>121</v>
      </c>
      <c r="AH187" s="31" t="s">
        <v>121</v>
      </c>
      <c r="AI187" s="31" t="s">
        <v>121</v>
      </c>
      <c r="AJ187" s="31" t="s">
        <v>121</v>
      </c>
    </row>
    <row r="188" spans="1:36" x14ac:dyDescent="0.35">
      <c r="C188" s="1" t="s">
        <v>57</v>
      </c>
      <c r="D188" s="1" t="s" vm="167">
        <v>326</v>
      </c>
      <c r="E188" s="1" t="s" vm="168">
        <v>13</v>
      </c>
      <c r="F188" s="1" t="s">
        <v>135</v>
      </c>
      <c r="G188" s="10">
        <v>323.22800000000007</v>
      </c>
      <c r="H188" s="10">
        <v>325.9670000000001</v>
      </c>
      <c r="I188" s="10">
        <v>328.2170000000001</v>
      </c>
      <c r="J188" s="10">
        <v>330.88000000000005</v>
      </c>
      <c r="K188" s="10">
        <v>333.2120000000001</v>
      </c>
      <c r="L188" s="10">
        <v>334.92000000000007</v>
      </c>
      <c r="M188" s="10">
        <v>335.65900000000011</v>
      </c>
      <c r="N188" s="10">
        <v>336.11500000000007</v>
      </c>
      <c r="O188" s="10">
        <v>336.46000000000009</v>
      </c>
      <c r="P188" s="10">
        <v>336.85600000000011</v>
      </c>
      <c r="Q188" s="10">
        <v>337.23800000000006</v>
      </c>
      <c r="R188" s="10">
        <v>337.29300000000006</v>
      </c>
      <c r="S188" s="10">
        <v>337.16100000000006</v>
      </c>
      <c r="T188" s="10">
        <v>336.92700000000008</v>
      </c>
      <c r="U188" s="10">
        <v>336.77400000000006</v>
      </c>
      <c r="V188" s="10">
        <v>336.66700000000009</v>
      </c>
      <c r="W188" s="10">
        <v>336.50100000000009</v>
      </c>
      <c r="X188" s="10">
        <v>336.35800000000006</v>
      </c>
      <c r="Y188" s="10">
        <v>336.18400000000008</v>
      </c>
      <c r="Z188" s="10">
        <v>336.01100000000008</v>
      </c>
      <c r="AA188" s="10">
        <v>335.8420000000001</v>
      </c>
      <c r="AB188" s="10">
        <v>335.68300000000011</v>
      </c>
      <c r="AC188" s="10">
        <v>335.5270000000001</v>
      </c>
      <c r="AD188" s="10">
        <v>335.37100000000009</v>
      </c>
      <c r="AE188" s="10">
        <v>335.22100000000006</v>
      </c>
      <c r="AF188" s="10">
        <v>335.04000000000008</v>
      </c>
      <c r="AG188" s="10">
        <v>334.86400000000009</v>
      </c>
      <c r="AH188" s="10">
        <v>334.69000000000005</v>
      </c>
      <c r="AI188" s="10">
        <v>334.51700000000005</v>
      </c>
      <c r="AJ188" s="10">
        <v>334.33900000000006</v>
      </c>
    </row>
    <row r="189" spans="1:36" x14ac:dyDescent="0.35">
      <c r="C189" s="1" t="s">
        <v>59</v>
      </c>
      <c r="D189" s="1" t="s" vm="169">
        <v>327</v>
      </c>
      <c r="E189" s="1" t="s" vm="170">
        <v>13</v>
      </c>
      <c r="F189" s="1" t="s">
        <v>135</v>
      </c>
      <c r="G189" s="10">
        <v>0.79500000000000015</v>
      </c>
      <c r="H189" s="10">
        <v>0.81200000000000017</v>
      </c>
      <c r="I189" s="10">
        <v>0.81800000000000017</v>
      </c>
      <c r="J189" s="10">
        <v>0.81700000000000017</v>
      </c>
      <c r="K189" s="10">
        <v>0.81100000000000017</v>
      </c>
      <c r="L189" s="10">
        <v>0.81100000000000017</v>
      </c>
      <c r="M189" s="10">
        <v>0.81100000000000017</v>
      </c>
      <c r="N189" s="10">
        <v>0.81100000000000017</v>
      </c>
      <c r="O189" s="10">
        <v>0.81100000000000017</v>
      </c>
      <c r="P189" s="10">
        <v>0.81100000000000017</v>
      </c>
      <c r="Q189" s="10">
        <v>0.81100000000000017</v>
      </c>
      <c r="R189" s="10">
        <v>0.81100000000000017</v>
      </c>
      <c r="S189" s="10">
        <v>0.81100000000000017</v>
      </c>
      <c r="T189" s="10">
        <v>0.81100000000000017</v>
      </c>
      <c r="U189" s="10">
        <v>0.81100000000000017</v>
      </c>
      <c r="V189" s="10">
        <v>0.81100000000000017</v>
      </c>
      <c r="W189" s="10">
        <v>0.81100000000000017</v>
      </c>
      <c r="X189" s="10">
        <v>0.81100000000000017</v>
      </c>
      <c r="Y189" s="10">
        <v>0.81100000000000017</v>
      </c>
      <c r="Z189" s="10">
        <v>0.81100000000000017</v>
      </c>
      <c r="AA189" s="10">
        <v>0.81100000000000017</v>
      </c>
      <c r="AB189" s="10">
        <v>0.81100000000000017</v>
      </c>
      <c r="AC189" s="10">
        <v>0.81100000000000017</v>
      </c>
      <c r="AD189" s="10">
        <v>0.81100000000000017</v>
      </c>
      <c r="AE189" s="10">
        <v>0.81100000000000017</v>
      </c>
      <c r="AF189" s="10">
        <v>0.81100000000000017</v>
      </c>
      <c r="AG189" s="10">
        <v>0.81100000000000017</v>
      </c>
      <c r="AH189" s="10">
        <v>0.81100000000000017</v>
      </c>
      <c r="AI189" s="10">
        <v>0.81100000000000017</v>
      </c>
      <c r="AJ189" s="10">
        <v>0.81100000000000017</v>
      </c>
    </row>
    <row r="190" spans="1:36" x14ac:dyDescent="0.35">
      <c r="C190" s="1" t="s">
        <v>61</v>
      </c>
      <c r="D190" s="1" t="s" vm="171">
        <v>328</v>
      </c>
      <c r="E190" s="1" t="s" vm="172">
        <v>13</v>
      </c>
      <c r="F190" s="1" t="s">
        <v>135</v>
      </c>
      <c r="G190" s="10">
        <v>2.0920000000000005</v>
      </c>
      <c r="H190" s="10">
        <v>1.7410000000000003</v>
      </c>
      <c r="I190" s="10">
        <v>0.79700000000000015</v>
      </c>
      <c r="J190" s="10">
        <v>0.33600000000000008</v>
      </c>
      <c r="K190" s="10">
        <v>1.5000000000000003E-2</v>
      </c>
      <c r="L190" s="10">
        <v>0</v>
      </c>
      <c r="M190" s="10">
        <v>1.8000000000000006E-2</v>
      </c>
      <c r="N190" s="10">
        <v>5.7000000000000016E-2</v>
      </c>
      <c r="O190" s="10">
        <v>6.0000000000000019E-3</v>
      </c>
      <c r="P190" s="10">
        <v>4.9000000000000009E-2</v>
      </c>
      <c r="Q190" s="10">
        <v>0.19300000000000003</v>
      </c>
      <c r="R190" s="10">
        <v>0</v>
      </c>
      <c r="S190" s="10">
        <v>0</v>
      </c>
      <c r="T190" s="10">
        <v>0</v>
      </c>
      <c r="U190" s="10">
        <v>0</v>
      </c>
      <c r="V190" s="10">
        <v>0</v>
      </c>
      <c r="W190" s="10">
        <v>0</v>
      </c>
      <c r="X190" s="10">
        <v>0</v>
      </c>
      <c r="Y190" s="10">
        <v>0</v>
      </c>
      <c r="Z190" s="10">
        <v>0</v>
      </c>
      <c r="AA190" s="10">
        <v>0</v>
      </c>
      <c r="AB190" s="10">
        <v>0</v>
      </c>
      <c r="AC190" s="10">
        <v>0</v>
      </c>
      <c r="AD190" s="10">
        <v>0</v>
      </c>
      <c r="AE190" s="10">
        <v>0</v>
      </c>
      <c r="AF190" s="10">
        <v>0</v>
      </c>
      <c r="AG190" s="10">
        <v>0</v>
      </c>
      <c r="AH190" s="10">
        <v>0</v>
      </c>
      <c r="AI190" s="10">
        <v>0</v>
      </c>
      <c r="AJ190" s="10">
        <v>0</v>
      </c>
    </row>
    <row r="191" spans="1:36" x14ac:dyDescent="0.35">
      <c r="C191" s="1" t="s">
        <v>63</v>
      </c>
      <c r="D191" s="1" t="s" vm="173">
        <v>329</v>
      </c>
      <c r="E191" s="1" t="s" vm="174">
        <v>13</v>
      </c>
      <c r="F191" s="1" t="s">
        <v>135</v>
      </c>
      <c r="G191" s="10">
        <v>0.66400000000000015</v>
      </c>
      <c r="H191" s="10">
        <v>2.1240000000000006</v>
      </c>
      <c r="I191" s="10">
        <v>3.3570000000000007</v>
      </c>
      <c r="J191" s="10">
        <v>3.3200000000000007</v>
      </c>
      <c r="K191" s="10">
        <v>2.6150000000000007</v>
      </c>
      <c r="L191" s="10">
        <v>1.5390000000000004</v>
      </c>
      <c r="M191" s="10">
        <v>1.3310000000000004</v>
      </c>
      <c r="N191" s="10">
        <v>1.0100000000000002</v>
      </c>
      <c r="O191" s="10">
        <v>0.98900000000000021</v>
      </c>
      <c r="P191" s="10">
        <v>0.91000000000000025</v>
      </c>
      <c r="Q191" s="10">
        <v>0.3570000000000001</v>
      </c>
      <c r="R191" s="10">
        <v>0.31100000000000005</v>
      </c>
      <c r="S191" s="10">
        <v>0.24700000000000005</v>
      </c>
      <c r="T191" s="10">
        <v>0.25800000000000006</v>
      </c>
      <c r="U191" s="10">
        <v>0.27300000000000008</v>
      </c>
      <c r="V191" s="10">
        <v>0.21000000000000005</v>
      </c>
      <c r="W191" s="10">
        <v>0.20700000000000005</v>
      </c>
      <c r="X191" s="10">
        <v>0.17300000000000004</v>
      </c>
      <c r="Y191" s="10">
        <v>0.17300000000000004</v>
      </c>
      <c r="Z191" s="10">
        <v>0.17300000000000004</v>
      </c>
      <c r="AA191" s="10">
        <v>0.17300000000000004</v>
      </c>
      <c r="AB191" s="10">
        <v>0.17300000000000004</v>
      </c>
      <c r="AC191" s="10">
        <v>0.17300000000000004</v>
      </c>
      <c r="AD191" s="10">
        <v>0.17300000000000004</v>
      </c>
      <c r="AE191" s="10">
        <v>0.10300000000000002</v>
      </c>
      <c r="AF191" s="10">
        <v>0.10300000000000002</v>
      </c>
      <c r="AG191" s="10">
        <v>0.10300000000000002</v>
      </c>
      <c r="AH191" s="10">
        <v>0.10300000000000002</v>
      </c>
      <c r="AI191" s="10">
        <v>0.10300000000000002</v>
      </c>
      <c r="AJ191" s="10">
        <v>0.10300000000000002</v>
      </c>
    </row>
    <row r="192" spans="1:36" x14ac:dyDescent="0.35">
      <c r="C192" s="1" t="s">
        <v>65</v>
      </c>
      <c r="D192" s="1" t="s" vm="175">
        <v>330</v>
      </c>
      <c r="E192" s="1" t="s" vm="176">
        <v>13</v>
      </c>
      <c r="F192" s="1" t="s">
        <v>135</v>
      </c>
      <c r="G192" s="10">
        <v>1.0480000000000003</v>
      </c>
      <c r="H192" s="10">
        <v>0</v>
      </c>
      <c r="I192" s="10">
        <v>0</v>
      </c>
      <c r="J192" s="10">
        <v>-8.8000000000000023E-2</v>
      </c>
      <c r="K192" s="10">
        <v>0</v>
      </c>
      <c r="L192" s="10">
        <v>0</v>
      </c>
      <c r="M192" s="10">
        <v>0</v>
      </c>
      <c r="N192" s="10">
        <v>0</v>
      </c>
      <c r="O192" s="10">
        <v>0</v>
      </c>
      <c r="P192" s="10">
        <v>0</v>
      </c>
      <c r="Q192" s="10">
        <v>0</v>
      </c>
      <c r="R192" s="10">
        <v>0</v>
      </c>
      <c r="S192" s="10">
        <v>0</v>
      </c>
      <c r="T192" s="10">
        <v>0</v>
      </c>
      <c r="U192" s="10">
        <v>0</v>
      </c>
      <c r="V192" s="10">
        <v>0</v>
      </c>
      <c r="W192" s="10">
        <v>0</v>
      </c>
      <c r="X192" s="10">
        <v>0</v>
      </c>
      <c r="Y192" s="10">
        <v>0</v>
      </c>
      <c r="Z192" s="10">
        <v>0</v>
      </c>
      <c r="AA192" s="10">
        <v>0</v>
      </c>
      <c r="AB192" s="10">
        <v>0</v>
      </c>
      <c r="AC192" s="10">
        <v>0</v>
      </c>
      <c r="AD192" s="10">
        <v>0</v>
      </c>
      <c r="AE192" s="10">
        <v>0</v>
      </c>
      <c r="AF192" s="10">
        <v>0</v>
      </c>
      <c r="AG192" s="10">
        <v>0</v>
      </c>
      <c r="AH192" s="10">
        <v>0</v>
      </c>
      <c r="AI192" s="10">
        <v>0</v>
      </c>
      <c r="AJ192" s="10">
        <v>0</v>
      </c>
    </row>
    <row r="193" spans="3:36" x14ac:dyDescent="0.35">
      <c r="C193" s="1" t="s">
        <v>67</v>
      </c>
      <c r="D193" s="1" t="s" vm="177">
        <v>331</v>
      </c>
      <c r="E193" s="1" t="s" vm="178">
        <v>13</v>
      </c>
      <c r="F193" s="1" t="s">
        <v>135</v>
      </c>
      <c r="G193" s="10">
        <v>0.64700000000000013</v>
      </c>
      <c r="H193" s="10">
        <v>-6.900000000000002E-2</v>
      </c>
      <c r="I193" s="10">
        <v>-7.7000000000000013E-2</v>
      </c>
      <c r="J193" s="10">
        <v>-5.000000000000001E-2</v>
      </c>
      <c r="K193" s="10">
        <v>-7.8000000000000014E-2</v>
      </c>
      <c r="L193" s="10">
        <v>-5.8000000000000017E-2</v>
      </c>
      <c r="M193" s="10">
        <v>-3.9000000000000007E-2</v>
      </c>
      <c r="N193" s="10">
        <v>-5.000000000000001E-2</v>
      </c>
      <c r="O193" s="10">
        <v>-6.8000000000000019E-2</v>
      </c>
      <c r="P193" s="10">
        <v>-6.8000000000000019E-2</v>
      </c>
      <c r="Q193" s="10">
        <v>-5.3000000000000012E-2</v>
      </c>
      <c r="R193" s="10">
        <v>-5.9000000000000011E-2</v>
      </c>
      <c r="S193" s="10">
        <v>-7.1000000000000021E-2</v>
      </c>
      <c r="T193" s="10">
        <v>-7.1000000000000021E-2</v>
      </c>
      <c r="U193" s="10">
        <v>-7.1000000000000021E-2</v>
      </c>
      <c r="V193" s="10">
        <v>-7.1000000000000021E-2</v>
      </c>
      <c r="W193" s="10">
        <v>-4.8000000000000015E-2</v>
      </c>
      <c r="X193" s="10">
        <v>-4.8000000000000015E-2</v>
      </c>
      <c r="Y193" s="10">
        <v>-4.8000000000000015E-2</v>
      </c>
      <c r="Z193" s="10">
        <v>-4.8000000000000015E-2</v>
      </c>
      <c r="AA193" s="10">
        <v>-4.8000000000000015E-2</v>
      </c>
      <c r="AB193" s="10">
        <v>-4.8000000000000015E-2</v>
      </c>
      <c r="AC193" s="10">
        <v>-4.8000000000000015E-2</v>
      </c>
      <c r="AD193" s="10">
        <v>-4.8000000000000015E-2</v>
      </c>
      <c r="AE193" s="10">
        <v>-4.8000000000000015E-2</v>
      </c>
      <c r="AF193" s="10">
        <v>-4.8000000000000015E-2</v>
      </c>
      <c r="AG193" s="10">
        <v>-4.8000000000000015E-2</v>
      </c>
      <c r="AH193" s="10">
        <v>-4.8000000000000015E-2</v>
      </c>
      <c r="AI193" s="10">
        <v>-4.8000000000000015E-2</v>
      </c>
      <c r="AJ193" s="10">
        <v>-4.8000000000000015E-2</v>
      </c>
    </row>
    <row r="194" spans="3:36" x14ac:dyDescent="0.35">
      <c r="C194" s="1" t="s">
        <v>69</v>
      </c>
      <c r="D194" s="1" t="s" vm="179">
        <v>332</v>
      </c>
      <c r="E194" s="1" t="s" vm="180">
        <v>13</v>
      </c>
      <c r="F194" s="1" t="s">
        <v>135</v>
      </c>
      <c r="G194" s="10">
        <v>-1.3030000000000004</v>
      </c>
      <c r="H194" s="10">
        <v>-1.1270000000000002</v>
      </c>
      <c r="I194" s="10">
        <v>-1.2340000000000002</v>
      </c>
      <c r="J194" s="10">
        <v>-0.96700000000000019</v>
      </c>
      <c r="K194" s="10">
        <v>-0.79200000000000015</v>
      </c>
      <c r="L194" s="10">
        <v>-0.65500000000000014</v>
      </c>
      <c r="M194" s="10">
        <v>-0.60300000000000009</v>
      </c>
      <c r="N194" s="10">
        <v>-0.55400000000000016</v>
      </c>
      <c r="O194" s="10">
        <v>-0.50400000000000011</v>
      </c>
      <c r="P194" s="10">
        <v>-0.47600000000000009</v>
      </c>
      <c r="Q194" s="10">
        <v>-0.3660000000000001</v>
      </c>
      <c r="R194" s="10">
        <v>-0.3600000000000001</v>
      </c>
      <c r="S194" s="10">
        <v>-0.3590000000000001</v>
      </c>
      <c r="T194" s="10">
        <v>-0.34000000000000008</v>
      </c>
      <c r="U194" s="10">
        <v>-0.30900000000000005</v>
      </c>
      <c r="V194" s="10">
        <v>-0.30500000000000005</v>
      </c>
      <c r="W194" s="10">
        <v>-0.30200000000000005</v>
      </c>
      <c r="X194" s="10">
        <v>-0.29900000000000004</v>
      </c>
      <c r="Y194" s="10">
        <v>-0.2980000000000001</v>
      </c>
      <c r="Z194" s="10">
        <v>-0.29400000000000009</v>
      </c>
      <c r="AA194" s="10">
        <v>-0.28400000000000009</v>
      </c>
      <c r="AB194" s="10">
        <v>-0.28100000000000008</v>
      </c>
      <c r="AC194" s="10">
        <v>-0.28100000000000008</v>
      </c>
      <c r="AD194" s="10">
        <v>-0.27500000000000008</v>
      </c>
      <c r="AE194" s="10">
        <v>-0.23600000000000004</v>
      </c>
      <c r="AF194" s="10">
        <v>-0.23100000000000007</v>
      </c>
      <c r="AG194" s="10">
        <v>-0.22900000000000006</v>
      </c>
      <c r="AH194" s="10">
        <v>-0.22800000000000006</v>
      </c>
      <c r="AI194" s="10">
        <v>-0.23300000000000007</v>
      </c>
      <c r="AJ194" s="10">
        <v>-0.21800000000000005</v>
      </c>
    </row>
    <row r="195" spans="3:36" x14ac:dyDescent="0.35">
      <c r="C195" s="1" t="s">
        <v>71</v>
      </c>
      <c r="D195" s="1" t="s" vm="181">
        <v>333</v>
      </c>
      <c r="E195" s="1" t="s" vm="182">
        <v>13</v>
      </c>
      <c r="F195" s="1" t="s">
        <v>135</v>
      </c>
      <c r="G195" s="10">
        <v>-0.40900000000000009</v>
      </c>
      <c r="H195" s="10">
        <v>-0.41900000000000009</v>
      </c>
      <c r="I195" s="10">
        <v>-0.18000000000000005</v>
      </c>
      <c r="J195" s="10">
        <v>-0.21900000000000006</v>
      </c>
      <c r="K195" s="10">
        <v>-5.2000000000000011E-2</v>
      </c>
      <c r="L195" s="10">
        <v>-8.7000000000000022E-2</v>
      </c>
      <c r="M195" s="10">
        <v>-0.25100000000000006</v>
      </c>
      <c r="N195" s="10">
        <v>-0.11800000000000002</v>
      </c>
      <c r="O195" s="10">
        <v>-2.7000000000000007E-2</v>
      </c>
      <c r="P195" s="10">
        <v>-3.3000000000000008E-2</v>
      </c>
      <c r="Q195" s="10">
        <v>-7.6000000000000012E-2</v>
      </c>
      <c r="R195" s="10">
        <v>-2.4000000000000007E-2</v>
      </c>
      <c r="S195" s="10">
        <v>-5.1000000000000011E-2</v>
      </c>
      <c r="T195" s="10">
        <v>0</v>
      </c>
      <c r="U195" s="10">
        <v>0</v>
      </c>
      <c r="V195" s="10">
        <v>0</v>
      </c>
      <c r="W195" s="10">
        <v>0</v>
      </c>
      <c r="X195" s="10">
        <v>0</v>
      </c>
      <c r="Y195" s="10">
        <v>0</v>
      </c>
      <c r="Z195" s="10">
        <v>0</v>
      </c>
      <c r="AA195" s="10">
        <v>0</v>
      </c>
      <c r="AB195" s="10">
        <v>0</v>
      </c>
      <c r="AC195" s="10">
        <v>0</v>
      </c>
      <c r="AD195" s="10">
        <v>0</v>
      </c>
      <c r="AE195" s="10">
        <v>0</v>
      </c>
      <c r="AF195" s="10">
        <v>0</v>
      </c>
      <c r="AG195" s="10">
        <v>0</v>
      </c>
      <c r="AH195" s="10">
        <v>0</v>
      </c>
      <c r="AI195" s="10">
        <v>0</v>
      </c>
      <c r="AJ195" s="10">
        <v>0</v>
      </c>
    </row>
    <row r="196" spans="3:36" x14ac:dyDescent="0.35">
      <c r="C196" s="1" t="s">
        <v>73</v>
      </c>
      <c r="D196" s="1" t="s" vm="183">
        <v>334</v>
      </c>
      <c r="E196" s="1" t="s" vm="184">
        <v>13</v>
      </c>
      <c r="F196" s="1" t="s">
        <v>135</v>
      </c>
      <c r="G196" s="10">
        <v>61.028000000000013</v>
      </c>
      <c r="H196" s="10">
        <v>64.551000000000016</v>
      </c>
      <c r="I196" s="10">
        <v>67.373000000000019</v>
      </c>
      <c r="J196" s="10">
        <v>69.582000000000022</v>
      </c>
      <c r="K196" s="10">
        <v>71.754000000000019</v>
      </c>
      <c r="L196" s="10">
        <v>73.788000000000011</v>
      </c>
      <c r="M196" s="10">
        <v>75.050000000000011</v>
      </c>
      <c r="N196" s="10">
        <v>76.001000000000019</v>
      </c>
      <c r="O196" s="10">
        <v>76.591000000000022</v>
      </c>
      <c r="P196" s="10">
        <v>77.16200000000002</v>
      </c>
      <c r="Q196" s="10">
        <v>77.515000000000015</v>
      </c>
      <c r="R196" s="10">
        <v>77.649000000000015</v>
      </c>
      <c r="S196" s="10">
        <v>77.934000000000012</v>
      </c>
      <c r="T196" s="10">
        <v>78.082000000000022</v>
      </c>
      <c r="U196" s="10">
        <v>78.230000000000018</v>
      </c>
      <c r="V196" s="10">
        <v>78.378000000000014</v>
      </c>
      <c r="W196" s="10">
        <v>78.530000000000015</v>
      </c>
      <c r="X196" s="10">
        <v>78.686000000000021</v>
      </c>
      <c r="Y196" s="10">
        <v>78.834000000000017</v>
      </c>
      <c r="Z196" s="10">
        <v>78.982000000000014</v>
      </c>
      <c r="AA196" s="10">
        <v>79.130000000000024</v>
      </c>
      <c r="AB196" s="10">
        <v>79.27800000000002</v>
      </c>
      <c r="AC196" s="10">
        <v>79.426000000000016</v>
      </c>
      <c r="AD196" s="10">
        <v>79.574000000000012</v>
      </c>
      <c r="AE196" s="10">
        <v>79.722000000000023</v>
      </c>
      <c r="AF196" s="10">
        <v>79.840000000000018</v>
      </c>
      <c r="AG196" s="10">
        <v>79.958000000000013</v>
      </c>
      <c r="AH196" s="10">
        <v>80.076000000000022</v>
      </c>
      <c r="AI196" s="10">
        <v>80.194000000000017</v>
      </c>
      <c r="AJ196" s="10">
        <v>80.312000000000026</v>
      </c>
    </row>
    <row r="197" spans="3:36" x14ac:dyDescent="0.35">
      <c r="C197" s="1" t="s">
        <v>75</v>
      </c>
      <c r="D197" s="1" t="s" vm="185">
        <v>335</v>
      </c>
      <c r="E197" s="1" t="s" vm="186">
        <v>13</v>
      </c>
      <c r="F197" s="1" t="s">
        <v>135</v>
      </c>
      <c r="G197" s="10">
        <v>0.16200000000000003</v>
      </c>
      <c r="H197" s="10">
        <v>0.22000000000000006</v>
      </c>
      <c r="I197" s="10">
        <v>0.16100000000000003</v>
      </c>
      <c r="J197" s="10">
        <v>0.10700000000000003</v>
      </c>
      <c r="K197" s="10">
        <v>0.10500000000000002</v>
      </c>
      <c r="L197" s="10">
        <v>0.10500000000000002</v>
      </c>
      <c r="M197" s="10">
        <v>0.10500000000000002</v>
      </c>
      <c r="N197" s="10">
        <v>0.10500000000000002</v>
      </c>
      <c r="O197" s="10">
        <v>0.10500000000000002</v>
      </c>
      <c r="P197" s="10">
        <v>0.10500000000000002</v>
      </c>
      <c r="Q197" s="10">
        <v>0.10500000000000002</v>
      </c>
      <c r="R197" s="10">
        <v>0.10500000000000002</v>
      </c>
      <c r="S197" s="10">
        <v>0.10500000000000002</v>
      </c>
      <c r="T197" s="10">
        <v>0.10500000000000002</v>
      </c>
      <c r="U197" s="10">
        <v>0.10500000000000002</v>
      </c>
      <c r="V197" s="10">
        <v>0.10500000000000002</v>
      </c>
      <c r="W197" s="10">
        <v>0.10500000000000002</v>
      </c>
      <c r="X197" s="10">
        <v>0.10500000000000002</v>
      </c>
      <c r="Y197" s="10">
        <v>0.10500000000000002</v>
      </c>
      <c r="Z197" s="10">
        <v>0.10500000000000002</v>
      </c>
      <c r="AA197" s="10">
        <v>0.10500000000000002</v>
      </c>
      <c r="AB197" s="10">
        <v>0.10500000000000002</v>
      </c>
      <c r="AC197" s="10">
        <v>0.10500000000000002</v>
      </c>
      <c r="AD197" s="10">
        <v>0.10500000000000002</v>
      </c>
      <c r="AE197" s="10">
        <v>0.10500000000000002</v>
      </c>
      <c r="AF197" s="10">
        <v>0.10500000000000002</v>
      </c>
      <c r="AG197" s="10">
        <v>0.10500000000000002</v>
      </c>
      <c r="AH197" s="10">
        <v>0.10500000000000002</v>
      </c>
      <c r="AI197" s="10">
        <v>0.10500000000000002</v>
      </c>
      <c r="AJ197" s="10">
        <v>0.10500000000000002</v>
      </c>
    </row>
    <row r="198" spans="3:36" x14ac:dyDescent="0.35">
      <c r="C198" s="1" t="s">
        <v>77</v>
      </c>
      <c r="D198" s="1" t="s" vm="187">
        <v>336</v>
      </c>
      <c r="E198" s="1" t="s" vm="188">
        <v>13</v>
      </c>
      <c r="F198" s="1" t="s">
        <v>135</v>
      </c>
      <c r="G198" s="10">
        <v>2.4470000000000005</v>
      </c>
      <c r="H198" s="10">
        <v>1.5630000000000004</v>
      </c>
      <c r="I198" s="10">
        <v>0.38700000000000007</v>
      </c>
      <c r="J198" s="10">
        <v>0.25100000000000006</v>
      </c>
      <c r="K198" s="10">
        <v>5.000000000000001E-2</v>
      </c>
      <c r="L198" s="10">
        <v>0</v>
      </c>
      <c r="M198" s="10">
        <v>1.9000000000000003E-2</v>
      </c>
      <c r="N198" s="10">
        <v>0</v>
      </c>
      <c r="O198" s="10">
        <v>0</v>
      </c>
      <c r="P198" s="10">
        <v>0</v>
      </c>
      <c r="Q198" s="10">
        <v>0</v>
      </c>
      <c r="R198" s="10">
        <v>0</v>
      </c>
      <c r="S198" s="10">
        <v>0</v>
      </c>
      <c r="T198" s="10">
        <v>0</v>
      </c>
      <c r="U198" s="10">
        <v>0</v>
      </c>
      <c r="V198" s="10">
        <v>0</v>
      </c>
      <c r="W198" s="10">
        <v>0</v>
      </c>
      <c r="X198" s="10">
        <v>0</v>
      </c>
      <c r="Y198" s="10">
        <v>0</v>
      </c>
      <c r="Z198" s="10">
        <v>0</v>
      </c>
      <c r="AA198" s="10">
        <v>0</v>
      </c>
      <c r="AB198" s="10">
        <v>0</v>
      </c>
      <c r="AC198" s="10">
        <v>0</v>
      </c>
      <c r="AD198" s="10">
        <v>0</v>
      </c>
      <c r="AE198" s="10">
        <v>0</v>
      </c>
      <c r="AF198" s="10">
        <v>0</v>
      </c>
      <c r="AG198" s="10">
        <v>0</v>
      </c>
      <c r="AH198" s="10">
        <v>0</v>
      </c>
      <c r="AI198" s="10">
        <v>0</v>
      </c>
      <c r="AJ198" s="10">
        <v>0</v>
      </c>
    </row>
    <row r="199" spans="3:36" x14ac:dyDescent="0.35">
      <c r="C199" s="1" t="s">
        <v>79</v>
      </c>
      <c r="D199" s="1" t="s" vm="189">
        <v>337</v>
      </c>
      <c r="E199" s="1" t="s" vm="190">
        <v>13</v>
      </c>
      <c r="F199" s="1" t="s">
        <v>135</v>
      </c>
      <c r="G199" s="10">
        <v>0.74100000000000021</v>
      </c>
      <c r="H199" s="10">
        <v>1.2810000000000004</v>
      </c>
      <c r="I199" s="10">
        <v>1.8340000000000005</v>
      </c>
      <c r="J199" s="10">
        <v>1.9400000000000004</v>
      </c>
      <c r="K199" s="10">
        <v>2.0050000000000003</v>
      </c>
      <c r="L199" s="10">
        <v>1.2770000000000004</v>
      </c>
      <c r="M199" s="10">
        <v>0.96700000000000019</v>
      </c>
      <c r="N199" s="10">
        <v>0.60300000000000009</v>
      </c>
      <c r="O199" s="10">
        <v>0.58300000000000018</v>
      </c>
      <c r="P199" s="10">
        <v>0.3660000000000001</v>
      </c>
      <c r="Q199" s="10">
        <v>0.16800000000000004</v>
      </c>
      <c r="R199" s="10">
        <v>0.2950000000000001</v>
      </c>
      <c r="S199" s="10">
        <v>0.15800000000000003</v>
      </c>
      <c r="T199" s="10">
        <v>0.15800000000000003</v>
      </c>
      <c r="U199" s="10">
        <v>0.15800000000000003</v>
      </c>
      <c r="V199" s="10">
        <v>0.16200000000000003</v>
      </c>
      <c r="W199" s="10">
        <v>0.16600000000000004</v>
      </c>
      <c r="X199" s="10">
        <v>0.15800000000000003</v>
      </c>
      <c r="Y199" s="10">
        <v>0.15800000000000003</v>
      </c>
      <c r="Z199" s="10">
        <v>0.15800000000000003</v>
      </c>
      <c r="AA199" s="10">
        <v>0.15800000000000003</v>
      </c>
      <c r="AB199" s="10">
        <v>0.15800000000000003</v>
      </c>
      <c r="AC199" s="10">
        <v>0.15800000000000003</v>
      </c>
      <c r="AD199" s="10">
        <v>0.15800000000000003</v>
      </c>
      <c r="AE199" s="10">
        <v>0.12800000000000003</v>
      </c>
      <c r="AF199" s="10">
        <v>0.12800000000000003</v>
      </c>
      <c r="AG199" s="10">
        <v>0.12800000000000003</v>
      </c>
      <c r="AH199" s="10">
        <v>0.12800000000000003</v>
      </c>
      <c r="AI199" s="10">
        <v>0.12800000000000003</v>
      </c>
      <c r="AJ199" s="10">
        <v>0.12800000000000003</v>
      </c>
    </row>
    <row r="200" spans="3:36" x14ac:dyDescent="0.35">
      <c r="C200" s="1" t="s">
        <v>81</v>
      </c>
      <c r="D200" s="1" t="s" vm="191">
        <v>338</v>
      </c>
      <c r="E200" s="1" t="s" vm="192">
        <v>13</v>
      </c>
      <c r="F200" s="1" t="s">
        <v>135</v>
      </c>
      <c r="G200" s="10">
        <v>0.3610000000000001</v>
      </c>
      <c r="H200" s="10">
        <v>0</v>
      </c>
      <c r="I200" s="10">
        <v>0</v>
      </c>
      <c r="J200" s="10">
        <v>0</v>
      </c>
      <c r="K200" s="10">
        <v>0</v>
      </c>
      <c r="L200" s="10">
        <v>0</v>
      </c>
      <c r="M200" s="10">
        <v>0</v>
      </c>
      <c r="N200" s="10">
        <v>0</v>
      </c>
      <c r="O200" s="10">
        <v>0</v>
      </c>
      <c r="P200" s="10">
        <v>0</v>
      </c>
      <c r="Q200" s="10">
        <v>0</v>
      </c>
      <c r="R200" s="10">
        <v>0</v>
      </c>
      <c r="S200" s="10">
        <v>0</v>
      </c>
      <c r="T200" s="10">
        <v>0</v>
      </c>
      <c r="U200" s="10">
        <v>0</v>
      </c>
      <c r="V200" s="10">
        <v>0</v>
      </c>
      <c r="W200" s="10">
        <v>0</v>
      </c>
      <c r="X200" s="10">
        <v>0</v>
      </c>
      <c r="Y200" s="10">
        <v>0</v>
      </c>
      <c r="Z200" s="10">
        <v>0</v>
      </c>
      <c r="AA200" s="10">
        <v>0</v>
      </c>
      <c r="AB200" s="10">
        <v>0</v>
      </c>
      <c r="AC200" s="10">
        <v>0</v>
      </c>
      <c r="AD200" s="10">
        <v>0</v>
      </c>
      <c r="AE200" s="10">
        <v>0</v>
      </c>
      <c r="AF200" s="10">
        <v>0</v>
      </c>
      <c r="AG200" s="10">
        <v>0</v>
      </c>
      <c r="AH200" s="10">
        <v>0</v>
      </c>
      <c r="AI200" s="10">
        <v>0</v>
      </c>
      <c r="AJ200" s="10">
        <v>0</v>
      </c>
    </row>
    <row r="201" spans="3:36" x14ac:dyDescent="0.35">
      <c r="C201" s="1" t="s">
        <v>83</v>
      </c>
      <c r="D201" s="1" t="s" vm="193">
        <v>339</v>
      </c>
      <c r="E201" s="1" t="s" vm="194">
        <v>13</v>
      </c>
      <c r="F201" s="1" t="s">
        <v>135</v>
      </c>
      <c r="G201" s="10">
        <v>0</v>
      </c>
      <c r="H201" s="10">
        <v>0</v>
      </c>
      <c r="I201" s="10">
        <v>0</v>
      </c>
      <c r="J201" s="10">
        <v>0</v>
      </c>
      <c r="K201" s="10">
        <v>0</v>
      </c>
      <c r="L201" s="10">
        <v>0</v>
      </c>
      <c r="M201" s="10">
        <v>0</v>
      </c>
      <c r="N201" s="10">
        <v>0</v>
      </c>
      <c r="O201" s="10">
        <v>0</v>
      </c>
      <c r="P201" s="10">
        <v>0</v>
      </c>
      <c r="Q201" s="10">
        <v>0</v>
      </c>
      <c r="R201" s="10">
        <v>0</v>
      </c>
      <c r="S201" s="10">
        <v>0</v>
      </c>
      <c r="T201" s="10">
        <v>0</v>
      </c>
      <c r="U201" s="10">
        <v>0</v>
      </c>
      <c r="V201" s="10">
        <v>0</v>
      </c>
      <c r="W201" s="10">
        <v>0</v>
      </c>
      <c r="X201" s="10">
        <v>0</v>
      </c>
      <c r="Y201" s="10">
        <v>0</v>
      </c>
      <c r="Z201" s="10">
        <v>0</v>
      </c>
      <c r="AA201" s="10">
        <v>0</v>
      </c>
      <c r="AB201" s="10">
        <v>0</v>
      </c>
      <c r="AC201" s="10">
        <v>0</v>
      </c>
      <c r="AD201" s="10">
        <v>0</v>
      </c>
      <c r="AE201" s="10">
        <v>0</v>
      </c>
      <c r="AF201" s="10">
        <v>0</v>
      </c>
      <c r="AG201" s="10">
        <v>0</v>
      </c>
      <c r="AH201" s="10">
        <v>0</v>
      </c>
      <c r="AI201" s="10">
        <v>0</v>
      </c>
      <c r="AJ201" s="10">
        <v>0</v>
      </c>
    </row>
    <row r="202" spans="3:36" x14ac:dyDescent="0.35">
      <c r="C202" s="1" t="s">
        <v>85</v>
      </c>
      <c r="D202" s="1" t="s" vm="195">
        <v>340</v>
      </c>
      <c r="E202" s="1" t="s" vm="196">
        <v>13</v>
      </c>
      <c r="F202" s="1" t="s">
        <v>135</v>
      </c>
      <c r="G202" s="10">
        <v>-1.7000000000000005E-2</v>
      </c>
      <c r="H202" s="10">
        <v>-1.2000000000000004E-2</v>
      </c>
      <c r="I202" s="10">
        <v>-1.2000000000000004E-2</v>
      </c>
      <c r="J202" s="10">
        <v>-1.2000000000000004E-2</v>
      </c>
      <c r="K202" s="10">
        <v>-1.2000000000000004E-2</v>
      </c>
      <c r="L202" s="10">
        <v>-1.2000000000000004E-2</v>
      </c>
      <c r="M202" s="10">
        <v>-1.2000000000000004E-2</v>
      </c>
      <c r="N202" s="10">
        <v>-1.2000000000000004E-2</v>
      </c>
      <c r="O202" s="10">
        <v>-1.2000000000000004E-2</v>
      </c>
      <c r="P202" s="10">
        <v>-1.2000000000000004E-2</v>
      </c>
      <c r="Q202" s="10">
        <v>-1.0000000000000002E-2</v>
      </c>
      <c r="R202" s="10">
        <v>-1.0000000000000002E-2</v>
      </c>
      <c r="S202" s="10">
        <v>-1.0000000000000002E-2</v>
      </c>
      <c r="T202" s="10">
        <v>-1.0000000000000002E-2</v>
      </c>
      <c r="U202" s="10">
        <v>-1.0000000000000002E-2</v>
      </c>
      <c r="V202" s="10">
        <v>-1.0000000000000002E-2</v>
      </c>
      <c r="W202" s="10">
        <v>-1.0000000000000002E-2</v>
      </c>
      <c r="X202" s="10">
        <v>-1.0000000000000002E-2</v>
      </c>
      <c r="Y202" s="10">
        <v>-1.0000000000000002E-2</v>
      </c>
      <c r="Z202" s="10">
        <v>-1.0000000000000002E-2</v>
      </c>
      <c r="AA202" s="10">
        <v>-1.0000000000000002E-2</v>
      </c>
      <c r="AB202" s="10">
        <v>-1.0000000000000002E-2</v>
      </c>
      <c r="AC202" s="10">
        <v>-1.0000000000000002E-2</v>
      </c>
      <c r="AD202" s="10">
        <v>-1.0000000000000002E-2</v>
      </c>
      <c r="AE202" s="10">
        <v>-1.0000000000000002E-2</v>
      </c>
      <c r="AF202" s="10">
        <v>-1.0000000000000002E-2</v>
      </c>
      <c r="AG202" s="10">
        <v>-1.0000000000000002E-2</v>
      </c>
      <c r="AH202" s="10">
        <v>-1.0000000000000002E-2</v>
      </c>
      <c r="AI202" s="10">
        <v>-1.0000000000000002E-2</v>
      </c>
      <c r="AJ202" s="10">
        <v>-1.0000000000000002E-2</v>
      </c>
    </row>
    <row r="203" spans="3:36" x14ac:dyDescent="0.35">
      <c r="C203" s="1" t="s">
        <v>87</v>
      </c>
      <c r="D203" s="1" t="s" vm="197">
        <v>341</v>
      </c>
      <c r="E203" s="1" t="s" vm="198">
        <v>13</v>
      </c>
      <c r="F203" s="1" t="s">
        <v>135</v>
      </c>
      <c r="G203" s="10">
        <v>-9.0000000000000028E-3</v>
      </c>
      <c r="H203" s="10">
        <v>-1.0000000000000002E-2</v>
      </c>
      <c r="I203" s="10">
        <v>0</v>
      </c>
      <c r="J203" s="10">
        <v>-7.0000000000000019E-3</v>
      </c>
      <c r="K203" s="10">
        <v>-9.0000000000000028E-3</v>
      </c>
      <c r="L203" s="10">
        <v>-3.0000000000000009E-3</v>
      </c>
      <c r="M203" s="10">
        <v>-2.3000000000000007E-2</v>
      </c>
      <c r="N203" s="10">
        <v>-1.0000000000000002E-3</v>
      </c>
      <c r="O203" s="10">
        <v>0</v>
      </c>
      <c r="P203" s="10">
        <v>-1.0000000000000002E-3</v>
      </c>
      <c r="Q203" s="10">
        <v>-2.4000000000000007E-2</v>
      </c>
      <c r="R203" s="10">
        <v>0</v>
      </c>
      <c r="S203" s="10">
        <v>0</v>
      </c>
      <c r="T203" s="10">
        <v>0</v>
      </c>
      <c r="U203" s="10">
        <v>0</v>
      </c>
      <c r="V203" s="10">
        <v>0</v>
      </c>
      <c r="W203" s="10">
        <v>0</v>
      </c>
      <c r="X203" s="10">
        <v>0</v>
      </c>
      <c r="Y203" s="10">
        <v>0</v>
      </c>
      <c r="Z203" s="10">
        <v>0</v>
      </c>
      <c r="AA203" s="10">
        <v>0</v>
      </c>
      <c r="AB203" s="10">
        <v>0</v>
      </c>
      <c r="AC203" s="10">
        <v>0</v>
      </c>
      <c r="AD203" s="10">
        <v>0</v>
      </c>
      <c r="AE203" s="10">
        <v>0</v>
      </c>
      <c r="AF203" s="10">
        <v>0</v>
      </c>
      <c r="AG203" s="10">
        <v>0</v>
      </c>
      <c r="AH203" s="10">
        <v>0</v>
      </c>
      <c r="AI203" s="10">
        <v>0</v>
      </c>
      <c r="AJ203" s="10">
        <v>0</v>
      </c>
    </row>
    <row r="204" spans="3:36" x14ac:dyDescent="0.35">
      <c r="C204" s="1" t="s">
        <v>89</v>
      </c>
      <c r="D204" s="1" t="s" vm="199">
        <v>342</v>
      </c>
      <c r="E204" s="1" t="s" vm="200">
        <v>13</v>
      </c>
      <c r="F204" s="1" t="s">
        <v>14</v>
      </c>
      <c r="G204" s="10">
        <v>0.21770590000000009</v>
      </c>
      <c r="H204" s="10">
        <v>0.18544920000000012</v>
      </c>
      <c r="I204" s="10">
        <v>0.21212030000000012</v>
      </c>
      <c r="J204" s="10">
        <v>0.18845250000000011</v>
      </c>
      <c r="K204" s="10">
        <v>0.15944240000000012</v>
      </c>
      <c r="L204" s="10">
        <v>0.14026280000000008</v>
      </c>
      <c r="M204" s="10">
        <v>0.1369722000000001</v>
      </c>
      <c r="N204" s="10">
        <v>0.13495030000000011</v>
      </c>
      <c r="O204" s="10">
        <v>0.13414490000000009</v>
      </c>
      <c r="P204" s="10">
        <v>0.12808690000000009</v>
      </c>
      <c r="Q204" s="10">
        <v>0.10937230000000006</v>
      </c>
      <c r="R204" s="10">
        <v>0.11028920000000006</v>
      </c>
      <c r="S204" s="10">
        <v>0.11641890000000008</v>
      </c>
      <c r="T204" s="10">
        <v>0.11326780000000007</v>
      </c>
      <c r="U204" s="10">
        <v>0.10891720000000008</v>
      </c>
      <c r="V204" s="10">
        <v>0.10787610000000007</v>
      </c>
      <c r="W204" s="10">
        <v>0.11034620000000009</v>
      </c>
      <c r="X204" s="10">
        <v>0.11063030000000006</v>
      </c>
      <c r="Y204" s="10">
        <v>0.11285970000000008</v>
      </c>
      <c r="Z204" s="10">
        <v>0.11333770000000007</v>
      </c>
      <c r="AA204" s="10">
        <v>0.11194280000000006</v>
      </c>
      <c r="AB204" s="10">
        <v>0.11294330000000007</v>
      </c>
      <c r="AC204" s="10">
        <v>0.11561760000000007</v>
      </c>
      <c r="AD204" s="10">
        <v>0.11461490000000009</v>
      </c>
      <c r="AE204" s="10">
        <v>0.10328540000000005</v>
      </c>
      <c r="AF204" s="10">
        <v>0.10314940000000007</v>
      </c>
      <c r="AG204" s="10">
        <v>0.10438840000000008</v>
      </c>
      <c r="AH204" s="10">
        <v>0.10634240000000006</v>
      </c>
      <c r="AI204" s="10">
        <v>0.11163440000000008</v>
      </c>
      <c r="AJ204" s="10">
        <v>0.10650960000000007</v>
      </c>
    </row>
    <row r="205" spans="3:36" x14ac:dyDescent="0.35">
      <c r="C205" s="14" t="s">
        <v>91</v>
      </c>
      <c r="D205" s="1" t="s" vm="201">
        <v>343</v>
      </c>
      <c r="E205" s="37"/>
      <c r="F205" s="37"/>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row>
    <row r="206" spans="3:36" x14ac:dyDescent="0.35">
      <c r="C206" s="1" t="s">
        <v>93</v>
      </c>
      <c r="D206" s="1" t="s" vm="202">
        <v>344</v>
      </c>
      <c r="E206" s="37"/>
      <c r="F206" s="37"/>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row>
    <row r="207" spans="3:36" x14ac:dyDescent="0.35">
      <c r="C207" s="14" t="s">
        <v>95</v>
      </c>
      <c r="D207" s="1" t="s" vm="203">
        <v>345</v>
      </c>
      <c r="E207" s="37"/>
      <c r="F207" s="37"/>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row>
    <row r="208" spans="3:36" x14ac:dyDescent="0.35">
      <c r="C208" s="1" t="s">
        <v>97</v>
      </c>
      <c r="D208" s="1" t="s" vm="204">
        <v>346</v>
      </c>
      <c r="E208" s="37"/>
      <c r="F208" s="37"/>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row>
    <row r="209" spans="2:36" x14ac:dyDescent="0.35">
      <c r="C209" s="1" t="s">
        <v>99</v>
      </c>
      <c r="D209" s="1" t="s" vm="205">
        <v>347</v>
      </c>
      <c r="E209" s="1" t="s" vm="206">
        <v>13</v>
      </c>
      <c r="F209" s="1" t="s">
        <v>14</v>
      </c>
      <c r="G209" s="10">
        <v>1.013437700000001</v>
      </c>
      <c r="H209" s="10">
        <v>0.46722250000000026</v>
      </c>
      <c r="I209" s="10">
        <v>0.16659930000000012</v>
      </c>
      <c r="J209" s="10">
        <v>3.295440000000003E-2</v>
      </c>
      <c r="K209" s="10">
        <v>1.0463800000000006E-2</v>
      </c>
      <c r="L209" s="10">
        <v>7.9506000000000056E-3</v>
      </c>
      <c r="M209" s="10">
        <v>1.9532100000000011E-2</v>
      </c>
      <c r="N209" s="10">
        <v>9.0818000000000045E-3</v>
      </c>
      <c r="O209" s="10">
        <v>1.0773800000000005E-2</v>
      </c>
      <c r="P209" s="10">
        <v>2.5735100000000014E-2</v>
      </c>
      <c r="Q209" s="10">
        <v>6.9490000000000038E-3</v>
      </c>
      <c r="R209" s="10">
        <v>0</v>
      </c>
      <c r="S209" s="10">
        <v>0</v>
      </c>
      <c r="T209" s="10">
        <v>0</v>
      </c>
      <c r="U209" s="10">
        <v>0</v>
      </c>
      <c r="V209" s="10">
        <v>0</v>
      </c>
      <c r="W209" s="10">
        <v>0</v>
      </c>
      <c r="X209" s="10">
        <v>0</v>
      </c>
      <c r="Y209" s="10">
        <v>0</v>
      </c>
      <c r="Z209" s="10">
        <v>0</v>
      </c>
      <c r="AA209" s="10">
        <v>0</v>
      </c>
      <c r="AB209" s="10">
        <v>0</v>
      </c>
      <c r="AC209" s="10">
        <v>0</v>
      </c>
      <c r="AD209" s="10">
        <v>0</v>
      </c>
      <c r="AE209" s="10">
        <v>0</v>
      </c>
      <c r="AF209" s="10">
        <v>0</v>
      </c>
      <c r="AG209" s="10">
        <v>0</v>
      </c>
      <c r="AH209" s="10">
        <v>0</v>
      </c>
      <c r="AI209" s="10">
        <v>0</v>
      </c>
      <c r="AJ209" s="10">
        <v>0</v>
      </c>
    </row>
    <row r="210" spans="2:36" x14ac:dyDescent="0.35">
      <c r="C210" s="1" t="s">
        <v>101</v>
      </c>
      <c r="D210" s="1" t="s" vm="207">
        <v>348</v>
      </c>
      <c r="E210" s="1" t="s" vm="208">
        <v>13</v>
      </c>
      <c r="F210" s="1" t="s">
        <v>14</v>
      </c>
      <c r="G210" s="10">
        <v>0.76311900000000032</v>
      </c>
      <c r="H210" s="10">
        <v>1.1053073000000007</v>
      </c>
      <c r="I210" s="10">
        <v>1.2394166000000011</v>
      </c>
      <c r="J210" s="10">
        <v>1.1830097000000006</v>
      </c>
      <c r="K210" s="10">
        <v>1.0750320000000007</v>
      </c>
      <c r="L210" s="10">
        <v>0.69167000000000045</v>
      </c>
      <c r="M210" s="10">
        <v>0.57828980000000041</v>
      </c>
      <c r="N210" s="10">
        <v>0.46360030000000019</v>
      </c>
      <c r="O210" s="10">
        <v>0.41976010000000025</v>
      </c>
      <c r="P210" s="10">
        <v>0.34145220000000015</v>
      </c>
      <c r="Q210" s="10">
        <v>0.15519510000000009</v>
      </c>
      <c r="R210" s="10">
        <v>0.13008850000000008</v>
      </c>
      <c r="S210" s="10">
        <v>0.13583920000000008</v>
      </c>
      <c r="T210" s="10">
        <v>0.14105150000000008</v>
      </c>
      <c r="U210" s="10">
        <v>0.13434810000000008</v>
      </c>
      <c r="V210" s="10">
        <v>0.13004340000000006</v>
      </c>
      <c r="W210" s="10">
        <v>0.12171170000000005</v>
      </c>
      <c r="X210" s="10">
        <v>0.12031620000000007</v>
      </c>
      <c r="Y210" s="10">
        <v>0.12339180000000009</v>
      </c>
      <c r="Z210" s="10">
        <v>0.12655240000000009</v>
      </c>
      <c r="AA210" s="10">
        <v>0.12979820000000006</v>
      </c>
      <c r="AB210" s="10">
        <v>0.13143260000000009</v>
      </c>
      <c r="AC210" s="10">
        <v>0.13086110000000006</v>
      </c>
      <c r="AD210" s="10">
        <v>0.11161880000000007</v>
      </c>
      <c r="AE210" s="10">
        <v>0.10761940000000006</v>
      </c>
      <c r="AF210" s="10">
        <v>0.11061140000000007</v>
      </c>
      <c r="AG210" s="10">
        <v>0.11369250000000007</v>
      </c>
      <c r="AH210" s="10">
        <v>0.11686290000000008</v>
      </c>
      <c r="AI210" s="10">
        <v>0.12012490000000008</v>
      </c>
      <c r="AJ210" s="10">
        <v>0.10818850000000006</v>
      </c>
    </row>
    <row r="211" spans="2:36" x14ac:dyDescent="0.35">
      <c r="C211" s="1" t="s">
        <v>103</v>
      </c>
      <c r="D211" s="1" t="s" vm="209">
        <v>349</v>
      </c>
      <c r="E211" s="1" t="s" vm="210">
        <v>13</v>
      </c>
      <c r="F211" s="1" t="s">
        <v>14</v>
      </c>
      <c r="G211" s="10">
        <v>1.7765567000000013</v>
      </c>
      <c r="H211" s="10">
        <v>1.5725298000000008</v>
      </c>
      <c r="I211" s="10">
        <v>1.406015900000001</v>
      </c>
      <c r="J211" s="10">
        <v>1.2159641000000008</v>
      </c>
      <c r="K211" s="10">
        <v>1.0854958000000003</v>
      </c>
      <c r="L211" s="10">
        <v>0.69962060000000048</v>
      </c>
      <c r="M211" s="10">
        <v>0.59782190000000024</v>
      </c>
      <c r="N211" s="10">
        <v>0.47268210000000016</v>
      </c>
      <c r="O211" s="10">
        <v>0.43053390000000019</v>
      </c>
      <c r="P211" s="10">
        <v>0.36718730000000022</v>
      </c>
      <c r="Q211" s="10">
        <v>0.1621441000000001</v>
      </c>
      <c r="R211" s="10">
        <v>0.13008850000000008</v>
      </c>
      <c r="S211" s="10">
        <v>0.13583920000000008</v>
      </c>
      <c r="T211" s="10">
        <v>0.14105150000000008</v>
      </c>
      <c r="U211" s="10">
        <v>0.13434810000000008</v>
      </c>
      <c r="V211" s="10">
        <v>0.13004340000000006</v>
      </c>
      <c r="W211" s="10">
        <v>0.12171170000000005</v>
      </c>
      <c r="X211" s="10">
        <v>0.12031620000000007</v>
      </c>
      <c r="Y211" s="10">
        <v>0.12339180000000009</v>
      </c>
      <c r="Z211" s="10">
        <v>0.12655240000000009</v>
      </c>
      <c r="AA211" s="10">
        <v>0.12979820000000006</v>
      </c>
      <c r="AB211" s="10">
        <v>0.13143260000000009</v>
      </c>
      <c r="AC211" s="10">
        <v>0.13086110000000006</v>
      </c>
      <c r="AD211" s="10">
        <v>0.11161880000000007</v>
      </c>
      <c r="AE211" s="10">
        <v>0.10761940000000006</v>
      </c>
      <c r="AF211" s="10">
        <v>0.11061140000000007</v>
      </c>
      <c r="AG211" s="10">
        <v>0.11369250000000007</v>
      </c>
      <c r="AH211" s="10">
        <v>0.11686290000000008</v>
      </c>
      <c r="AI211" s="10">
        <v>0.12012490000000008</v>
      </c>
      <c r="AJ211" s="10">
        <v>0.10818850000000006</v>
      </c>
    </row>
    <row r="212" spans="2:36" x14ac:dyDescent="0.35">
      <c r="C212" s="1" t="s">
        <v>105</v>
      </c>
      <c r="D212" s="1" t="s" vm="211">
        <v>350</v>
      </c>
      <c r="E212" s="1" t="s" vm="212">
        <v>13</v>
      </c>
      <c r="F212" s="1" t="s">
        <v>14</v>
      </c>
      <c r="G212" s="10">
        <v>0.23301170000000018</v>
      </c>
      <c r="H212" s="10">
        <v>7.2393300000000049E-2</v>
      </c>
      <c r="I212" s="10">
        <v>4.7051700000000023E-2</v>
      </c>
      <c r="J212" s="10">
        <v>1.2057200000000007E-2</v>
      </c>
      <c r="K212" s="10">
        <v>1.8859000000000011E-3</v>
      </c>
      <c r="L212" s="10">
        <v>3.4377000000000019E-3</v>
      </c>
      <c r="M212" s="10">
        <v>7.3426000000000047E-3</v>
      </c>
      <c r="N212" s="10">
        <v>1.9188000000000011E-3</v>
      </c>
      <c r="O212" s="10">
        <v>1.504320000000001E-2</v>
      </c>
      <c r="P212" s="10">
        <v>1.9418000000000011E-3</v>
      </c>
      <c r="Q212" s="10">
        <v>5.5917000000000033E-3</v>
      </c>
      <c r="R212" s="10">
        <v>1.4157000000000009E-3</v>
      </c>
      <c r="S212" s="10">
        <v>1.4281000000000007E-3</v>
      </c>
      <c r="T212" s="10">
        <v>1.4407000000000009E-3</v>
      </c>
      <c r="U212" s="10">
        <v>1.4535000000000008E-3</v>
      </c>
      <c r="V212" s="10">
        <v>1.4666000000000008E-3</v>
      </c>
      <c r="W212" s="10">
        <v>1.479900000000001E-3</v>
      </c>
      <c r="X212" s="10">
        <v>1.4936000000000007E-3</v>
      </c>
      <c r="Y212" s="10">
        <v>1.507400000000001E-3</v>
      </c>
      <c r="Z212" s="10">
        <v>1.5216000000000008E-3</v>
      </c>
      <c r="AA212" s="10">
        <v>1.5361000000000007E-3</v>
      </c>
      <c r="AB212" s="10">
        <v>1.5508000000000008E-3</v>
      </c>
      <c r="AC212" s="10">
        <v>1.5668000000000008E-3</v>
      </c>
      <c r="AD212" s="10">
        <v>1.5812000000000009E-3</v>
      </c>
      <c r="AE212" s="10">
        <v>1.5968000000000009E-3</v>
      </c>
      <c r="AF212" s="10">
        <v>1.6128000000000008E-3</v>
      </c>
      <c r="AG212" s="10">
        <v>1.6291000000000009E-3</v>
      </c>
      <c r="AH212" s="10">
        <v>1.645700000000001E-3</v>
      </c>
      <c r="AI212" s="10">
        <v>1.6626000000000008E-3</v>
      </c>
      <c r="AJ212" s="10">
        <v>1.6799000000000011E-3</v>
      </c>
    </row>
    <row r="213" spans="2:36" x14ac:dyDescent="0.35">
      <c r="C213" s="1" t="s">
        <v>107</v>
      </c>
      <c r="D213" s="1" t="s" vm="213">
        <v>351</v>
      </c>
      <c r="E213" s="1" t="s" vm="214">
        <v>13</v>
      </c>
      <c r="F213" s="1" t="s">
        <v>14</v>
      </c>
      <c r="G213" s="10">
        <v>0.26526630000000018</v>
      </c>
      <c r="H213" s="10">
        <v>0.31862890000000021</v>
      </c>
      <c r="I213" s="10">
        <v>0.31266070000000024</v>
      </c>
      <c r="J213" s="10">
        <v>0.29590340000000021</v>
      </c>
      <c r="K213" s="10">
        <v>0.20508100000000012</v>
      </c>
      <c r="L213" s="10">
        <v>0.12304540000000007</v>
      </c>
      <c r="M213" s="10">
        <v>9.8709200000000052E-2</v>
      </c>
      <c r="N213" s="10">
        <v>9.3404000000000056E-2</v>
      </c>
      <c r="O213" s="10">
        <v>8.0644200000000055E-2</v>
      </c>
      <c r="P213" s="10">
        <v>6.4970200000000033E-2</v>
      </c>
      <c r="Q213" s="10">
        <v>6.1606600000000039E-2</v>
      </c>
      <c r="R213" s="10">
        <v>2.7677900000000019E-2</v>
      </c>
      <c r="S213" s="10">
        <v>2.9289300000000022E-2</v>
      </c>
      <c r="T213" s="10">
        <v>3.0563100000000013E-2</v>
      </c>
      <c r="U213" s="10">
        <v>3.0077900000000019E-2</v>
      </c>
      <c r="V213" s="10">
        <v>2.7882300000000016E-2</v>
      </c>
      <c r="W213" s="10">
        <v>2.4531600000000015E-2</v>
      </c>
      <c r="X213" s="10">
        <v>2.3464500000000017E-2</v>
      </c>
      <c r="Y213" s="10">
        <v>2.4029900000000017E-2</v>
      </c>
      <c r="Z213" s="10">
        <v>2.4610500000000014E-2</v>
      </c>
      <c r="AA213" s="10">
        <v>2.5205300000000017E-2</v>
      </c>
      <c r="AB213" s="10">
        <v>2.5815700000000011E-2</v>
      </c>
      <c r="AC213" s="10">
        <v>2.1100500000000012E-2</v>
      </c>
      <c r="AD213" s="10">
        <v>1.3624200000000008E-2</v>
      </c>
      <c r="AE213" s="10">
        <v>1.4014600000000009E-2</v>
      </c>
      <c r="AF213" s="10">
        <v>1.4416400000000008E-2</v>
      </c>
      <c r="AG213" s="10">
        <v>1.482970000000001E-2</v>
      </c>
      <c r="AH213" s="10">
        <v>1.5256600000000009E-2</v>
      </c>
      <c r="AI213" s="10">
        <v>1.4595500000000008E-2</v>
      </c>
      <c r="AJ213" s="10">
        <v>1.5014400000000011E-2</v>
      </c>
    </row>
    <row r="214" spans="2:36" x14ac:dyDescent="0.35">
      <c r="C214" s="1" t="s">
        <v>109</v>
      </c>
      <c r="D214" s="1" t="s" vm="215">
        <v>352</v>
      </c>
      <c r="E214" s="1" t="s" vm="216">
        <v>13</v>
      </c>
      <c r="F214" s="1" t="s">
        <v>14</v>
      </c>
      <c r="G214" s="10">
        <v>0.49827800000000017</v>
      </c>
      <c r="H214" s="10">
        <v>0.39102220000000026</v>
      </c>
      <c r="I214" s="10">
        <v>0.35971240000000021</v>
      </c>
      <c r="J214" s="10">
        <v>0.30796060000000014</v>
      </c>
      <c r="K214" s="10">
        <v>0.20696690000000012</v>
      </c>
      <c r="L214" s="10">
        <v>0.12648310000000007</v>
      </c>
      <c r="M214" s="10">
        <v>0.10605180000000007</v>
      </c>
      <c r="N214" s="10">
        <v>9.5322800000000055E-2</v>
      </c>
      <c r="O214" s="10">
        <v>9.5687400000000047E-2</v>
      </c>
      <c r="P214" s="10">
        <v>6.6912000000000041E-2</v>
      </c>
      <c r="Q214" s="10">
        <v>6.7198300000000044E-2</v>
      </c>
      <c r="R214" s="10">
        <v>2.9093600000000018E-2</v>
      </c>
      <c r="S214" s="10">
        <v>3.071740000000002E-2</v>
      </c>
      <c r="T214" s="10">
        <v>3.2003800000000013E-2</v>
      </c>
      <c r="U214" s="10">
        <v>3.1531400000000022E-2</v>
      </c>
      <c r="V214" s="10">
        <v>2.9348900000000015E-2</v>
      </c>
      <c r="W214" s="10">
        <v>2.6011500000000014E-2</v>
      </c>
      <c r="X214" s="10">
        <v>2.4958100000000018E-2</v>
      </c>
      <c r="Y214" s="10">
        <v>2.5537300000000013E-2</v>
      </c>
      <c r="Z214" s="10">
        <v>2.6132100000000012E-2</v>
      </c>
      <c r="AA214" s="10">
        <v>2.6741400000000016E-2</v>
      </c>
      <c r="AB214" s="10">
        <v>2.7366500000000016E-2</v>
      </c>
      <c r="AC214" s="10">
        <v>2.2667300000000012E-2</v>
      </c>
      <c r="AD214" s="10">
        <v>1.5205400000000011E-2</v>
      </c>
      <c r="AE214" s="10">
        <v>1.5611400000000011E-2</v>
      </c>
      <c r="AF214" s="10">
        <v>1.6029200000000011E-2</v>
      </c>
      <c r="AG214" s="10">
        <v>1.645880000000001E-2</v>
      </c>
      <c r="AH214" s="10">
        <v>1.6902300000000012E-2</v>
      </c>
      <c r="AI214" s="10">
        <v>1.6258100000000011E-2</v>
      </c>
      <c r="AJ214" s="10">
        <v>1.6694300000000009E-2</v>
      </c>
    </row>
    <row r="215" spans="2:36" x14ac:dyDescent="0.35">
      <c r="G215" s="1" t="s">
        <v>121</v>
      </c>
      <c r="H215" s="1" t="s">
        <v>121</v>
      </c>
      <c r="I215" s="1" t="s">
        <v>121</v>
      </c>
      <c r="J215" s="1" t="s">
        <v>121</v>
      </c>
      <c r="K215" s="1" t="s">
        <v>121</v>
      </c>
      <c r="L215" s="1" t="s">
        <v>121</v>
      </c>
      <c r="M215" s="1" t="s">
        <v>121</v>
      </c>
      <c r="N215" s="1" t="s">
        <v>121</v>
      </c>
      <c r="O215" s="1" t="s">
        <v>121</v>
      </c>
      <c r="P215" s="1" t="s">
        <v>121</v>
      </c>
      <c r="Q215" s="1" t="s">
        <v>121</v>
      </c>
      <c r="R215" s="1" t="s">
        <v>121</v>
      </c>
      <c r="S215" s="1" t="s">
        <v>121</v>
      </c>
      <c r="T215" s="1" t="s">
        <v>121</v>
      </c>
      <c r="U215" s="1" t="s">
        <v>121</v>
      </c>
      <c r="V215" s="1" t="s">
        <v>121</v>
      </c>
      <c r="W215" s="1" t="s">
        <v>121</v>
      </c>
      <c r="X215" s="1" t="s">
        <v>121</v>
      </c>
      <c r="Y215" s="1" t="s">
        <v>121</v>
      </c>
      <c r="Z215" s="1" t="s">
        <v>121</v>
      </c>
      <c r="AA215" s="1" t="s">
        <v>121</v>
      </c>
      <c r="AB215" s="1" t="s">
        <v>121</v>
      </c>
      <c r="AC215" s="1" t="s">
        <v>121</v>
      </c>
      <c r="AD215" s="1" t="s">
        <v>121</v>
      </c>
      <c r="AE215" s="1" t="s">
        <v>121</v>
      </c>
      <c r="AF215" s="1" t="s">
        <v>121</v>
      </c>
      <c r="AG215" s="1" t="s">
        <v>121</v>
      </c>
      <c r="AH215" s="1" t="s">
        <v>121</v>
      </c>
      <c r="AI215" s="1" t="s">
        <v>121</v>
      </c>
      <c r="AJ215" s="1" t="s">
        <v>121</v>
      </c>
    </row>
    <row r="216" spans="2:36" ht="13.9" x14ac:dyDescent="0.4">
      <c r="B216" s="29" t="s">
        <v>353</v>
      </c>
      <c r="C216" s="29"/>
      <c r="D216" s="29"/>
      <c r="E216" s="29"/>
      <c r="F216" s="29"/>
      <c r="G216" s="31" t="s">
        <v>121</v>
      </c>
      <c r="H216" s="31" t="s">
        <v>121</v>
      </c>
      <c r="I216" s="31" t="s">
        <v>121</v>
      </c>
      <c r="J216" s="31" t="s">
        <v>121</v>
      </c>
      <c r="K216" s="31" t="s">
        <v>121</v>
      </c>
      <c r="L216" s="31" t="s">
        <v>121</v>
      </c>
      <c r="M216" s="31" t="s">
        <v>121</v>
      </c>
      <c r="N216" s="31" t="s">
        <v>121</v>
      </c>
      <c r="O216" s="31" t="s">
        <v>121</v>
      </c>
      <c r="P216" s="31" t="s">
        <v>121</v>
      </c>
      <c r="Q216" s="31" t="s">
        <v>121</v>
      </c>
      <c r="R216" s="31" t="s">
        <v>121</v>
      </c>
      <c r="S216" s="31" t="s">
        <v>121</v>
      </c>
      <c r="T216" s="31" t="s">
        <v>121</v>
      </c>
      <c r="U216" s="31" t="s">
        <v>121</v>
      </c>
      <c r="V216" s="31" t="s">
        <v>121</v>
      </c>
      <c r="W216" s="31" t="s">
        <v>121</v>
      </c>
      <c r="X216" s="31" t="s">
        <v>121</v>
      </c>
      <c r="Y216" s="31" t="s">
        <v>121</v>
      </c>
      <c r="Z216" s="31" t="s">
        <v>121</v>
      </c>
      <c r="AA216" s="31" t="s">
        <v>121</v>
      </c>
      <c r="AB216" s="31" t="s">
        <v>121</v>
      </c>
      <c r="AC216" s="31" t="s">
        <v>121</v>
      </c>
      <c r="AD216" s="31" t="s">
        <v>121</v>
      </c>
      <c r="AE216" s="31" t="s">
        <v>121</v>
      </c>
      <c r="AF216" s="31" t="s">
        <v>121</v>
      </c>
      <c r="AG216" s="31" t="s">
        <v>121</v>
      </c>
      <c r="AH216" s="31" t="s">
        <v>121</v>
      </c>
      <c r="AI216" s="31" t="s">
        <v>121</v>
      </c>
      <c r="AJ216" s="31" t="s">
        <v>121</v>
      </c>
    </row>
    <row r="217" spans="2:36" x14ac:dyDescent="0.35">
      <c r="C217" s="1" t="s">
        <v>111</v>
      </c>
      <c r="D217" s="1" t="s" vm="217">
        <v>354</v>
      </c>
      <c r="E217" s="1" t="s" vm="218">
        <v>13</v>
      </c>
      <c r="F217" s="14" t="s">
        <v>135</v>
      </c>
      <c r="G217" s="10">
        <v>30.421000000000006</v>
      </c>
      <c r="H217" s="10">
        <v>32.797000000000011</v>
      </c>
      <c r="I217" s="10">
        <v>34.629000000000005</v>
      </c>
      <c r="J217" s="10">
        <v>36.540000000000006</v>
      </c>
      <c r="K217" s="10">
        <v>38.438000000000009</v>
      </c>
      <c r="L217" s="10">
        <v>40.269000000000013</v>
      </c>
      <c r="M217" s="10">
        <v>41.355000000000011</v>
      </c>
      <c r="N217" s="10">
        <v>42.184000000000012</v>
      </c>
      <c r="O217" s="10">
        <v>42.77000000000001</v>
      </c>
      <c r="P217" s="10">
        <v>43.283000000000008</v>
      </c>
      <c r="Q217" s="10">
        <v>43.638000000000012</v>
      </c>
      <c r="R217" s="10">
        <v>43.605000000000011</v>
      </c>
      <c r="S217" s="10">
        <v>43.525000000000013</v>
      </c>
      <c r="T217" s="10">
        <v>43.388000000000012</v>
      </c>
      <c r="U217" s="10">
        <v>43.263000000000012</v>
      </c>
      <c r="V217" s="10">
        <v>43.137000000000008</v>
      </c>
      <c r="W217" s="10">
        <v>42.986000000000011</v>
      </c>
      <c r="X217" s="10">
        <v>42.846000000000011</v>
      </c>
      <c r="Y217" s="10">
        <v>42.69100000000001</v>
      </c>
      <c r="Z217" s="10">
        <v>42.539000000000009</v>
      </c>
      <c r="AA217" s="10">
        <v>42.379000000000012</v>
      </c>
      <c r="AB217" s="10">
        <v>42.230000000000011</v>
      </c>
      <c r="AC217" s="10">
        <v>42.076000000000008</v>
      </c>
      <c r="AD217" s="10">
        <v>41.934000000000012</v>
      </c>
      <c r="AE217" s="10">
        <v>41.824000000000012</v>
      </c>
      <c r="AF217" s="10">
        <v>41.687000000000012</v>
      </c>
      <c r="AG217" s="10">
        <v>41.552000000000007</v>
      </c>
      <c r="AH217" s="10">
        <v>41.421000000000006</v>
      </c>
      <c r="AI217" s="10">
        <v>41.288000000000011</v>
      </c>
      <c r="AJ217" s="10">
        <v>41.161000000000008</v>
      </c>
    </row>
    <row r="218" spans="2:36" x14ac:dyDescent="0.35">
      <c r="C218" s="1" t="s">
        <v>113</v>
      </c>
      <c r="D218" s="1" t="s" vm="219">
        <v>355</v>
      </c>
      <c r="E218" s="1" t="s" vm="220">
        <v>13</v>
      </c>
      <c r="F218" s="1" t="s">
        <v>135</v>
      </c>
      <c r="G218" s="10">
        <v>0.59300000000000019</v>
      </c>
      <c r="H218" s="10">
        <v>0.6170000000000001</v>
      </c>
      <c r="I218" s="10">
        <v>0.6140000000000001</v>
      </c>
      <c r="J218" s="10">
        <v>0.63100000000000012</v>
      </c>
      <c r="K218" s="10">
        <v>0.62800000000000011</v>
      </c>
      <c r="L218" s="10">
        <v>0.62800000000000011</v>
      </c>
      <c r="M218" s="10">
        <v>0.62800000000000011</v>
      </c>
      <c r="N218" s="10">
        <v>0.62800000000000011</v>
      </c>
      <c r="O218" s="10">
        <v>0.62800000000000011</v>
      </c>
      <c r="P218" s="10">
        <v>0.62800000000000011</v>
      </c>
      <c r="Q218" s="10">
        <v>0.62800000000000011</v>
      </c>
      <c r="R218" s="10">
        <v>0.62800000000000011</v>
      </c>
      <c r="S218" s="10">
        <v>0.62800000000000011</v>
      </c>
      <c r="T218" s="10">
        <v>0.62800000000000011</v>
      </c>
      <c r="U218" s="10">
        <v>0.62800000000000011</v>
      </c>
      <c r="V218" s="10">
        <v>0.62800000000000011</v>
      </c>
      <c r="W218" s="10">
        <v>0.62800000000000011</v>
      </c>
      <c r="X218" s="10">
        <v>0.62800000000000011</v>
      </c>
      <c r="Y218" s="10">
        <v>0.62800000000000011</v>
      </c>
      <c r="Z218" s="10">
        <v>0.62800000000000011</v>
      </c>
      <c r="AA218" s="10">
        <v>0.62800000000000011</v>
      </c>
      <c r="AB218" s="10">
        <v>0.62800000000000011</v>
      </c>
      <c r="AC218" s="10">
        <v>0.62800000000000011</v>
      </c>
      <c r="AD218" s="10">
        <v>0.62800000000000011</v>
      </c>
      <c r="AE218" s="10">
        <v>0.62800000000000011</v>
      </c>
      <c r="AF218" s="10">
        <v>0.62800000000000011</v>
      </c>
      <c r="AG218" s="10">
        <v>0.62800000000000011</v>
      </c>
      <c r="AH218" s="10">
        <v>0.62800000000000011</v>
      </c>
      <c r="AI218" s="10">
        <v>0.62800000000000011</v>
      </c>
      <c r="AJ218" s="10">
        <v>0.62800000000000011</v>
      </c>
    </row>
    <row r="219" spans="2:36" x14ac:dyDescent="0.35">
      <c r="C219" s="1" t="s">
        <v>115</v>
      </c>
      <c r="D219" s="1" t="s" vm="221">
        <v>356</v>
      </c>
      <c r="E219" s="1" t="s" vm="222">
        <v>13</v>
      </c>
      <c r="F219" s="1" t="s">
        <v>135</v>
      </c>
      <c r="G219" s="10">
        <v>1.9150000000000005</v>
      </c>
      <c r="H219" s="10">
        <v>1.1570000000000003</v>
      </c>
      <c r="I219" s="10">
        <v>0.56100000000000017</v>
      </c>
      <c r="J219" s="10">
        <v>0.17700000000000005</v>
      </c>
      <c r="K219" s="10">
        <v>0.23600000000000004</v>
      </c>
      <c r="L219" s="10">
        <v>1.8000000000000006E-2</v>
      </c>
      <c r="M219" s="10">
        <v>6.1000000000000013E-2</v>
      </c>
      <c r="N219" s="10">
        <v>8.0000000000000019E-3</v>
      </c>
      <c r="O219" s="10">
        <v>0</v>
      </c>
      <c r="P219" s="10">
        <v>0</v>
      </c>
      <c r="Q219" s="10">
        <v>1.4000000000000004E-2</v>
      </c>
      <c r="R219" s="10">
        <v>6.0000000000000019E-3</v>
      </c>
      <c r="S219" s="10">
        <v>0</v>
      </c>
      <c r="T219" s="10">
        <v>0</v>
      </c>
      <c r="U219" s="10">
        <v>0</v>
      </c>
      <c r="V219" s="10">
        <v>0</v>
      </c>
      <c r="W219" s="10">
        <v>0</v>
      </c>
      <c r="X219" s="10">
        <v>0</v>
      </c>
      <c r="Y219" s="10">
        <v>0</v>
      </c>
      <c r="Z219" s="10">
        <v>0</v>
      </c>
      <c r="AA219" s="10">
        <v>0</v>
      </c>
      <c r="AB219" s="10">
        <v>0</v>
      </c>
      <c r="AC219" s="10">
        <v>0</v>
      </c>
      <c r="AD219" s="10">
        <v>0</v>
      </c>
      <c r="AE219" s="10">
        <v>0</v>
      </c>
      <c r="AF219" s="10">
        <v>0</v>
      </c>
      <c r="AG219" s="10">
        <v>0</v>
      </c>
      <c r="AH219" s="10">
        <v>0</v>
      </c>
      <c r="AI219" s="10">
        <v>0</v>
      </c>
      <c r="AJ219" s="10">
        <v>0</v>
      </c>
    </row>
    <row r="220" spans="2:36" x14ac:dyDescent="0.35">
      <c r="C220" s="1" t="s">
        <v>117</v>
      </c>
      <c r="D220" s="1" t="s" vm="223">
        <v>357</v>
      </c>
      <c r="E220" s="1" t="s" vm="224">
        <v>13</v>
      </c>
      <c r="F220" s="1" t="s">
        <v>135</v>
      </c>
      <c r="G220" s="10">
        <v>0.34700000000000009</v>
      </c>
      <c r="H220" s="10">
        <v>0.90600000000000025</v>
      </c>
      <c r="I220" s="10">
        <v>1.5840000000000003</v>
      </c>
      <c r="J220" s="10">
        <v>1.8920000000000003</v>
      </c>
      <c r="K220" s="10">
        <v>1.8370000000000004</v>
      </c>
      <c r="L220" s="10">
        <v>1.2530000000000003</v>
      </c>
      <c r="M220" s="10">
        <v>0.99700000000000022</v>
      </c>
      <c r="N220" s="10">
        <v>0.77200000000000013</v>
      </c>
      <c r="O220" s="10">
        <v>0.69400000000000017</v>
      </c>
      <c r="P220" s="10">
        <v>0.58200000000000018</v>
      </c>
      <c r="Q220" s="10">
        <v>0.20700000000000005</v>
      </c>
      <c r="R220" s="10">
        <v>0.18900000000000006</v>
      </c>
      <c r="S220" s="10">
        <v>0.15500000000000003</v>
      </c>
      <c r="T220" s="10">
        <v>0.16500000000000004</v>
      </c>
      <c r="U220" s="10">
        <v>0.18000000000000005</v>
      </c>
      <c r="V220" s="10">
        <v>0.14900000000000005</v>
      </c>
      <c r="W220" s="10">
        <v>0.15300000000000002</v>
      </c>
      <c r="X220" s="10">
        <v>0.14500000000000005</v>
      </c>
      <c r="Y220" s="10">
        <v>0.14500000000000005</v>
      </c>
      <c r="Z220" s="10">
        <v>0.14500000000000005</v>
      </c>
      <c r="AA220" s="10">
        <v>0.14500000000000005</v>
      </c>
      <c r="AB220" s="10">
        <v>0.14500000000000005</v>
      </c>
      <c r="AC220" s="10">
        <v>0.14500000000000005</v>
      </c>
      <c r="AD220" s="10">
        <v>0.14500000000000005</v>
      </c>
      <c r="AE220" s="10">
        <v>0.11500000000000003</v>
      </c>
      <c r="AF220" s="10">
        <v>0.11500000000000003</v>
      </c>
      <c r="AG220" s="10">
        <v>0.11500000000000003</v>
      </c>
      <c r="AH220" s="10">
        <v>0.11500000000000003</v>
      </c>
      <c r="AI220" s="10">
        <v>0.11500000000000003</v>
      </c>
      <c r="AJ220" s="10">
        <v>0.11500000000000003</v>
      </c>
    </row>
    <row r="221" spans="2:36" x14ac:dyDescent="0.35">
      <c r="C221" s="1" t="s">
        <v>119</v>
      </c>
      <c r="D221" s="1" t="s" vm="225">
        <v>358</v>
      </c>
      <c r="E221" s="1" t="s" vm="226">
        <v>13</v>
      </c>
      <c r="F221" s="1" t="s">
        <v>135</v>
      </c>
      <c r="G221" s="10">
        <v>0.35000000000000009</v>
      </c>
      <c r="H221" s="10">
        <v>0</v>
      </c>
      <c r="I221" s="10">
        <v>0</v>
      </c>
      <c r="J221" s="10">
        <v>0</v>
      </c>
      <c r="K221" s="10">
        <v>0</v>
      </c>
      <c r="L221" s="10">
        <v>0</v>
      </c>
      <c r="M221" s="10">
        <v>0</v>
      </c>
      <c r="N221" s="10">
        <v>0</v>
      </c>
      <c r="O221" s="10">
        <v>0</v>
      </c>
      <c r="P221" s="10">
        <v>0</v>
      </c>
      <c r="Q221" s="10">
        <v>0</v>
      </c>
      <c r="R221" s="10">
        <v>0</v>
      </c>
      <c r="S221" s="10">
        <v>0</v>
      </c>
      <c r="T221" s="10">
        <v>0</v>
      </c>
      <c r="U221" s="10">
        <v>0</v>
      </c>
      <c r="V221" s="10">
        <v>0</v>
      </c>
      <c r="W221" s="10">
        <v>0</v>
      </c>
      <c r="X221" s="10">
        <v>0</v>
      </c>
      <c r="Y221" s="10">
        <v>0</v>
      </c>
      <c r="Z221" s="10">
        <v>0</v>
      </c>
      <c r="AA221" s="10">
        <v>0</v>
      </c>
      <c r="AB221" s="10">
        <v>0</v>
      </c>
      <c r="AC221" s="10">
        <v>0</v>
      </c>
      <c r="AD221" s="10">
        <v>0</v>
      </c>
      <c r="AE221" s="10">
        <v>0</v>
      </c>
      <c r="AF221" s="10">
        <v>0</v>
      </c>
      <c r="AG221" s="10">
        <v>0</v>
      </c>
      <c r="AH221" s="10">
        <v>0</v>
      </c>
      <c r="AI221" s="10">
        <v>0</v>
      </c>
      <c r="AJ221" s="10">
        <v>0</v>
      </c>
    </row>
    <row r="222" spans="2:36" x14ac:dyDescent="0.35">
      <c r="C222" s="1" t="s">
        <v>123</v>
      </c>
      <c r="D222" s="1" t="s" vm="227">
        <v>359</v>
      </c>
      <c r="E222" s="1" t="s" vm="228">
        <v>13</v>
      </c>
      <c r="F222" s="1" t="s">
        <v>135</v>
      </c>
      <c r="G222" s="10">
        <v>3.2000000000000008E-2</v>
      </c>
      <c r="H222" s="10">
        <v>-1.0000000000000002E-3</v>
      </c>
      <c r="I222" s="10">
        <v>7.0000000000000019E-3</v>
      </c>
      <c r="J222" s="10">
        <v>8.4000000000000019E-2</v>
      </c>
      <c r="K222" s="10">
        <v>0</v>
      </c>
      <c r="L222" s="10">
        <v>3.9000000000000007E-2</v>
      </c>
      <c r="M222" s="10">
        <v>0</v>
      </c>
      <c r="N222" s="10">
        <v>4.200000000000001E-2</v>
      </c>
      <c r="O222" s="10">
        <v>6.0000000000000012E-2</v>
      </c>
      <c r="P222" s="10">
        <v>2.6000000000000006E-2</v>
      </c>
      <c r="Q222" s="10">
        <v>1.0000000000000002E-2</v>
      </c>
      <c r="R222" s="10">
        <v>1.6000000000000004E-2</v>
      </c>
      <c r="S222" s="10">
        <v>5.000000000000001E-3</v>
      </c>
      <c r="T222" s="10">
        <v>6.0000000000000019E-3</v>
      </c>
      <c r="U222" s="10">
        <v>0</v>
      </c>
      <c r="V222" s="10">
        <v>0</v>
      </c>
      <c r="W222" s="10">
        <v>1.0000000000000002E-2</v>
      </c>
      <c r="X222" s="10">
        <v>0</v>
      </c>
      <c r="Y222" s="10">
        <v>0</v>
      </c>
      <c r="Z222" s="10">
        <v>0</v>
      </c>
      <c r="AA222" s="10">
        <v>0</v>
      </c>
      <c r="AB222" s="10">
        <v>0</v>
      </c>
      <c r="AC222" s="10">
        <v>0</v>
      </c>
      <c r="AD222" s="10">
        <v>0</v>
      </c>
      <c r="AE222" s="10">
        <v>0</v>
      </c>
      <c r="AF222" s="10">
        <v>0</v>
      </c>
      <c r="AG222" s="10">
        <v>0</v>
      </c>
      <c r="AH222" s="10">
        <v>0</v>
      </c>
      <c r="AI222" s="10">
        <v>0</v>
      </c>
      <c r="AJ222" s="10">
        <v>0</v>
      </c>
    </row>
    <row r="223" spans="2:36" x14ac:dyDescent="0.35">
      <c r="C223" s="1" t="s">
        <v>125</v>
      </c>
      <c r="D223" s="1" t="s" vm="229">
        <v>360</v>
      </c>
      <c r="E223" s="1" t="s" vm="230">
        <v>13</v>
      </c>
      <c r="F223" s="1" t="s">
        <v>135</v>
      </c>
      <c r="G223" s="10">
        <v>-0.26800000000000007</v>
      </c>
      <c r="H223" s="10">
        <v>-0.23000000000000007</v>
      </c>
      <c r="I223" s="10">
        <v>-0.24100000000000005</v>
      </c>
      <c r="J223" s="10">
        <v>-0.25500000000000006</v>
      </c>
      <c r="K223" s="10">
        <v>-0.24200000000000005</v>
      </c>
      <c r="L223" s="10">
        <v>-0.22400000000000006</v>
      </c>
      <c r="M223" s="10">
        <v>-0.22900000000000006</v>
      </c>
      <c r="N223" s="10">
        <v>-0.23600000000000004</v>
      </c>
      <c r="O223" s="10">
        <v>-0.24100000000000005</v>
      </c>
      <c r="P223" s="10">
        <v>-0.25300000000000006</v>
      </c>
      <c r="Q223" s="10">
        <v>-0.26400000000000007</v>
      </c>
      <c r="R223" s="10">
        <v>-0.29100000000000009</v>
      </c>
      <c r="S223" s="10">
        <v>-0.2970000000000001</v>
      </c>
      <c r="T223" s="10">
        <v>-0.2960000000000001</v>
      </c>
      <c r="U223" s="10">
        <v>-0.30600000000000005</v>
      </c>
      <c r="V223" s="10">
        <v>-0.30000000000000004</v>
      </c>
      <c r="W223" s="10">
        <v>-0.30300000000000005</v>
      </c>
      <c r="X223" s="10">
        <v>-0.30000000000000004</v>
      </c>
      <c r="Y223" s="10">
        <v>-0.2970000000000001</v>
      </c>
      <c r="Z223" s="10">
        <v>-0.30500000000000005</v>
      </c>
      <c r="AA223" s="10">
        <v>-0.29400000000000009</v>
      </c>
      <c r="AB223" s="10">
        <v>-0.29900000000000004</v>
      </c>
      <c r="AC223" s="10">
        <v>-0.28700000000000009</v>
      </c>
      <c r="AD223" s="10">
        <v>-0.25500000000000006</v>
      </c>
      <c r="AE223" s="10">
        <v>-0.25200000000000006</v>
      </c>
      <c r="AF223" s="10">
        <v>-0.25000000000000006</v>
      </c>
      <c r="AG223" s="10">
        <v>-0.24600000000000005</v>
      </c>
      <c r="AH223" s="10">
        <v>-0.24800000000000005</v>
      </c>
      <c r="AI223" s="10">
        <v>-0.24200000000000005</v>
      </c>
      <c r="AJ223" s="10">
        <v>-0.24100000000000005</v>
      </c>
    </row>
    <row r="224" spans="2:36" x14ac:dyDescent="0.35">
      <c r="C224" s="1" t="s">
        <v>129</v>
      </c>
      <c r="D224" s="1" t="s" vm="231">
        <v>361</v>
      </c>
      <c r="E224" s="1" t="s" vm="232">
        <v>13</v>
      </c>
      <c r="F224" s="1" t="s">
        <v>135</v>
      </c>
      <c r="G224" s="10">
        <v>0</v>
      </c>
      <c r="H224" s="10">
        <v>0</v>
      </c>
      <c r="I224" s="10">
        <v>0</v>
      </c>
      <c r="J224" s="10">
        <v>0</v>
      </c>
      <c r="K224" s="10">
        <v>0</v>
      </c>
      <c r="L224" s="10">
        <v>0</v>
      </c>
      <c r="M224" s="10">
        <v>0</v>
      </c>
      <c r="N224" s="10">
        <v>0</v>
      </c>
      <c r="O224" s="10">
        <v>0</v>
      </c>
      <c r="P224" s="10">
        <v>0</v>
      </c>
      <c r="Q224" s="10">
        <v>0</v>
      </c>
      <c r="R224" s="10">
        <v>0</v>
      </c>
      <c r="S224" s="10">
        <v>0</v>
      </c>
      <c r="T224" s="10">
        <v>0</v>
      </c>
      <c r="U224" s="10">
        <v>0</v>
      </c>
      <c r="V224" s="10">
        <v>0</v>
      </c>
      <c r="W224" s="10">
        <v>0</v>
      </c>
      <c r="X224" s="10">
        <v>0</v>
      </c>
      <c r="Y224" s="10">
        <v>0</v>
      </c>
      <c r="Z224" s="10">
        <v>0</v>
      </c>
      <c r="AA224" s="10">
        <v>0</v>
      </c>
      <c r="AB224" s="10">
        <v>0</v>
      </c>
      <c r="AC224" s="10">
        <v>0</v>
      </c>
      <c r="AD224" s="10">
        <v>0</v>
      </c>
      <c r="AE224" s="10">
        <v>0</v>
      </c>
      <c r="AF224" s="10">
        <v>0</v>
      </c>
      <c r="AG224" s="10">
        <v>0</v>
      </c>
      <c r="AH224" s="10">
        <v>0</v>
      </c>
      <c r="AI224" s="10">
        <v>0</v>
      </c>
      <c r="AJ224" s="10">
        <v>0</v>
      </c>
    </row>
    <row r="225" spans="2:36" x14ac:dyDescent="0.35">
      <c r="C225" s="1" t="s">
        <v>131</v>
      </c>
      <c r="D225" s="1" t="s" vm="233">
        <v>362</v>
      </c>
      <c r="E225" s="1" t="s" vm="234">
        <v>13</v>
      </c>
      <c r="F225" s="1" t="s">
        <v>135</v>
      </c>
      <c r="G225" s="10">
        <v>-5.000000000000001E-3</v>
      </c>
      <c r="H225" s="10">
        <v>-1.7000000000000005E-2</v>
      </c>
      <c r="I225" s="10">
        <v>-1.7000000000000005E-2</v>
      </c>
      <c r="J225" s="10">
        <v>-1.7000000000000005E-2</v>
      </c>
      <c r="K225" s="10">
        <v>-1.6000000000000004E-2</v>
      </c>
      <c r="L225" s="10">
        <v>-1.6000000000000004E-2</v>
      </c>
      <c r="M225" s="10">
        <v>-1.6000000000000004E-2</v>
      </c>
      <c r="N225" s="10">
        <v>-1.6000000000000004E-2</v>
      </c>
      <c r="O225" s="10">
        <v>-1.6000000000000004E-2</v>
      </c>
      <c r="P225" s="10">
        <v>-1.6000000000000004E-2</v>
      </c>
      <c r="Q225" s="10">
        <v>-4.0000000000000008E-2</v>
      </c>
      <c r="R225" s="10">
        <v>-3.3000000000000008E-2</v>
      </c>
      <c r="S225" s="10">
        <v>-4.0000000000000008E-2</v>
      </c>
      <c r="T225" s="10">
        <v>-3.7000000000000012E-2</v>
      </c>
      <c r="U225" s="10">
        <v>-3.6000000000000011E-2</v>
      </c>
      <c r="V225" s="10">
        <v>-3.6000000000000011E-2</v>
      </c>
      <c r="W225" s="10">
        <v>-3.6000000000000011E-2</v>
      </c>
      <c r="X225" s="10">
        <v>-3.6000000000000011E-2</v>
      </c>
      <c r="Y225" s="10">
        <v>-3.6000000000000011E-2</v>
      </c>
      <c r="Z225" s="10">
        <v>-3.6000000000000011E-2</v>
      </c>
      <c r="AA225" s="10">
        <v>-1.6000000000000004E-2</v>
      </c>
      <c r="AB225" s="10">
        <v>-1.6000000000000004E-2</v>
      </c>
      <c r="AC225" s="10">
        <v>-1.6000000000000004E-2</v>
      </c>
      <c r="AD225" s="10">
        <v>-1.6000000000000004E-2</v>
      </c>
      <c r="AE225" s="10">
        <v>-1.6000000000000004E-2</v>
      </c>
      <c r="AF225" s="10">
        <v>-1.6000000000000004E-2</v>
      </c>
      <c r="AG225" s="10">
        <v>-1.6000000000000004E-2</v>
      </c>
      <c r="AH225" s="10">
        <v>-1.6000000000000004E-2</v>
      </c>
      <c r="AI225" s="10">
        <v>-1.6000000000000004E-2</v>
      </c>
      <c r="AJ225" s="10">
        <v>-1.6000000000000004E-2</v>
      </c>
    </row>
    <row r="226" spans="2:36" x14ac:dyDescent="0.35">
      <c r="C226" s="1" t="s">
        <v>133</v>
      </c>
      <c r="D226" s="1" t="s" vm="235">
        <v>363</v>
      </c>
      <c r="E226" s="1" t="s" vm="236">
        <v>13</v>
      </c>
      <c r="F226" s="1" t="s">
        <v>135</v>
      </c>
      <c r="G226" s="10">
        <v>2.7410000000000005</v>
      </c>
      <c r="H226" s="10">
        <v>2.0590000000000006</v>
      </c>
      <c r="I226" s="10">
        <v>2.1870000000000007</v>
      </c>
      <c r="J226" s="10">
        <v>2.0760000000000005</v>
      </c>
      <c r="K226" s="10">
        <v>2.1010000000000004</v>
      </c>
      <c r="L226" s="10">
        <v>1.3420000000000003</v>
      </c>
      <c r="M226" s="10">
        <v>1.0630000000000002</v>
      </c>
      <c r="N226" s="10">
        <v>0.83900000000000019</v>
      </c>
      <c r="O226" s="10">
        <v>0.75400000000000023</v>
      </c>
      <c r="P226" s="10">
        <v>0.60300000000000009</v>
      </c>
      <c r="Q226" s="10">
        <v>0.27200000000000008</v>
      </c>
      <c r="R226" s="10">
        <v>0.22600000000000006</v>
      </c>
      <c r="S226" s="10">
        <v>0.16000000000000003</v>
      </c>
      <c r="T226" s="10">
        <v>0.17100000000000004</v>
      </c>
      <c r="U226" s="10">
        <v>0.18000000000000005</v>
      </c>
      <c r="V226" s="10">
        <v>0.14900000000000005</v>
      </c>
      <c r="W226" s="10">
        <v>0.16300000000000003</v>
      </c>
      <c r="X226" s="10">
        <v>0.14500000000000005</v>
      </c>
      <c r="Y226" s="10">
        <v>0.14500000000000005</v>
      </c>
      <c r="Z226" s="10">
        <v>0.14500000000000005</v>
      </c>
      <c r="AA226" s="10">
        <v>0.14500000000000005</v>
      </c>
      <c r="AB226" s="10">
        <v>0.14500000000000005</v>
      </c>
      <c r="AC226" s="10">
        <v>0.14500000000000005</v>
      </c>
      <c r="AD226" s="10">
        <v>0.14500000000000005</v>
      </c>
      <c r="AE226" s="10">
        <v>0.13000000000000003</v>
      </c>
      <c r="AF226" s="10">
        <v>0.11500000000000003</v>
      </c>
      <c r="AG226" s="10">
        <v>0.11500000000000003</v>
      </c>
      <c r="AH226" s="10">
        <v>0.11500000000000003</v>
      </c>
      <c r="AI226" s="10">
        <v>0.11500000000000003</v>
      </c>
      <c r="AJ226" s="10">
        <v>0.11500000000000003</v>
      </c>
    </row>
    <row r="227" spans="2:36" x14ac:dyDescent="0.35">
      <c r="C227" s="1" t="s">
        <v>137</v>
      </c>
      <c r="D227" s="1" t="s" vm="237">
        <v>364</v>
      </c>
      <c r="E227" s="37"/>
      <c r="F227" s="37"/>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row>
    <row r="228" spans="2:36" x14ac:dyDescent="0.35">
      <c r="C228" s="1" t="s">
        <v>139</v>
      </c>
      <c r="D228" s="1" t="s" vm="238">
        <v>365</v>
      </c>
      <c r="E228" s="1" t="s" vm="239">
        <v>13</v>
      </c>
      <c r="F228" s="1" t="s">
        <v>14</v>
      </c>
      <c r="G228" s="10">
        <v>4.1404600000000027E-2</v>
      </c>
      <c r="H228" s="10">
        <v>3.9901500000000034E-2</v>
      </c>
      <c r="I228" s="10">
        <v>4.7559000000000025E-2</v>
      </c>
      <c r="J228" s="10">
        <v>5.2859400000000029E-2</v>
      </c>
      <c r="K228" s="10">
        <v>4.5348400000000018E-2</v>
      </c>
      <c r="L228" s="10">
        <v>5.1352900000000035E-2</v>
      </c>
      <c r="M228" s="10">
        <v>5.0409900000000028E-2</v>
      </c>
      <c r="N228" s="10">
        <v>5.4117300000000021E-2</v>
      </c>
      <c r="O228" s="10">
        <v>5.7654300000000026E-2</v>
      </c>
      <c r="P228" s="10">
        <v>5.9030100000000037E-2</v>
      </c>
      <c r="Q228" s="10">
        <v>6.8664000000000044E-2</v>
      </c>
      <c r="R228" s="10">
        <v>7.4495300000000042E-2</v>
      </c>
      <c r="S228" s="10">
        <v>7.7384100000000039E-2</v>
      </c>
      <c r="T228" s="10">
        <v>7.9524300000000048E-2</v>
      </c>
      <c r="U228" s="10">
        <v>8.3629900000000049E-2</v>
      </c>
      <c r="V228" s="10">
        <v>8.3370500000000028E-2</v>
      </c>
      <c r="W228" s="10">
        <v>8.6992500000000056E-2</v>
      </c>
      <c r="X228" s="10">
        <v>8.8381900000000055E-2</v>
      </c>
      <c r="Y228" s="10">
        <v>9.0302200000000069E-2</v>
      </c>
      <c r="Z228" s="10">
        <v>9.4209100000000073E-2</v>
      </c>
      <c r="AA228" s="10">
        <v>8.8033100000000045E-2</v>
      </c>
      <c r="AB228" s="10">
        <v>9.2973100000000058E-2</v>
      </c>
      <c r="AC228" s="10">
        <v>9.3783900000000059E-2</v>
      </c>
      <c r="AD228" s="10">
        <v>8.8008700000000051E-2</v>
      </c>
      <c r="AE228" s="10">
        <v>8.9720300000000072E-2</v>
      </c>
      <c r="AF228" s="10">
        <v>9.0984500000000051E-2</v>
      </c>
      <c r="AG228" s="10">
        <v>9.2674100000000065E-2</v>
      </c>
      <c r="AH228" s="10">
        <v>9.4418600000000075E-2</v>
      </c>
      <c r="AI228" s="10">
        <v>9.5146300000000072E-2</v>
      </c>
      <c r="AJ228" s="10">
        <v>9.7293800000000041E-2</v>
      </c>
    </row>
    <row r="229" spans="2:36" x14ac:dyDescent="0.35">
      <c r="C229" s="14" t="s">
        <v>141</v>
      </c>
      <c r="D229" s="1" t="s" vm="240">
        <v>366</v>
      </c>
      <c r="E229" s="37"/>
      <c r="F229" s="37"/>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row>
    <row r="230" spans="2:36" x14ac:dyDescent="0.35">
      <c r="C230" s="1" t="s">
        <v>143</v>
      </c>
      <c r="D230" s="1" t="s" vm="241">
        <v>367</v>
      </c>
      <c r="E230" s="37"/>
      <c r="F230" s="37"/>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row>
    <row r="231" spans="2:36" x14ac:dyDescent="0.35">
      <c r="C231" s="1" t="s">
        <v>145</v>
      </c>
      <c r="D231" s="1" t="s" vm="242">
        <v>368</v>
      </c>
      <c r="E231" s="1" t="s" vm="243">
        <v>13</v>
      </c>
      <c r="F231" s="1" t="s">
        <v>14</v>
      </c>
      <c r="G231" s="10">
        <v>0.23511820000000014</v>
      </c>
      <c r="H231" s="10">
        <v>0.14420210000000006</v>
      </c>
      <c r="I231" s="10">
        <v>7.9306300000000038E-2</v>
      </c>
      <c r="J231" s="10">
        <v>2.0950400000000015E-2</v>
      </c>
      <c r="K231" s="10">
        <v>2.9055300000000017E-2</v>
      </c>
      <c r="L231" s="10">
        <v>7.7890000000000045E-4</v>
      </c>
      <c r="M231" s="10">
        <v>6.5757000000000038E-3</v>
      </c>
      <c r="N231" s="10">
        <v>3.2499000000000022E-3</v>
      </c>
      <c r="O231" s="10">
        <v>7.6111000000000052E-3</v>
      </c>
      <c r="P231" s="10">
        <v>0</v>
      </c>
      <c r="Q231" s="10">
        <v>2.2933000000000016E-3</v>
      </c>
      <c r="R231" s="10">
        <v>2.7252000000000018E-3</v>
      </c>
      <c r="S231" s="10">
        <v>0</v>
      </c>
      <c r="T231" s="10">
        <v>0</v>
      </c>
      <c r="U231" s="10">
        <v>0</v>
      </c>
      <c r="V231" s="10">
        <v>0</v>
      </c>
      <c r="W231" s="10">
        <v>1.0125000000000006E-3</v>
      </c>
      <c r="X231" s="10">
        <v>0</v>
      </c>
      <c r="Y231" s="10">
        <v>0</v>
      </c>
      <c r="Z231" s="10">
        <v>0</v>
      </c>
      <c r="AA231" s="10">
        <v>0</v>
      </c>
      <c r="AB231" s="10">
        <v>0</v>
      </c>
      <c r="AC231" s="10">
        <v>0</v>
      </c>
      <c r="AD231" s="10">
        <v>0</v>
      </c>
      <c r="AE231" s="10">
        <v>0</v>
      </c>
      <c r="AF231" s="10">
        <v>0</v>
      </c>
      <c r="AG231" s="10">
        <v>0</v>
      </c>
      <c r="AH231" s="10">
        <v>0</v>
      </c>
      <c r="AI231" s="10">
        <v>0</v>
      </c>
      <c r="AJ231" s="10">
        <v>0</v>
      </c>
    </row>
    <row r="232" spans="2:36" x14ac:dyDescent="0.35">
      <c r="C232" s="1" t="s">
        <v>147</v>
      </c>
      <c r="D232" s="1" t="s" vm="244">
        <v>369</v>
      </c>
      <c r="E232" s="1" t="s" vm="245">
        <v>13</v>
      </c>
      <c r="F232" s="1" t="s">
        <v>14</v>
      </c>
      <c r="G232" s="10">
        <v>2.8512600000000023E-2</v>
      </c>
      <c r="H232" s="10">
        <v>9.663520000000006E-2</v>
      </c>
      <c r="I232" s="10">
        <v>0.17349670000000011</v>
      </c>
      <c r="J232" s="10">
        <v>0.20485860000000011</v>
      </c>
      <c r="K232" s="10">
        <v>0.22194060000000013</v>
      </c>
      <c r="L232" s="10">
        <v>0.17501690000000009</v>
      </c>
      <c r="M232" s="10">
        <v>0.13460940000000007</v>
      </c>
      <c r="N232" s="10">
        <v>0.10898780000000005</v>
      </c>
      <c r="O232" s="10">
        <v>9.2825700000000053E-2</v>
      </c>
      <c r="P232" s="10">
        <v>8.4786800000000037E-2</v>
      </c>
      <c r="Q232" s="10">
        <v>3.5079400000000018E-2</v>
      </c>
      <c r="R232" s="10">
        <v>2.5802000000000016E-2</v>
      </c>
      <c r="S232" s="10">
        <v>2.1162000000000014E-2</v>
      </c>
      <c r="T232" s="10">
        <v>2.2684000000000013E-2</v>
      </c>
      <c r="U232" s="10">
        <v>2.4668300000000018E-2</v>
      </c>
      <c r="V232" s="10">
        <v>2.1088800000000012E-2</v>
      </c>
      <c r="W232" s="10">
        <v>2.2270000000000012E-2</v>
      </c>
      <c r="X232" s="10">
        <v>2.1718500000000012E-2</v>
      </c>
      <c r="Y232" s="10">
        <v>2.2345000000000014E-2</v>
      </c>
      <c r="Z232" s="10">
        <v>2.2990800000000013E-2</v>
      </c>
      <c r="AA232" s="10">
        <v>2.3656100000000017E-2</v>
      </c>
      <c r="AB232" s="10">
        <v>2.4341400000000016E-2</v>
      </c>
      <c r="AC232" s="10">
        <v>2.5047700000000016E-2</v>
      </c>
      <c r="AD232" s="10">
        <v>2.5776800000000013E-2</v>
      </c>
      <c r="AE232" s="10">
        <v>2.3903700000000014E-2</v>
      </c>
      <c r="AF232" s="10">
        <v>2.2001400000000011E-2</v>
      </c>
      <c r="AG232" s="10">
        <v>2.2693300000000017E-2</v>
      </c>
      <c r="AH232" s="10">
        <v>2.3406400000000015E-2</v>
      </c>
      <c r="AI232" s="10">
        <v>2.4144100000000012E-2</v>
      </c>
      <c r="AJ232" s="10">
        <v>2.4905000000000014E-2</v>
      </c>
    </row>
    <row r="233" spans="2:36" x14ac:dyDescent="0.35">
      <c r="C233" s="1" t="s">
        <v>149</v>
      </c>
      <c r="D233" s="1" t="s" vm="246">
        <v>370</v>
      </c>
      <c r="E233" s="1" t="s" vm="247">
        <v>13</v>
      </c>
      <c r="F233" s="1" t="s">
        <v>14</v>
      </c>
      <c r="G233" s="10">
        <v>0.35660340000000029</v>
      </c>
      <c r="H233" s="10">
        <v>0.21185200000000012</v>
      </c>
      <c r="I233" s="10">
        <v>8.2780700000000054E-2</v>
      </c>
      <c r="J233" s="10">
        <v>2.1120000000000014E-2</v>
      </c>
      <c r="K233" s="10">
        <v>8.1125000000000051E-3</v>
      </c>
      <c r="L233" s="10">
        <v>5.3699000000000038E-3</v>
      </c>
      <c r="M233" s="10">
        <v>3.0796000000000018E-3</v>
      </c>
      <c r="N233" s="10">
        <v>5.7780000000000028E-4</v>
      </c>
      <c r="O233" s="10">
        <v>2.5090000000000017E-3</v>
      </c>
      <c r="P233" s="10">
        <v>3.9643000000000022E-3</v>
      </c>
      <c r="Q233" s="10">
        <v>1.4370000000000008E-3</v>
      </c>
      <c r="R233" s="10">
        <v>0</v>
      </c>
      <c r="S233" s="10">
        <v>0</v>
      </c>
      <c r="T233" s="10">
        <v>0</v>
      </c>
      <c r="U233" s="10">
        <v>0</v>
      </c>
      <c r="V233" s="10">
        <v>0</v>
      </c>
      <c r="W233" s="10">
        <v>0</v>
      </c>
      <c r="X233" s="10">
        <v>0</v>
      </c>
      <c r="Y233" s="10">
        <v>0</v>
      </c>
      <c r="Z233" s="10">
        <v>0</v>
      </c>
      <c r="AA233" s="10">
        <v>0</v>
      </c>
      <c r="AB233" s="10">
        <v>0</v>
      </c>
      <c r="AC233" s="10">
        <v>0</v>
      </c>
      <c r="AD233" s="10">
        <v>0</v>
      </c>
      <c r="AE233" s="10">
        <v>0</v>
      </c>
      <c r="AF233" s="10">
        <v>0</v>
      </c>
      <c r="AG233" s="10">
        <v>0</v>
      </c>
      <c r="AH233" s="10">
        <v>0</v>
      </c>
      <c r="AI233" s="10">
        <v>0</v>
      </c>
      <c r="AJ233" s="10">
        <v>0</v>
      </c>
    </row>
    <row r="234" spans="2:36" x14ac:dyDescent="0.35">
      <c r="C234" s="1" t="s">
        <v>151</v>
      </c>
      <c r="D234" s="1" t="s" vm="248">
        <v>371</v>
      </c>
      <c r="E234" s="1" t="s" vm="249">
        <v>13</v>
      </c>
      <c r="F234" s="1" t="s">
        <v>14</v>
      </c>
      <c r="G234" s="10">
        <v>0.22637680000000013</v>
      </c>
      <c r="H234" s="10">
        <v>0.41769200000000023</v>
      </c>
      <c r="I234" s="10">
        <v>0.47372050000000027</v>
      </c>
      <c r="J234" s="10">
        <v>0.47471090000000032</v>
      </c>
      <c r="K234" s="10">
        <v>0.47031310000000026</v>
      </c>
      <c r="L234" s="10">
        <v>0.33802900000000019</v>
      </c>
      <c r="M234" s="10">
        <v>0.26426910000000015</v>
      </c>
      <c r="N234" s="10">
        <v>0.23408080000000017</v>
      </c>
      <c r="O234" s="10">
        <v>0.21961820000000015</v>
      </c>
      <c r="P234" s="10">
        <v>0.15878020000000009</v>
      </c>
      <c r="Q234" s="10">
        <v>6.8274500000000043E-2</v>
      </c>
      <c r="R234" s="10">
        <v>6.0496800000000038E-2</v>
      </c>
      <c r="S234" s="10">
        <v>6.4521500000000037E-2</v>
      </c>
      <c r="T234" s="10">
        <v>6.6349000000000033E-2</v>
      </c>
      <c r="U234" s="10">
        <v>6.176830000000004E-2</v>
      </c>
      <c r="V234" s="10">
        <v>6.1961200000000036E-2</v>
      </c>
      <c r="W234" s="10">
        <v>6.2124400000000045E-2</v>
      </c>
      <c r="X234" s="10">
        <v>6.3418400000000028E-2</v>
      </c>
      <c r="Y234" s="10">
        <v>6.5184300000000042E-2</v>
      </c>
      <c r="Z234" s="10">
        <v>6.7001300000000041E-2</v>
      </c>
      <c r="AA234" s="10">
        <v>6.887170000000005E-2</v>
      </c>
      <c r="AB234" s="10">
        <v>7.0796900000000038E-2</v>
      </c>
      <c r="AC234" s="10">
        <v>7.2778700000000043E-2</v>
      </c>
      <c r="AD234" s="10">
        <v>6.8268200000000043E-2</v>
      </c>
      <c r="AE234" s="10">
        <v>6.3687200000000041E-2</v>
      </c>
      <c r="AF234" s="10">
        <v>6.5583500000000045E-2</v>
      </c>
      <c r="AG234" s="10">
        <v>6.7539300000000038E-2</v>
      </c>
      <c r="AH234" s="10">
        <v>6.9555200000000053E-2</v>
      </c>
      <c r="AI234" s="10">
        <v>6.4207100000000045E-2</v>
      </c>
      <c r="AJ234" s="10">
        <v>6.6125900000000029E-2</v>
      </c>
    </row>
    <row r="235" spans="2:36" x14ac:dyDescent="0.35">
      <c r="C235" s="1" t="s">
        <v>153</v>
      </c>
      <c r="D235" s="1" t="s" vm="250">
        <v>372</v>
      </c>
      <c r="E235" s="1" t="s" vm="251">
        <v>13</v>
      </c>
      <c r="F235" s="1" t="s">
        <v>14</v>
      </c>
      <c r="G235" s="10">
        <v>0.58298020000000017</v>
      </c>
      <c r="H235" s="10">
        <v>0.62954400000000021</v>
      </c>
      <c r="I235" s="10">
        <v>0.55650120000000036</v>
      </c>
      <c r="J235" s="10">
        <v>0.49583090000000019</v>
      </c>
      <c r="K235" s="10">
        <v>0.47842560000000034</v>
      </c>
      <c r="L235" s="10">
        <v>0.34339890000000023</v>
      </c>
      <c r="M235" s="10">
        <v>0.26734870000000011</v>
      </c>
      <c r="N235" s="10">
        <v>0.23465860000000016</v>
      </c>
      <c r="O235" s="10">
        <v>0.22212720000000014</v>
      </c>
      <c r="P235" s="10">
        <v>0.16274450000000013</v>
      </c>
      <c r="Q235" s="10">
        <v>6.9711500000000037E-2</v>
      </c>
      <c r="R235" s="10">
        <v>6.0496800000000038E-2</v>
      </c>
      <c r="S235" s="10">
        <v>6.4521500000000037E-2</v>
      </c>
      <c r="T235" s="10">
        <v>6.6349000000000033E-2</v>
      </c>
      <c r="U235" s="10">
        <v>6.176830000000004E-2</v>
      </c>
      <c r="V235" s="10">
        <v>6.1961200000000036E-2</v>
      </c>
      <c r="W235" s="10">
        <v>6.2124400000000045E-2</v>
      </c>
      <c r="X235" s="10">
        <v>6.3418400000000028E-2</v>
      </c>
      <c r="Y235" s="10">
        <v>6.5184300000000042E-2</v>
      </c>
      <c r="Z235" s="10">
        <v>6.7001300000000041E-2</v>
      </c>
      <c r="AA235" s="10">
        <v>6.887170000000005E-2</v>
      </c>
      <c r="AB235" s="10">
        <v>7.0796900000000038E-2</v>
      </c>
      <c r="AC235" s="10">
        <v>7.2778700000000043E-2</v>
      </c>
      <c r="AD235" s="10">
        <v>6.8268200000000043E-2</v>
      </c>
      <c r="AE235" s="10">
        <v>6.3687200000000041E-2</v>
      </c>
      <c r="AF235" s="10">
        <v>6.5583500000000045E-2</v>
      </c>
      <c r="AG235" s="10">
        <v>6.7539300000000038E-2</v>
      </c>
      <c r="AH235" s="10">
        <v>6.9555200000000053E-2</v>
      </c>
      <c r="AI235" s="10">
        <v>6.4207100000000045E-2</v>
      </c>
      <c r="AJ235" s="10">
        <v>6.6125900000000029E-2</v>
      </c>
    </row>
    <row r="236" spans="2:36" x14ac:dyDescent="0.35">
      <c r="C236" s="1" t="s">
        <v>155</v>
      </c>
      <c r="D236" s="1" t="s" vm="252">
        <v>373</v>
      </c>
      <c r="E236" s="1" t="s" vm="253">
        <v>13</v>
      </c>
      <c r="F236" s="1" t="s">
        <v>14</v>
      </c>
      <c r="G236" s="10">
        <v>3.5468200000000019E-2</v>
      </c>
      <c r="H236" s="10">
        <v>1.5781700000000013E-2</v>
      </c>
      <c r="I236" s="10">
        <v>7.8461000000000052E-3</v>
      </c>
      <c r="J236" s="10">
        <v>4.9199000000000022E-3</v>
      </c>
      <c r="K236" s="10">
        <v>0</v>
      </c>
      <c r="L236" s="10">
        <v>3.9000000000000021E-4</v>
      </c>
      <c r="M236" s="10">
        <v>3.9000000000000021E-4</v>
      </c>
      <c r="N236" s="10">
        <v>0</v>
      </c>
      <c r="O236" s="10">
        <v>1.625000000000001E-4</v>
      </c>
      <c r="P236" s="10">
        <v>1.625000000000001E-4</v>
      </c>
      <c r="Q236" s="10">
        <v>0</v>
      </c>
      <c r="R236" s="10">
        <v>0</v>
      </c>
      <c r="S236" s="10">
        <v>0</v>
      </c>
      <c r="T236" s="10">
        <v>0</v>
      </c>
      <c r="U236" s="10">
        <v>0</v>
      </c>
      <c r="V236" s="10">
        <v>0</v>
      </c>
      <c r="W236" s="10">
        <v>1.0000000000000006E-6</v>
      </c>
      <c r="X236" s="10">
        <v>0</v>
      </c>
      <c r="Y236" s="10">
        <v>0</v>
      </c>
      <c r="Z236" s="10">
        <v>0</v>
      </c>
      <c r="AA236" s="10">
        <v>0</v>
      </c>
      <c r="AB236" s="10">
        <v>0</v>
      </c>
      <c r="AC236" s="10">
        <v>0</v>
      </c>
      <c r="AD236" s="10">
        <v>0</v>
      </c>
      <c r="AE236" s="10">
        <v>0</v>
      </c>
      <c r="AF236" s="10">
        <v>0</v>
      </c>
      <c r="AG236" s="10">
        <v>0</v>
      </c>
      <c r="AH236" s="10">
        <v>0</v>
      </c>
      <c r="AI236" s="10">
        <v>0</v>
      </c>
      <c r="AJ236" s="10">
        <v>1.2400000000000009E-4</v>
      </c>
    </row>
    <row r="237" spans="2:36" x14ac:dyDescent="0.35">
      <c r="C237" s="1" t="s">
        <v>157</v>
      </c>
      <c r="D237" s="1" t="s" vm="254">
        <v>374</v>
      </c>
      <c r="E237" s="1" t="s" vm="255">
        <v>13</v>
      </c>
      <c r="F237" s="1" t="s">
        <v>14</v>
      </c>
      <c r="G237" s="10">
        <v>4.2703700000000025E-2</v>
      </c>
      <c r="H237" s="10">
        <v>5.2639000000000033E-2</v>
      </c>
      <c r="I237" s="10">
        <v>5.711970000000003E-2</v>
      </c>
      <c r="J237" s="10">
        <v>5.9399200000000041E-2</v>
      </c>
      <c r="K237" s="10">
        <v>5.4417000000000035E-2</v>
      </c>
      <c r="L237" s="10">
        <v>3.4499600000000019E-2</v>
      </c>
      <c r="M237" s="10">
        <v>2.8117500000000017E-2</v>
      </c>
      <c r="N237" s="10">
        <v>2.2420100000000012E-2</v>
      </c>
      <c r="O237" s="10">
        <v>1.8880800000000014E-2</v>
      </c>
      <c r="P237" s="10">
        <v>1.4696900000000009E-2</v>
      </c>
      <c r="Q237" s="10">
        <v>6.4956000000000033E-3</v>
      </c>
      <c r="R237" s="10">
        <v>5.7129000000000034E-3</v>
      </c>
      <c r="S237" s="10">
        <v>6.2317000000000041E-3</v>
      </c>
      <c r="T237" s="10">
        <v>6.4026000000000039E-3</v>
      </c>
      <c r="U237" s="10">
        <v>6.0735000000000034E-3</v>
      </c>
      <c r="V237" s="10">
        <v>5.9906000000000039E-3</v>
      </c>
      <c r="W237" s="10">
        <v>5.9182000000000037E-3</v>
      </c>
      <c r="X237" s="10">
        <v>6.0002000000000033E-3</v>
      </c>
      <c r="Y237" s="10">
        <v>6.1541000000000044E-3</v>
      </c>
      <c r="Z237" s="10">
        <v>6.3120000000000034E-3</v>
      </c>
      <c r="AA237" s="10">
        <v>6.4740000000000041E-3</v>
      </c>
      <c r="AB237" s="10">
        <v>6.6412000000000034E-3</v>
      </c>
      <c r="AC237" s="10">
        <v>6.8116000000000045E-3</v>
      </c>
      <c r="AD237" s="10">
        <v>5.3216000000000036E-3</v>
      </c>
      <c r="AE237" s="10">
        <v>3.801700000000002E-3</v>
      </c>
      <c r="AF237" s="10">
        <v>3.9201000000000019E-3</v>
      </c>
      <c r="AG237" s="10">
        <v>4.0427000000000024E-3</v>
      </c>
      <c r="AH237" s="10">
        <v>4.1686000000000032E-3</v>
      </c>
      <c r="AI237" s="10">
        <v>4.0240000000000024E-3</v>
      </c>
      <c r="AJ237" s="10">
        <v>4.1505000000000023E-3</v>
      </c>
    </row>
    <row r="238" spans="2:36" x14ac:dyDescent="0.35">
      <c r="C238" s="1" t="s">
        <v>159</v>
      </c>
      <c r="D238" s="1" t="s" vm="256">
        <v>375</v>
      </c>
      <c r="E238" s="1" t="s" vm="257">
        <v>13</v>
      </c>
      <c r="F238" s="1" t="s">
        <v>14</v>
      </c>
      <c r="G238" s="10">
        <v>7.8171900000000058E-2</v>
      </c>
      <c r="H238" s="10">
        <v>6.8420700000000043E-2</v>
      </c>
      <c r="I238" s="10">
        <v>6.4965800000000032E-2</v>
      </c>
      <c r="J238" s="10">
        <v>6.4319100000000046E-2</v>
      </c>
      <c r="K238" s="10">
        <v>5.4417000000000035E-2</v>
      </c>
      <c r="L238" s="10">
        <v>3.4889600000000021E-2</v>
      </c>
      <c r="M238" s="10">
        <v>2.8507500000000015E-2</v>
      </c>
      <c r="N238" s="10">
        <v>2.2420100000000012E-2</v>
      </c>
      <c r="O238" s="10">
        <v>1.9043300000000013E-2</v>
      </c>
      <c r="P238" s="10">
        <v>1.485940000000001E-2</v>
      </c>
      <c r="Q238" s="10">
        <v>6.4956000000000033E-3</v>
      </c>
      <c r="R238" s="10">
        <v>5.7129000000000034E-3</v>
      </c>
      <c r="S238" s="10">
        <v>6.2317000000000041E-3</v>
      </c>
      <c r="T238" s="10">
        <v>6.4026000000000039E-3</v>
      </c>
      <c r="U238" s="10">
        <v>6.0735000000000034E-3</v>
      </c>
      <c r="V238" s="10">
        <v>5.9906000000000039E-3</v>
      </c>
      <c r="W238" s="10">
        <v>5.9192000000000029E-3</v>
      </c>
      <c r="X238" s="10">
        <v>6.0002000000000033E-3</v>
      </c>
      <c r="Y238" s="10">
        <v>6.1541000000000044E-3</v>
      </c>
      <c r="Z238" s="10">
        <v>6.3120000000000034E-3</v>
      </c>
      <c r="AA238" s="10">
        <v>6.4740000000000041E-3</v>
      </c>
      <c r="AB238" s="10">
        <v>6.6412000000000034E-3</v>
      </c>
      <c r="AC238" s="10">
        <v>6.8116000000000045E-3</v>
      </c>
      <c r="AD238" s="10">
        <v>5.3216000000000036E-3</v>
      </c>
      <c r="AE238" s="10">
        <v>3.801700000000002E-3</v>
      </c>
      <c r="AF238" s="10">
        <v>3.9201000000000019E-3</v>
      </c>
      <c r="AG238" s="10">
        <v>4.0427000000000024E-3</v>
      </c>
      <c r="AH238" s="10">
        <v>4.1686000000000032E-3</v>
      </c>
      <c r="AI238" s="10">
        <v>4.0240000000000024E-3</v>
      </c>
      <c r="AJ238" s="10">
        <v>4.2745000000000023E-3</v>
      </c>
    </row>
    <row r="239" spans="2:36" x14ac:dyDescent="0.35">
      <c r="G239" s="1" t="s">
        <v>121</v>
      </c>
      <c r="H239" s="1" t="s">
        <v>121</v>
      </c>
      <c r="I239" s="1" t="s">
        <v>121</v>
      </c>
      <c r="J239" s="1" t="s">
        <v>121</v>
      </c>
      <c r="K239" s="1" t="s">
        <v>121</v>
      </c>
      <c r="L239" s="1" t="s">
        <v>121</v>
      </c>
      <c r="M239" s="1" t="s">
        <v>121</v>
      </c>
      <c r="N239" s="1" t="s">
        <v>121</v>
      </c>
      <c r="O239" s="1" t="s">
        <v>121</v>
      </c>
      <c r="P239" s="1" t="s">
        <v>121</v>
      </c>
      <c r="Q239" s="1" t="s">
        <v>121</v>
      </c>
      <c r="R239" s="1" t="s">
        <v>121</v>
      </c>
      <c r="S239" s="1" t="s">
        <v>121</v>
      </c>
      <c r="T239" s="1" t="s">
        <v>121</v>
      </c>
      <c r="U239" s="1" t="s">
        <v>121</v>
      </c>
      <c r="V239" s="1" t="s">
        <v>121</v>
      </c>
      <c r="W239" s="1" t="s">
        <v>121</v>
      </c>
      <c r="X239" s="1" t="s">
        <v>121</v>
      </c>
      <c r="Y239" s="1" t="s">
        <v>121</v>
      </c>
      <c r="Z239" s="1" t="s">
        <v>121</v>
      </c>
      <c r="AA239" s="1" t="s">
        <v>121</v>
      </c>
      <c r="AB239" s="1" t="s">
        <v>121</v>
      </c>
      <c r="AC239" s="1" t="s">
        <v>121</v>
      </c>
      <c r="AD239" s="1" t="s">
        <v>121</v>
      </c>
      <c r="AE239" s="1" t="s">
        <v>121</v>
      </c>
      <c r="AF239" s="1" t="s">
        <v>121</v>
      </c>
      <c r="AG239" s="1" t="s">
        <v>121</v>
      </c>
      <c r="AH239" s="1" t="s">
        <v>121</v>
      </c>
      <c r="AI239" s="1" t="s">
        <v>121</v>
      </c>
      <c r="AJ239" s="1" t="s">
        <v>121</v>
      </c>
    </row>
    <row r="240" spans="2:36" ht="13.9" x14ac:dyDescent="0.4">
      <c r="B240" s="29" t="s">
        <v>376</v>
      </c>
      <c r="C240" s="29"/>
      <c r="D240" s="29"/>
      <c r="E240" s="29"/>
      <c r="F240" s="29"/>
      <c r="G240" s="31" t="s">
        <v>121</v>
      </c>
      <c r="H240" s="31" t="s">
        <v>121</v>
      </c>
      <c r="I240" s="31" t="s">
        <v>121</v>
      </c>
      <c r="J240" s="31" t="s">
        <v>121</v>
      </c>
      <c r="K240" s="31" t="s">
        <v>121</v>
      </c>
      <c r="L240" s="31" t="s">
        <v>121</v>
      </c>
      <c r="M240" s="31" t="s">
        <v>121</v>
      </c>
      <c r="N240" s="31" t="s">
        <v>121</v>
      </c>
      <c r="O240" s="31" t="s">
        <v>121</v>
      </c>
      <c r="P240" s="31" t="s">
        <v>121</v>
      </c>
      <c r="Q240" s="31" t="s">
        <v>121</v>
      </c>
      <c r="R240" s="31" t="s">
        <v>121</v>
      </c>
      <c r="S240" s="31" t="s">
        <v>121</v>
      </c>
      <c r="T240" s="31" t="s">
        <v>121</v>
      </c>
      <c r="U240" s="31" t="s">
        <v>121</v>
      </c>
      <c r="V240" s="31" t="s">
        <v>121</v>
      </c>
      <c r="W240" s="31" t="s">
        <v>121</v>
      </c>
      <c r="X240" s="31" t="s">
        <v>121</v>
      </c>
      <c r="Y240" s="31" t="s">
        <v>121</v>
      </c>
      <c r="Z240" s="31" t="s">
        <v>121</v>
      </c>
      <c r="AA240" s="31" t="s">
        <v>121</v>
      </c>
      <c r="AB240" s="31" t="s">
        <v>121</v>
      </c>
      <c r="AC240" s="31" t="s">
        <v>121</v>
      </c>
      <c r="AD240" s="31" t="s">
        <v>121</v>
      </c>
      <c r="AE240" s="31" t="s">
        <v>121</v>
      </c>
      <c r="AF240" s="31" t="s">
        <v>121</v>
      </c>
      <c r="AG240" s="31" t="s">
        <v>121</v>
      </c>
      <c r="AH240" s="31" t="s">
        <v>121</v>
      </c>
      <c r="AI240" s="31" t="s">
        <v>121</v>
      </c>
      <c r="AJ240" s="31" t="s">
        <v>121</v>
      </c>
    </row>
    <row r="241" spans="3:36" x14ac:dyDescent="0.35">
      <c r="C241" s="1" t="s">
        <v>161</v>
      </c>
      <c r="D241" s="1" t="s" vm="258">
        <v>377</v>
      </c>
      <c r="E241" s="1" t="s" vm="259">
        <v>13</v>
      </c>
      <c r="F241" s="14" t="s">
        <v>135</v>
      </c>
      <c r="G241" s="10">
        <v>55.937000000000012</v>
      </c>
      <c r="H241" s="10">
        <v>55.879000000000012</v>
      </c>
      <c r="I241" s="10">
        <v>56.27600000000001</v>
      </c>
      <c r="J241" s="10">
        <v>57.038000000000011</v>
      </c>
      <c r="K241" s="10">
        <v>57.684000000000012</v>
      </c>
      <c r="L241" s="10">
        <v>58.147000000000013</v>
      </c>
      <c r="M241" s="10">
        <v>58.687000000000012</v>
      </c>
      <c r="N241" s="10">
        <v>59.228000000000016</v>
      </c>
      <c r="O241" s="10">
        <v>59.753000000000014</v>
      </c>
      <c r="P241" s="10">
        <v>60.176000000000016</v>
      </c>
      <c r="Q241" s="10">
        <v>60.562000000000012</v>
      </c>
      <c r="R241" s="10">
        <v>60.692000000000014</v>
      </c>
      <c r="S241" s="10">
        <v>60.661000000000016</v>
      </c>
      <c r="T241" s="10">
        <v>60.725000000000016</v>
      </c>
      <c r="U241" s="10">
        <v>60.836000000000013</v>
      </c>
      <c r="V241" s="10">
        <v>60.889000000000017</v>
      </c>
      <c r="W241" s="10">
        <v>61.161000000000016</v>
      </c>
      <c r="X241" s="10">
        <v>61.522000000000013</v>
      </c>
      <c r="Y241" s="10">
        <v>61.813000000000017</v>
      </c>
      <c r="Z241" s="10">
        <v>62.086000000000013</v>
      </c>
      <c r="AA241" s="10">
        <v>62.392000000000017</v>
      </c>
      <c r="AB241" s="10">
        <v>62.786000000000016</v>
      </c>
      <c r="AC241" s="10">
        <v>63.198000000000015</v>
      </c>
      <c r="AD241" s="10">
        <v>63.624000000000017</v>
      </c>
      <c r="AE241" s="10">
        <v>64.050000000000011</v>
      </c>
      <c r="AF241" s="10">
        <v>64.332000000000022</v>
      </c>
      <c r="AG241" s="10">
        <v>64.748000000000019</v>
      </c>
      <c r="AH241" s="10">
        <v>65.176000000000016</v>
      </c>
      <c r="AI241" s="10">
        <v>65.584000000000017</v>
      </c>
      <c r="AJ241" s="10">
        <v>66.012000000000015</v>
      </c>
    </row>
    <row r="242" spans="3:36" x14ac:dyDescent="0.35">
      <c r="C242" s="1" t="s">
        <v>163</v>
      </c>
      <c r="D242" s="1" t="s" vm="260">
        <v>378</v>
      </c>
      <c r="E242" s="1" t="s" vm="261">
        <v>13</v>
      </c>
      <c r="F242" s="14" t="s">
        <v>135</v>
      </c>
      <c r="G242" s="10">
        <v>2.1820000000000004</v>
      </c>
      <c r="H242" s="10">
        <v>2.1410000000000005</v>
      </c>
      <c r="I242" s="10">
        <v>2.1270000000000007</v>
      </c>
      <c r="J242" s="10">
        <v>2.1270000000000007</v>
      </c>
      <c r="K242" s="10">
        <v>2.1270000000000007</v>
      </c>
      <c r="L242" s="10">
        <v>2.1270000000000007</v>
      </c>
      <c r="M242" s="10">
        <v>2.1270000000000007</v>
      </c>
      <c r="N242" s="10">
        <v>2.1270000000000007</v>
      </c>
      <c r="O242" s="10">
        <v>2.1270000000000007</v>
      </c>
      <c r="P242" s="10">
        <v>2.1270000000000007</v>
      </c>
      <c r="Q242" s="10">
        <v>2.1270000000000007</v>
      </c>
      <c r="R242" s="10">
        <v>2.1270000000000007</v>
      </c>
      <c r="S242" s="10">
        <v>2.1270000000000007</v>
      </c>
      <c r="T242" s="10">
        <v>2.1270000000000007</v>
      </c>
      <c r="U242" s="10">
        <v>2.1270000000000007</v>
      </c>
      <c r="V242" s="10">
        <v>2.1270000000000007</v>
      </c>
      <c r="W242" s="10">
        <v>2.1270000000000007</v>
      </c>
      <c r="X242" s="10">
        <v>2.1270000000000007</v>
      </c>
      <c r="Y242" s="10">
        <v>2.1270000000000007</v>
      </c>
      <c r="Z242" s="10">
        <v>2.1270000000000007</v>
      </c>
      <c r="AA242" s="10">
        <v>2.1270000000000007</v>
      </c>
      <c r="AB242" s="10">
        <v>2.1270000000000007</v>
      </c>
      <c r="AC242" s="10">
        <v>2.1270000000000007</v>
      </c>
      <c r="AD242" s="10">
        <v>2.1270000000000007</v>
      </c>
      <c r="AE242" s="10">
        <v>2.1270000000000007</v>
      </c>
      <c r="AF242" s="10">
        <v>2.1270000000000007</v>
      </c>
      <c r="AG242" s="10">
        <v>2.1270000000000007</v>
      </c>
      <c r="AH242" s="10">
        <v>2.1270000000000007</v>
      </c>
      <c r="AI242" s="10">
        <v>2.1270000000000007</v>
      </c>
      <c r="AJ242" s="10">
        <v>2.1270000000000007</v>
      </c>
    </row>
    <row r="243" spans="3:36" x14ac:dyDescent="0.35">
      <c r="C243" s="1" t="s">
        <v>165</v>
      </c>
      <c r="D243" s="1" t="s" vm="262">
        <v>379</v>
      </c>
      <c r="E243" s="1" t="s" vm="263">
        <v>13</v>
      </c>
      <c r="F243" s="14" t="s">
        <v>135</v>
      </c>
      <c r="G243" s="10">
        <v>0.33500000000000008</v>
      </c>
      <c r="H243" s="10">
        <v>0.26100000000000007</v>
      </c>
      <c r="I243" s="10">
        <v>5.000000000000001E-2</v>
      </c>
      <c r="J243" s="10">
        <v>5.000000000000001E-2</v>
      </c>
      <c r="K243" s="10">
        <v>5.000000000000001E-2</v>
      </c>
      <c r="L243" s="10">
        <v>5.000000000000001E-2</v>
      </c>
      <c r="M243" s="10">
        <v>5.000000000000001E-2</v>
      </c>
      <c r="N243" s="10">
        <v>5.000000000000001E-2</v>
      </c>
      <c r="O243" s="10">
        <v>5.000000000000001E-2</v>
      </c>
      <c r="P243" s="10">
        <v>5.000000000000001E-2</v>
      </c>
      <c r="Q243" s="10">
        <v>5.000000000000001E-2</v>
      </c>
      <c r="R243" s="10">
        <v>5.000000000000001E-2</v>
      </c>
      <c r="S243" s="10">
        <v>5.000000000000001E-2</v>
      </c>
      <c r="T243" s="10">
        <v>5.000000000000001E-2</v>
      </c>
      <c r="U243" s="10">
        <v>0</v>
      </c>
      <c r="V243" s="10">
        <v>0</v>
      </c>
      <c r="W243" s="10">
        <v>0</v>
      </c>
      <c r="X243" s="10">
        <v>0</v>
      </c>
      <c r="Y243" s="10">
        <v>0</v>
      </c>
      <c r="Z243" s="10">
        <v>0</v>
      </c>
      <c r="AA243" s="10">
        <v>0</v>
      </c>
      <c r="AB243" s="10">
        <v>0</v>
      </c>
      <c r="AC243" s="10">
        <v>0</v>
      </c>
      <c r="AD243" s="10">
        <v>0</v>
      </c>
      <c r="AE243" s="10">
        <v>0</v>
      </c>
      <c r="AF243" s="10">
        <v>0</v>
      </c>
      <c r="AG243" s="10">
        <v>0</v>
      </c>
      <c r="AH243" s="10">
        <v>0</v>
      </c>
      <c r="AI243" s="10">
        <v>0</v>
      </c>
      <c r="AJ243" s="10">
        <v>0</v>
      </c>
    </row>
    <row r="244" spans="3:36" x14ac:dyDescent="0.35">
      <c r="C244" s="1" t="s">
        <v>167</v>
      </c>
      <c r="D244" s="1" t="s" vm="264">
        <v>380</v>
      </c>
      <c r="E244" s="1" t="s" vm="265">
        <v>13</v>
      </c>
      <c r="F244" s="14" t="s">
        <v>135</v>
      </c>
      <c r="G244" s="10">
        <v>0.68100000000000016</v>
      </c>
      <c r="H244" s="10">
        <v>0.76900000000000013</v>
      </c>
      <c r="I244" s="10">
        <v>0.93100000000000027</v>
      </c>
      <c r="J244" s="10">
        <v>0.76600000000000024</v>
      </c>
      <c r="K244" s="10">
        <v>0.82200000000000017</v>
      </c>
      <c r="L244" s="10">
        <v>0.7210000000000002</v>
      </c>
      <c r="M244" s="10">
        <v>0.73800000000000021</v>
      </c>
      <c r="N244" s="10">
        <v>0.63400000000000012</v>
      </c>
      <c r="O244" s="10">
        <v>0.60000000000000009</v>
      </c>
      <c r="P244" s="10">
        <v>0.66400000000000015</v>
      </c>
      <c r="Q244" s="10">
        <v>0.59900000000000009</v>
      </c>
      <c r="R244" s="10">
        <v>0.60200000000000009</v>
      </c>
      <c r="S244" s="10">
        <v>0.8520000000000002</v>
      </c>
      <c r="T244" s="10">
        <v>0.8520000000000002</v>
      </c>
      <c r="U244" s="10">
        <v>0.8520000000000002</v>
      </c>
      <c r="V244" s="10">
        <v>0.8530000000000002</v>
      </c>
      <c r="W244" s="10">
        <v>0.8540000000000002</v>
      </c>
      <c r="X244" s="10">
        <v>0.8540000000000002</v>
      </c>
      <c r="Y244" s="10">
        <v>0.8540000000000002</v>
      </c>
      <c r="Z244" s="10">
        <v>0.8540000000000002</v>
      </c>
      <c r="AA244" s="10">
        <v>0.8550000000000002</v>
      </c>
      <c r="AB244" s="10">
        <v>0.85600000000000021</v>
      </c>
      <c r="AC244" s="10">
        <v>0.85600000000000021</v>
      </c>
      <c r="AD244" s="10">
        <v>0.85600000000000021</v>
      </c>
      <c r="AE244" s="10">
        <v>0.85600000000000021</v>
      </c>
      <c r="AF244" s="10">
        <v>0.85700000000000021</v>
      </c>
      <c r="AG244" s="10">
        <v>0.85800000000000021</v>
      </c>
      <c r="AH244" s="10">
        <v>0.85800000000000021</v>
      </c>
      <c r="AI244" s="10">
        <v>0.85800000000000021</v>
      </c>
      <c r="AJ244" s="10">
        <v>0.85800000000000021</v>
      </c>
    </row>
    <row r="245" spans="3:36" x14ac:dyDescent="0.35">
      <c r="C245" s="1" t="s">
        <v>169</v>
      </c>
      <c r="D245" s="1" t="s" vm="266">
        <v>381</v>
      </c>
      <c r="E245" s="1" t="s" vm="267">
        <v>13</v>
      </c>
      <c r="F245" s="14" t="s">
        <v>135</v>
      </c>
      <c r="G245" s="10">
        <v>-3.4000000000000009E-2</v>
      </c>
      <c r="H245" s="10">
        <v>2.0000000000000004E-2</v>
      </c>
      <c r="I245" s="10">
        <v>0</v>
      </c>
      <c r="J245" s="10">
        <v>0</v>
      </c>
      <c r="K245" s="10">
        <v>0</v>
      </c>
      <c r="L245" s="10">
        <v>0</v>
      </c>
      <c r="M245" s="10">
        <v>-6.4000000000000015E-2</v>
      </c>
      <c r="N245" s="10">
        <v>0</v>
      </c>
      <c r="O245" s="10">
        <v>0</v>
      </c>
      <c r="P245" s="10">
        <v>0</v>
      </c>
      <c r="Q245" s="10">
        <v>0</v>
      </c>
      <c r="R245" s="10">
        <v>0</v>
      </c>
      <c r="S245" s="10">
        <v>0</v>
      </c>
      <c r="T245" s="10">
        <v>0</v>
      </c>
      <c r="U245" s="10">
        <v>0</v>
      </c>
      <c r="V245" s="10">
        <v>0</v>
      </c>
      <c r="W245" s="10">
        <v>0</v>
      </c>
      <c r="X245" s="10">
        <v>0</v>
      </c>
      <c r="Y245" s="10">
        <v>0</v>
      </c>
      <c r="Z245" s="10">
        <v>0</v>
      </c>
      <c r="AA245" s="10">
        <v>0</v>
      </c>
      <c r="AB245" s="10">
        <v>0</v>
      </c>
      <c r="AC245" s="10">
        <v>0</v>
      </c>
      <c r="AD245" s="10">
        <v>0</v>
      </c>
      <c r="AE245" s="10">
        <v>0</v>
      </c>
      <c r="AF245" s="10">
        <v>0</v>
      </c>
      <c r="AG245" s="10">
        <v>0</v>
      </c>
      <c r="AH245" s="10">
        <v>0</v>
      </c>
      <c r="AI245" s="10">
        <v>0</v>
      </c>
      <c r="AJ245" s="10">
        <v>0</v>
      </c>
    </row>
    <row r="246" spans="3:36" x14ac:dyDescent="0.35">
      <c r="C246" s="1" t="s">
        <v>171</v>
      </c>
      <c r="D246" s="1" t="s" vm="268">
        <v>382</v>
      </c>
      <c r="E246" s="1" t="s" vm="269">
        <v>13</v>
      </c>
      <c r="F246" s="14" t="s">
        <v>135</v>
      </c>
      <c r="G246" s="10">
        <v>-0.69100000000000017</v>
      </c>
      <c r="H246" s="10">
        <v>0</v>
      </c>
      <c r="I246" s="10">
        <v>0</v>
      </c>
      <c r="J246" s="10">
        <v>0</v>
      </c>
      <c r="K246" s="10">
        <v>0</v>
      </c>
      <c r="L246" s="10">
        <v>0</v>
      </c>
      <c r="M246" s="10">
        <v>0</v>
      </c>
      <c r="N246" s="10">
        <v>0</v>
      </c>
      <c r="O246" s="10">
        <v>0</v>
      </c>
      <c r="P246" s="10">
        <v>0</v>
      </c>
      <c r="Q246" s="10">
        <v>0</v>
      </c>
      <c r="R246" s="10">
        <v>0</v>
      </c>
      <c r="S246" s="10">
        <v>0</v>
      </c>
      <c r="T246" s="10">
        <v>0</v>
      </c>
      <c r="U246" s="10">
        <v>0</v>
      </c>
      <c r="V246" s="10">
        <v>0</v>
      </c>
      <c r="W246" s="10">
        <v>0</v>
      </c>
      <c r="X246" s="10">
        <v>0</v>
      </c>
      <c r="Y246" s="10">
        <v>0</v>
      </c>
      <c r="Z246" s="10">
        <v>0</v>
      </c>
      <c r="AA246" s="10">
        <v>0</v>
      </c>
      <c r="AB246" s="10">
        <v>0</v>
      </c>
      <c r="AC246" s="10">
        <v>0</v>
      </c>
      <c r="AD246" s="10">
        <v>0</v>
      </c>
      <c r="AE246" s="10">
        <v>0</v>
      </c>
      <c r="AF246" s="10">
        <v>0</v>
      </c>
      <c r="AG246" s="10">
        <v>0</v>
      </c>
      <c r="AH246" s="10">
        <v>0</v>
      </c>
      <c r="AI246" s="10">
        <v>0</v>
      </c>
      <c r="AJ246" s="10">
        <v>0</v>
      </c>
    </row>
    <row r="247" spans="3:36" x14ac:dyDescent="0.35">
      <c r="C247" s="1" t="s">
        <v>173</v>
      </c>
      <c r="D247" s="1" t="s" vm="270">
        <v>383</v>
      </c>
      <c r="E247" s="1" t="s" vm="271">
        <v>13</v>
      </c>
      <c r="F247" s="14" t="s">
        <v>135</v>
      </c>
      <c r="G247" s="10">
        <v>-0.17900000000000005</v>
      </c>
      <c r="H247" s="10">
        <v>-0.62600000000000011</v>
      </c>
      <c r="I247" s="10">
        <v>-0.20700000000000005</v>
      </c>
      <c r="J247" s="10">
        <v>-0.17000000000000004</v>
      </c>
      <c r="K247" s="10">
        <v>-0.40900000000000009</v>
      </c>
      <c r="L247" s="10">
        <v>-0.17700000000000005</v>
      </c>
      <c r="M247" s="10">
        <v>-0.18300000000000005</v>
      </c>
      <c r="N247" s="10">
        <v>-0.15900000000000003</v>
      </c>
      <c r="O247" s="10">
        <v>-0.22700000000000006</v>
      </c>
      <c r="P247" s="10">
        <v>-0.32800000000000007</v>
      </c>
      <c r="Q247" s="10">
        <v>-0.51900000000000013</v>
      </c>
      <c r="R247" s="10">
        <v>-0.68300000000000016</v>
      </c>
      <c r="S247" s="10">
        <v>-0.83800000000000019</v>
      </c>
      <c r="T247" s="10">
        <v>-0.79100000000000015</v>
      </c>
      <c r="U247" s="10">
        <v>-0.79900000000000015</v>
      </c>
      <c r="V247" s="10">
        <v>-0.58100000000000018</v>
      </c>
      <c r="W247" s="10">
        <v>-0.4930000000000001</v>
      </c>
      <c r="X247" s="10">
        <v>-0.56300000000000017</v>
      </c>
      <c r="Y247" s="10">
        <v>-0.58100000000000018</v>
      </c>
      <c r="Z247" s="10">
        <v>-0.54800000000000015</v>
      </c>
      <c r="AA247" s="10">
        <v>-0.46100000000000013</v>
      </c>
      <c r="AB247" s="10">
        <v>-0.44400000000000012</v>
      </c>
      <c r="AC247" s="10">
        <v>-0.4300000000000001</v>
      </c>
      <c r="AD247" s="10">
        <v>-0.4300000000000001</v>
      </c>
      <c r="AE247" s="10">
        <v>-0.57400000000000018</v>
      </c>
      <c r="AF247" s="10">
        <v>-0.44100000000000011</v>
      </c>
      <c r="AG247" s="10">
        <v>-0.4300000000000001</v>
      </c>
      <c r="AH247" s="10">
        <v>-0.45000000000000012</v>
      </c>
      <c r="AI247" s="10">
        <v>-0.4300000000000001</v>
      </c>
      <c r="AJ247" s="10">
        <v>-0.4900000000000001</v>
      </c>
    </row>
    <row r="248" spans="3:36" x14ac:dyDescent="0.35">
      <c r="C248" s="1" t="s">
        <v>175</v>
      </c>
      <c r="D248" s="1" t="s" vm="272">
        <v>384</v>
      </c>
      <c r="E248" s="1" t="s" vm="273">
        <v>13</v>
      </c>
      <c r="F248" s="14" t="s">
        <v>135</v>
      </c>
      <c r="G248" s="10">
        <v>-0.17000000000000004</v>
      </c>
      <c r="H248" s="10">
        <v>-2.7000000000000007E-2</v>
      </c>
      <c r="I248" s="10">
        <v>-1.2000000000000004E-2</v>
      </c>
      <c r="J248" s="10">
        <v>0</v>
      </c>
      <c r="K248" s="10">
        <v>0</v>
      </c>
      <c r="L248" s="10">
        <v>-5.4000000000000013E-2</v>
      </c>
      <c r="M248" s="10">
        <v>0</v>
      </c>
      <c r="N248" s="10">
        <v>0</v>
      </c>
      <c r="O248" s="10">
        <v>0</v>
      </c>
      <c r="P248" s="10">
        <v>0</v>
      </c>
      <c r="Q248" s="10">
        <v>0</v>
      </c>
      <c r="R248" s="10">
        <v>0</v>
      </c>
      <c r="S248" s="10">
        <v>0</v>
      </c>
      <c r="T248" s="10">
        <v>0</v>
      </c>
      <c r="U248" s="10">
        <v>0</v>
      </c>
      <c r="V248" s="10">
        <v>0</v>
      </c>
      <c r="W248" s="10">
        <v>0</v>
      </c>
      <c r="X248" s="10">
        <v>0</v>
      </c>
      <c r="Y248" s="10">
        <v>0</v>
      </c>
      <c r="Z248" s="10">
        <v>0</v>
      </c>
      <c r="AA248" s="10">
        <v>0</v>
      </c>
      <c r="AB248" s="10">
        <v>0</v>
      </c>
      <c r="AC248" s="10">
        <v>0</v>
      </c>
      <c r="AD248" s="10">
        <v>0</v>
      </c>
      <c r="AE248" s="10">
        <v>0</v>
      </c>
      <c r="AF248" s="10">
        <v>0</v>
      </c>
      <c r="AG248" s="10">
        <v>0</v>
      </c>
      <c r="AH248" s="10">
        <v>0</v>
      </c>
      <c r="AI248" s="10">
        <v>0</v>
      </c>
      <c r="AJ248" s="10">
        <v>0</v>
      </c>
    </row>
    <row r="249" spans="3:36" x14ac:dyDescent="0.35">
      <c r="C249" s="1" t="s">
        <v>177</v>
      </c>
      <c r="D249" s="1" t="s" vm="274">
        <v>385</v>
      </c>
      <c r="E249" s="1" t="s" vm="275">
        <v>13</v>
      </c>
      <c r="F249" s="14" t="s">
        <v>135</v>
      </c>
      <c r="G249" s="10">
        <v>2.7590000000000008</v>
      </c>
      <c r="H249" s="10">
        <v>2.7970000000000006</v>
      </c>
      <c r="I249" s="10">
        <v>2.7970000000000006</v>
      </c>
      <c r="J249" s="10">
        <v>2.8480000000000008</v>
      </c>
      <c r="K249" s="10">
        <v>2.8480000000000008</v>
      </c>
      <c r="L249" s="10">
        <v>2.8480000000000008</v>
      </c>
      <c r="M249" s="10">
        <v>2.8480000000000008</v>
      </c>
      <c r="N249" s="10">
        <v>2.8480000000000008</v>
      </c>
      <c r="O249" s="10">
        <v>2.8480000000000008</v>
      </c>
      <c r="P249" s="10">
        <v>2.8480000000000008</v>
      </c>
      <c r="Q249" s="10">
        <v>2.8480000000000008</v>
      </c>
      <c r="R249" s="10">
        <v>2.8480000000000008</v>
      </c>
      <c r="S249" s="10">
        <v>2.8480000000000008</v>
      </c>
      <c r="T249" s="10">
        <v>2.8480000000000008</v>
      </c>
      <c r="U249" s="10">
        <v>2.8480000000000008</v>
      </c>
      <c r="V249" s="10">
        <v>2.8480000000000008</v>
      </c>
      <c r="W249" s="10">
        <v>2.8480000000000008</v>
      </c>
      <c r="X249" s="10">
        <v>2.8480000000000008</v>
      </c>
      <c r="Y249" s="10">
        <v>2.8480000000000008</v>
      </c>
      <c r="Z249" s="10">
        <v>2.8480000000000008</v>
      </c>
      <c r="AA249" s="10">
        <v>2.8480000000000008</v>
      </c>
      <c r="AB249" s="10">
        <v>2.8480000000000008</v>
      </c>
      <c r="AC249" s="10">
        <v>2.8480000000000008</v>
      </c>
      <c r="AD249" s="10">
        <v>2.8480000000000008</v>
      </c>
      <c r="AE249" s="10">
        <v>2.8480000000000008</v>
      </c>
      <c r="AF249" s="10">
        <v>2.8480000000000008</v>
      </c>
      <c r="AG249" s="10">
        <v>2.8480000000000008</v>
      </c>
      <c r="AH249" s="10">
        <v>2.8480000000000008</v>
      </c>
      <c r="AI249" s="10">
        <v>2.8480000000000008</v>
      </c>
      <c r="AJ249" s="10">
        <v>2.8480000000000008</v>
      </c>
    </row>
    <row r="250" spans="3:36" x14ac:dyDescent="0.35">
      <c r="C250" s="1" t="s">
        <v>179</v>
      </c>
      <c r="D250" s="1" t="s" vm="276">
        <v>386</v>
      </c>
      <c r="E250" s="1" t="s" vm="277">
        <v>13</v>
      </c>
      <c r="F250" s="14" t="s">
        <v>135</v>
      </c>
      <c r="G250" s="10">
        <v>2.9000000000000008E-2</v>
      </c>
      <c r="H250" s="10">
        <v>2.9000000000000008E-2</v>
      </c>
      <c r="I250" s="10">
        <v>2.9000000000000008E-2</v>
      </c>
      <c r="J250" s="10">
        <v>2.9000000000000008E-2</v>
      </c>
      <c r="K250" s="10">
        <v>2.9000000000000008E-2</v>
      </c>
      <c r="L250" s="10">
        <v>2.9000000000000008E-2</v>
      </c>
      <c r="M250" s="10">
        <v>2.9000000000000008E-2</v>
      </c>
      <c r="N250" s="10">
        <v>2.9000000000000008E-2</v>
      </c>
      <c r="O250" s="10">
        <v>2.9000000000000008E-2</v>
      </c>
      <c r="P250" s="10">
        <v>2.9000000000000008E-2</v>
      </c>
      <c r="Q250" s="10">
        <v>2.9000000000000008E-2</v>
      </c>
      <c r="R250" s="10">
        <v>2.9000000000000008E-2</v>
      </c>
      <c r="S250" s="10">
        <v>2.9000000000000008E-2</v>
      </c>
      <c r="T250" s="10">
        <v>2.9000000000000008E-2</v>
      </c>
      <c r="U250" s="10">
        <v>2.9000000000000008E-2</v>
      </c>
      <c r="V250" s="10">
        <v>2.9000000000000008E-2</v>
      </c>
      <c r="W250" s="10">
        <v>2.9000000000000008E-2</v>
      </c>
      <c r="X250" s="10">
        <v>2.9000000000000008E-2</v>
      </c>
      <c r="Y250" s="10">
        <v>2.9000000000000008E-2</v>
      </c>
      <c r="Z250" s="10">
        <v>2.9000000000000008E-2</v>
      </c>
      <c r="AA250" s="10">
        <v>2.9000000000000008E-2</v>
      </c>
      <c r="AB250" s="10">
        <v>2.9000000000000008E-2</v>
      </c>
      <c r="AC250" s="10">
        <v>2.9000000000000008E-2</v>
      </c>
      <c r="AD250" s="10">
        <v>2.9000000000000008E-2</v>
      </c>
      <c r="AE250" s="10">
        <v>2.9000000000000008E-2</v>
      </c>
      <c r="AF250" s="10">
        <v>2.9000000000000008E-2</v>
      </c>
      <c r="AG250" s="10">
        <v>2.9000000000000008E-2</v>
      </c>
      <c r="AH250" s="10">
        <v>2.9000000000000008E-2</v>
      </c>
      <c r="AI250" s="10">
        <v>2.9000000000000008E-2</v>
      </c>
      <c r="AJ250" s="10">
        <v>2.9000000000000008E-2</v>
      </c>
    </row>
    <row r="251" spans="3:36" x14ac:dyDescent="0.35">
      <c r="C251" s="1" t="s">
        <v>181</v>
      </c>
      <c r="D251" s="1" t="s" vm="278">
        <v>387</v>
      </c>
      <c r="E251" s="1" t="s" vm="279">
        <v>13</v>
      </c>
      <c r="F251" s="14" t="s">
        <v>135</v>
      </c>
      <c r="G251" s="10">
        <v>3.500000000000001E-2</v>
      </c>
      <c r="H251" s="10">
        <v>0</v>
      </c>
      <c r="I251" s="10">
        <v>0</v>
      </c>
      <c r="J251" s="10">
        <v>0</v>
      </c>
      <c r="K251" s="10">
        <v>0</v>
      </c>
      <c r="L251" s="10">
        <v>0</v>
      </c>
      <c r="M251" s="10">
        <v>0</v>
      </c>
      <c r="N251" s="10">
        <v>0</v>
      </c>
      <c r="O251" s="10">
        <v>0</v>
      </c>
      <c r="P251" s="10">
        <v>0</v>
      </c>
      <c r="Q251" s="10">
        <v>0</v>
      </c>
      <c r="R251" s="10">
        <v>0</v>
      </c>
      <c r="S251" s="10">
        <v>0</v>
      </c>
      <c r="T251" s="10">
        <v>0</v>
      </c>
      <c r="U251" s="10">
        <v>0</v>
      </c>
      <c r="V251" s="10">
        <v>0</v>
      </c>
      <c r="W251" s="10">
        <v>0</v>
      </c>
      <c r="X251" s="10">
        <v>0</v>
      </c>
      <c r="Y251" s="10">
        <v>0</v>
      </c>
      <c r="Z251" s="10">
        <v>0</v>
      </c>
      <c r="AA251" s="10">
        <v>0</v>
      </c>
      <c r="AB251" s="10">
        <v>0</v>
      </c>
      <c r="AC251" s="10">
        <v>0</v>
      </c>
      <c r="AD251" s="10">
        <v>0</v>
      </c>
      <c r="AE251" s="10">
        <v>0</v>
      </c>
      <c r="AF251" s="10">
        <v>0</v>
      </c>
      <c r="AG251" s="10">
        <v>0</v>
      </c>
      <c r="AH251" s="10">
        <v>0</v>
      </c>
      <c r="AI251" s="10">
        <v>0</v>
      </c>
      <c r="AJ251" s="10">
        <v>0</v>
      </c>
    </row>
    <row r="252" spans="3:36" x14ac:dyDescent="0.35">
      <c r="C252" s="1" t="s">
        <v>183</v>
      </c>
      <c r="D252" s="1" t="s" vm="280">
        <v>388</v>
      </c>
      <c r="E252" s="1" t="s" vm="281">
        <v>13</v>
      </c>
      <c r="F252" s="14" t="s">
        <v>135</v>
      </c>
      <c r="G252" s="10">
        <v>6.0000000000000019E-3</v>
      </c>
      <c r="H252" s="10">
        <v>0</v>
      </c>
      <c r="I252" s="10">
        <v>5.1000000000000011E-2</v>
      </c>
      <c r="J252" s="10">
        <v>0</v>
      </c>
      <c r="K252" s="10">
        <v>0</v>
      </c>
      <c r="L252" s="10">
        <v>0</v>
      </c>
      <c r="M252" s="10">
        <v>0</v>
      </c>
      <c r="N252" s="10">
        <v>0</v>
      </c>
      <c r="O252" s="10">
        <v>0</v>
      </c>
      <c r="P252" s="10">
        <v>0</v>
      </c>
      <c r="Q252" s="10">
        <v>0</v>
      </c>
      <c r="R252" s="10">
        <v>0</v>
      </c>
      <c r="S252" s="10">
        <v>0</v>
      </c>
      <c r="T252" s="10">
        <v>0</v>
      </c>
      <c r="U252" s="10">
        <v>0</v>
      </c>
      <c r="V252" s="10">
        <v>0</v>
      </c>
      <c r="W252" s="10">
        <v>0</v>
      </c>
      <c r="X252" s="10">
        <v>0</v>
      </c>
      <c r="Y252" s="10">
        <v>0</v>
      </c>
      <c r="Z252" s="10">
        <v>0</v>
      </c>
      <c r="AA252" s="10">
        <v>0</v>
      </c>
      <c r="AB252" s="10">
        <v>0</v>
      </c>
      <c r="AC252" s="10">
        <v>0</v>
      </c>
      <c r="AD252" s="10">
        <v>0</v>
      </c>
      <c r="AE252" s="10">
        <v>0</v>
      </c>
      <c r="AF252" s="10">
        <v>0</v>
      </c>
      <c r="AG252" s="10">
        <v>0</v>
      </c>
      <c r="AH252" s="10">
        <v>0</v>
      </c>
      <c r="AI252" s="10">
        <v>0</v>
      </c>
      <c r="AJ252" s="10">
        <v>0</v>
      </c>
    </row>
    <row r="253" spans="3:36" x14ac:dyDescent="0.35">
      <c r="C253" s="1" t="s">
        <v>185</v>
      </c>
      <c r="D253" s="1" t="s" vm="282">
        <v>389</v>
      </c>
      <c r="E253" s="1" t="s" vm="283">
        <v>13</v>
      </c>
      <c r="F253" s="14" t="s">
        <v>135</v>
      </c>
      <c r="G253" s="10">
        <v>0</v>
      </c>
      <c r="H253" s="10">
        <v>0</v>
      </c>
      <c r="I253" s="10">
        <v>0</v>
      </c>
      <c r="J253" s="10">
        <v>0</v>
      </c>
      <c r="K253" s="10">
        <v>0</v>
      </c>
      <c r="L253" s="10">
        <v>0</v>
      </c>
      <c r="M253" s="10">
        <v>0</v>
      </c>
      <c r="N253" s="10">
        <v>0</v>
      </c>
      <c r="O253" s="10">
        <v>0</v>
      </c>
      <c r="P253" s="10">
        <v>0</v>
      </c>
      <c r="Q253" s="10">
        <v>0</v>
      </c>
      <c r="R253" s="10">
        <v>0</v>
      </c>
      <c r="S253" s="10">
        <v>0</v>
      </c>
      <c r="T253" s="10">
        <v>0</v>
      </c>
      <c r="U253" s="10">
        <v>0</v>
      </c>
      <c r="V253" s="10">
        <v>0</v>
      </c>
      <c r="W253" s="10">
        <v>0</v>
      </c>
      <c r="X253" s="10">
        <v>0</v>
      </c>
      <c r="Y253" s="10">
        <v>0</v>
      </c>
      <c r="Z253" s="10">
        <v>0</v>
      </c>
      <c r="AA253" s="10">
        <v>0</v>
      </c>
      <c r="AB253" s="10">
        <v>0</v>
      </c>
      <c r="AC253" s="10">
        <v>0</v>
      </c>
      <c r="AD253" s="10">
        <v>0</v>
      </c>
      <c r="AE253" s="10">
        <v>0</v>
      </c>
      <c r="AF253" s="10">
        <v>0</v>
      </c>
      <c r="AG253" s="10">
        <v>0</v>
      </c>
      <c r="AH253" s="10">
        <v>0</v>
      </c>
      <c r="AI253" s="10">
        <v>0</v>
      </c>
      <c r="AJ253" s="10">
        <v>0</v>
      </c>
    </row>
    <row r="254" spans="3:36" x14ac:dyDescent="0.35">
      <c r="C254" s="1" t="s">
        <v>187</v>
      </c>
      <c r="D254" s="1" t="s" vm="284">
        <v>390</v>
      </c>
      <c r="E254" s="1" t="s" vm="285">
        <v>13</v>
      </c>
      <c r="F254" s="14" t="s">
        <v>135</v>
      </c>
      <c r="G254" s="10">
        <v>0</v>
      </c>
      <c r="H254" s="10">
        <v>0</v>
      </c>
      <c r="I254" s="10">
        <v>0</v>
      </c>
      <c r="J254" s="10">
        <v>0</v>
      </c>
      <c r="K254" s="10">
        <v>0</v>
      </c>
      <c r="L254" s="10">
        <v>0</v>
      </c>
      <c r="M254" s="10">
        <v>0</v>
      </c>
      <c r="N254" s="10">
        <v>0</v>
      </c>
      <c r="O254" s="10">
        <v>0</v>
      </c>
      <c r="P254" s="10">
        <v>0</v>
      </c>
      <c r="Q254" s="10">
        <v>0</v>
      </c>
      <c r="R254" s="10">
        <v>0</v>
      </c>
      <c r="S254" s="10">
        <v>0</v>
      </c>
      <c r="T254" s="10">
        <v>0</v>
      </c>
      <c r="U254" s="10">
        <v>0</v>
      </c>
      <c r="V254" s="10">
        <v>0</v>
      </c>
      <c r="W254" s="10">
        <v>0</v>
      </c>
      <c r="X254" s="10">
        <v>0</v>
      </c>
      <c r="Y254" s="10">
        <v>0</v>
      </c>
      <c r="Z254" s="10">
        <v>0</v>
      </c>
      <c r="AA254" s="10">
        <v>0</v>
      </c>
      <c r="AB254" s="10">
        <v>0</v>
      </c>
      <c r="AC254" s="10">
        <v>0</v>
      </c>
      <c r="AD254" s="10">
        <v>0</v>
      </c>
      <c r="AE254" s="10">
        <v>0</v>
      </c>
      <c r="AF254" s="10">
        <v>0</v>
      </c>
      <c r="AG254" s="10">
        <v>0</v>
      </c>
      <c r="AH254" s="10">
        <v>0</v>
      </c>
      <c r="AI254" s="10">
        <v>0</v>
      </c>
      <c r="AJ254" s="10">
        <v>0</v>
      </c>
    </row>
    <row r="255" spans="3:36" x14ac:dyDescent="0.35">
      <c r="C255" s="1" t="s">
        <v>189</v>
      </c>
      <c r="D255" s="1" t="s" vm="286">
        <v>391</v>
      </c>
      <c r="E255" s="1" t="s" vm="287">
        <v>13</v>
      </c>
      <c r="F255" s="14" t="s">
        <v>135</v>
      </c>
      <c r="G255" s="10">
        <v>-3.0000000000000009E-3</v>
      </c>
      <c r="H255" s="10">
        <v>0</v>
      </c>
      <c r="I255" s="10">
        <v>0</v>
      </c>
      <c r="J255" s="10">
        <v>0</v>
      </c>
      <c r="K255" s="10">
        <v>0</v>
      </c>
      <c r="L255" s="10">
        <v>0</v>
      </c>
      <c r="M255" s="10">
        <v>0</v>
      </c>
      <c r="N255" s="10">
        <v>0</v>
      </c>
      <c r="O255" s="10">
        <v>0</v>
      </c>
      <c r="P255" s="10">
        <v>0</v>
      </c>
      <c r="Q255" s="10">
        <v>0</v>
      </c>
      <c r="R255" s="10">
        <v>0</v>
      </c>
      <c r="S255" s="10">
        <v>0</v>
      </c>
      <c r="T255" s="10">
        <v>0</v>
      </c>
      <c r="U255" s="10">
        <v>0</v>
      </c>
      <c r="V255" s="10">
        <v>0</v>
      </c>
      <c r="W255" s="10">
        <v>0</v>
      </c>
      <c r="X255" s="10">
        <v>0</v>
      </c>
      <c r="Y255" s="10">
        <v>0</v>
      </c>
      <c r="Z255" s="10">
        <v>0</v>
      </c>
      <c r="AA255" s="10">
        <v>0</v>
      </c>
      <c r="AB255" s="10">
        <v>0</v>
      </c>
      <c r="AC255" s="10">
        <v>0</v>
      </c>
      <c r="AD255" s="10">
        <v>0</v>
      </c>
      <c r="AE255" s="10">
        <v>0</v>
      </c>
      <c r="AF255" s="10">
        <v>0</v>
      </c>
      <c r="AG255" s="10">
        <v>0</v>
      </c>
      <c r="AH255" s="10">
        <v>0</v>
      </c>
      <c r="AI255" s="10">
        <v>0</v>
      </c>
      <c r="AJ255" s="10">
        <v>0</v>
      </c>
    </row>
    <row r="256" spans="3:36" x14ac:dyDescent="0.35">
      <c r="C256" s="1" t="s">
        <v>191</v>
      </c>
      <c r="D256" s="1" t="s" vm="288">
        <v>392</v>
      </c>
      <c r="E256" s="1" t="s" vm="289">
        <v>13</v>
      </c>
      <c r="F256" s="14" t="s">
        <v>135</v>
      </c>
      <c r="G256" s="10">
        <v>0</v>
      </c>
      <c r="H256" s="10">
        <v>0</v>
      </c>
      <c r="I256" s="10">
        <v>0</v>
      </c>
      <c r="J256" s="10">
        <v>0</v>
      </c>
      <c r="K256" s="10">
        <v>0</v>
      </c>
      <c r="L256" s="10">
        <v>0</v>
      </c>
      <c r="M256" s="10">
        <v>0</v>
      </c>
      <c r="N256" s="10">
        <v>0</v>
      </c>
      <c r="O256" s="10">
        <v>0</v>
      </c>
      <c r="P256" s="10">
        <v>0</v>
      </c>
      <c r="Q256" s="10">
        <v>0</v>
      </c>
      <c r="R256" s="10">
        <v>0</v>
      </c>
      <c r="S256" s="10">
        <v>0</v>
      </c>
      <c r="T256" s="10">
        <v>0</v>
      </c>
      <c r="U256" s="10">
        <v>0</v>
      </c>
      <c r="V256" s="10">
        <v>0</v>
      </c>
      <c r="W256" s="10">
        <v>0</v>
      </c>
      <c r="X256" s="10">
        <v>0</v>
      </c>
      <c r="Y256" s="10">
        <v>0</v>
      </c>
      <c r="Z256" s="10">
        <v>0</v>
      </c>
      <c r="AA256" s="10">
        <v>0</v>
      </c>
      <c r="AB256" s="10">
        <v>0</v>
      </c>
      <c r="AC256" s="10">
        <v>0</v>
      </c>
      <c r="AD256" s="10">
        <v>0</v>
      </c>
      <c r="AE256" s="10">
        <v>0</v>
      </c>
      <c r="AF256" s="10">
        <v>0</v>
      </c>
      <c r="AG256" s="10">
        <v>0</v>
      </c>
      <c r="AH256" s="10">
        <v>0</v>
      </c>
      <c r="AI256" s="10">
        <v>0</v>
      </c>
      <c r="AJ256" s="10">
        <v>0</v>
      </c>
    </row>
    <row r="257" spans="2:36" x14ac:dyDescent="0.35">
      <c r="C257" s="1" t="s">
        <v>193</v>
      </c>
      <c r="D257" s="1" t="s" vm="290">
        <v>393</v>
      </c>
      <c r="E257" s="1" t="s" vm="291">
        <v>13</v>
      </c>
      <c r="F257" s="1" t="s">
        <v>14</v>
      </c>
      <c r="G257" s="10">
        <v>1.5807000000000009E-2</v>
      </c>
      <c r="H257" s="10">
        <v>5.3950000000000031E-3</v>
      </c>
      <c r="I257" s="10">
        <v>4.4000000000000029E-3</v>
      </c>
      <c r="J257" s="10">
        <v>0</v>
      </c>
      <c r="K257" s="10">
        <v>0</v>
      </c>
      <c r="L257" s="10">
        <v>0</v>
      </c>
      <c r="M257" s="10">
        <v>0</v>
      </c>
      <c r="N257" s="10">
        <v>0</v>
      </c>
      <c r="O257" s="10">
        <v>0</v>
      </c>
      <c r="P257" s="10">
        <v>0</v>
      </c>
      <c r="Q257" s="10">
        <v>0</v>
      </c>
      <c r="R257" s="10">
        <v>0</v>
      </c>
      <c r="S257" s="10">
        <v>0</v>
      </c>
      <c r="T257" s="10">
        <v>3.3048000000000023E-3</v>
      </c>
      <c r="U257" s="10">
        <v>0</v>
      </c>
      <c r="V257" s="10">
        <v>0</v>
      </c>
      <c r="W257" s="10">
        <v>0</v>
      </c>
      <c r="X257" s="10">
        <v>0</v>
      </c>
      <c r="Y257" s="10">
        <v>0</v>
      </c>
      <c r="Z257" s="10">
        <v>0</v>
      </c>
      <c r="AA257" s="10">
        <v>0</v>
      </c>
      <c r="AB257" s="10">
        <v>0</v>
      </c>
      <c r="AC257" s="10">
        <v>0</v>
      </c>
      <c r="AD257" s="10">
        <v>0</v>
      </c>
      <c r="AE257" s="10">
        <v>0</v>
      </c>
      <c r="AF257" s="10">
        <v>0</v>
      </c>
      <c r="AG257" s="10">
        <v>0</v>
      </c>
      <c r="AH257" s="10">
        <v>0</v>
      </c>
      <c r="AI257" s="10">
        <v>0</v>
      </c>
      <c r="AJ257" s="10">
        <v>0</v>
      </c>
    </row>
    <row r="258" spans="2:36" x14ac:dyDescent="0.35">
      <c r="C258" s="14" t="s">
        <v>195</v>
      </c>
      <c r="D258" s="1" t="s" vm="292">
        <v>394</v>
      </c>
      <c r="E258" s="37"/>
      <c r="F258" s="37"/>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row>
    <row r="259" spans="2:36" x14ac:dyDescent="0.35">
      <c r="C259" s="1" t="s">
        <v>197</v>
      </c>
      <c r="D259" s="1" t="s" vm="293">
        <v>395</v>
      </c>
      <c r="E259" s="37"/>
      <c r="F259" s="37"/>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row>
    <row r="260" spans="2:36" x14ac:dyDescent="0.35">
      <c r="C260" s="14" t="s">
        <v>199</v>
      </c>
      <c r="D260" s="1" t="s" vm="294">
        <v>396</v>
      </c>
      <c r="E260" s="37"/>
      <c r="F260" s="37"/>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row>
    <row r="261" spans="2:36" x14ac:dyDescent="0.35">
      <c r="C261" s="1" t="s">
        <v>201</v>
      </c>
      <c r="D261" s="1" t="s" vm="295">
        <v>397</v>
      </c>
      <c r="E261" s="37"/>
      <c r="F261" s="37"/>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row>
    <row r="262" spans="2:36" x14ac:dyDescent="0.35">
      <c r="C262" s="1" t="s">
        <v>203</v>
      </c>
      <c r="D262" s="1" t="s" vm="296">
        <v>398</v>
      </c>
      <c r="E262" s="1" t="s" vm="297">
        <v>13</v>
      </c>
      <c r="F262" s="1" t="s">
        <v>14</v>
      </c>
      <c r="G262" s="10">
        <v>4.9818100000000032E-2</v>
      </c>
      <c r="H262" s="10">
        <v>1.3897100000000008E-2</v>
      </c>
      <c r="I262" s="10">
        <v>2.1964000000000016E-3</v>
      </c>
      <c r="J262" s="10">
        <v>7.9050000000000051E-4</v>
      </c>
      <c r="K262" s="10">
        <v>0</v>
      </c>
      <c r="L262" s="10">
        <v>0</v>
      </c>
      <c r="M262" s="10">
        <v>0</v>
      </c>
      <c r="N262" s="10">
        <v>0</v>
      </c>
      <c r="O262" s="10">
        <v>0</v>
      </c>
      <c r="P262" s="10">
        <v>0</v>
      </c>
      <c r="Q262" s="10">
        <v>0</v>
      </c>
      <c r="R262" s="10">
        <v>0</v>
      </c>
      <c r="S262" s="10">
        <v>0</v>
      </c>
      <c r="T262" s="10">
        <v>0</v>
      </c>
      <c r="U262" s="10">
        <v>0</v>
      </c>
      <c r="V262" s="10">
        <v>0</v>
      </c>
      <c r="W262" s="10">
        <v>0</v>
      </c>
      <c r="X262" s="10">
        <v>0</v>
      </c>
      <c r="Y262" s="10">
        <v>0</v>
      </c>
      <c r="Z262" s="10">
        <v>0</v>
      </c>
      <c r="AA262" s="10">
        <v>0</v>
      </c>
      <c r="AB262" s="10">
        <v>0</v>
      </c>
      <c r="AC262" s="10">
        <v>0</v>
      </c>
      <c r="AD262" s="10">
        <v>0</v>
      </c>
      <c r="AE262" s="10">
        <v>0</v>
      </c>
      <c r="AF262" s="10">
        <v>0</v>
      </c>
      <c r="AG262" s="10">
        <v>0</v>
      </c>
      <c r="AH262" s="10">
        <v>0</v>
      </c>
      <c r="AI262" s="10">
        <v>0</v>
      </c>
      <c r="AJ262" s="10">
        <v>0</v>
      </c>
    </row>
    <row r="263" spans="2:36" x14ac:dyDescent="0.35">
      <c r="C263" s="1" t="s">
        <v>205</v>
      </c>
      <c r="D263" s="1" t="s" vm="298">
        <v>399</v>
      </c>
      <c r="E263" s="1" t="s" vm="299">
        <v>13</v>
      </c>
      <c r="F263" s="1" t="s">
        <v>14</v>
      </c>
      <c r="G263" s="10">
        <v>4.1352500000000035E-2</v>
      </c>
      <c r="H263" s="10">
        <v>6.4214900000000033E-2</v>
      </c>
      <c r="I263" s="10">
        <v>3.9101700000000017E-2</v>
      </c>
      <c r="J263" s="10">
        <v>3.1524200000000016E-2</v>
      </c>
      <c r="K263" s="10">
        <v>3.6790000000000024E-2</v>
      </c>
      <c r="L263" s="10">
        <v>3.1986300000000016E-2</v>
      </c>
      <c r="M263" s="10">
        <v>2.5559000000000016E-2</v>
      </c>
      <c r="N263" s="10">
        <v>6.6970000000000042E-3</v>
      </c>
      <c r="O263" s="10">
        <v>1.6234500000000009E-2</v>
      </c>
      <c r="P263" s="10">
        <v>1.2764100000000007E-2</v>
      </c>
      <c r="Q263" s="10">
        <v>1.8529000000000013E-3</v>
      </c>
      <c r="R263" s="10">
        <v>1.8899000000000012E-3</v>
      </c>
      <c r="S263" s="10">
        <v>1.9277000000000012E-3</v>
      </c>
      <c r="T263" s="10">
        <v>1.9663000000000011E-3</v>
      </c>
      <c r="U263" s="10">
        <v>2.6679600000000015E-2</v>
      </c>
      <c r="V263" s="10">
        <v>2.0457000000000014E-3</v>
      </c>
      <c r="W263" s="10">
        <v>2.086600000000001E-3</v>
      </c>
      <c r="X263" s="10">
        <v>2.1284000000000012E-3</v>
      </c>
      <c r="Y263" s="10">
        <v>2.1709000000000012E-3</v>
      </c>
      <c r="Z263" s="10">
        <v>2.2144000000000013E-3</v>
      </c>
      <c r="AA263" s="10">
        <v>2.2586000000000012E-3</v>
      </c>
      <c r="AB263" s="10">
        <v>2.3038000000000017E-3</v>
      </c>
      <c r="AC263" s="10">
        <v>2.3499000000000016E-3</v>
      </c>
      <c r="AD263" s="10">
        <v>2.3969000000000017E-3</v>
      </c>
      <c r="AE263" s="10">
        <v>2.4448000000000017E-3</v>
      </c>
      <c r="AF263" s="10">
        <v>2.4937000000000015E-3</v>
      </c>
      <c r="AG263" s="10">
        <v>2.5436000000000013E-3</v>
      </c>
      <c r="AH263" s="10">
        <v>2.5945000000000013E-3</v>
      </c>
      <c r="AI263" s="10">
        <v>2.6464000000000014E-3</v>
      </c>
      <c r="AJ263" s="10">
        <v>2.6972000000000016E-3</v>
      </c>
    </row>
    <row r="264" spans="2:36" x14ac:dyDescent="0.35">
      <c r="C264" s="1" t="s">
        <v>207</v>
      </c>
      <c r="D264" s="1" t="s" vm="300">
        <v>400</v>
      </c>
      <c r="E264" s="1" t="s" vm="301">
        <v>13</v>
      </c>
      <c r="F264" s="1" t="s">
        <v>14</v>
      </c>
      <c r="G264" s="10">
        <v>9.1170600000000046E-2</v>
      </c>
      <c r="H264" s="10">
        <v>7.8112000000000043E-2</v>
      </c>
      <c r="I264" s="10">
        <v>4.1298100000000025E-2</v>
      </c>
      <c r="J264" s="10">
        <v>3.2314700000000016E-2</v>
      </c>
      <c r="K264" s="10">
        <v>3.6790000000000024E-2</v>
      </c>
      <c r="L264" s="10">
        <v>3.1986300000000016E-2</v>
      </c>
      <c r="M264" s="10">
        <v>2.5559000000000016E-2</v>
      </c>
      <c r="N264" s="10">
        <v>6.6970000000000042E-3</v>
      </c>
      <c r="O264" s="10">
        <v>1.6234500000000009E-2</v>
      </c>
      <c r="P264" s="10">
        <v>1.2764100000000007E-2</v>
      </c>
      <c r="Q264" s="10">
        <v>1.8529000000000013E-3</v>
      </c>
      <c r="R264" s="10">
        <v>1.8899000000000012E-3</v>
      </c>
      <c r="S264" s="10">
        <v>1.9277000000000012E-3</v>
      </c>
      <c r="T264" s="10">
        <v>1.9663000000000011E-3</v>
      </c>
      <c r="U264" s="10">
        <v>2.6679600000000015E-2</v>
      </c>
      <c r="V264" s="10">
        <v>2.0457000000000014E-3</v>
      </c>
      <c r="W264" s="10">
        <v>2.086600000000001E-3</v>
      </c>
      <c r="X264" s="10">
        <v>2.1284000000000012E-3</v>
      </c>
      <c r="Y264" s="10">
        <v>2.1709000000000012E-3</v>
      </c>
      <c r="Z264" s="10">
        <v>2.2144000000000013E-3</v>
      </c>
      <c r="AA264" s="10">
        <v>2.2586000000000012E-3</v>
      </c>
      <c r="AB264" s="10">
        <v>2.3038000000000017E-3</v>
      </c>
      <c r="AC264" s="10">
        <v>2.3499000000000016E-3</v>
      </c>
      <c r="AD264" s="10">
        <v>2.3969000000000017E-3</v>
      </c>
      <c r="AE264" s="10">
        <v>2.4448000000000017E-3</v>
      </c>
      <c r="AF264" s="10">
        <v>2.4937000000000015E-3</v>
      </c>
      <c r="AG264" s="10">
        <v>2.5436000000000013E-3</v>
      </c>
      <c r="AH264" s="10">
        <v>2.5945000000000013E-3</v>
      </c>
      <c r="AI264" s="10">
        <v>2.6464000000000014E-3</v>
      </c>
      <c r="AJ264" s="10">
        <v>2.6972000000000016E-3</v>
      </c>
    </row>
    <row r="265" spans="2:36" x14ac:dyDescent="0.35">
      <c r="C265" s="1" t="s">
        <v>209</v>
      </c>
      <c r="D265" s="1" t="s" vm="302">
        <v>401</v>
      </c>
      <c r="E265" s="1" t="s" vm="303">
        <v>13</v>
      </c>
      <c r="F265" s="1" t="s">
        <v>14</v>
      </c>
      <c r="G265" s="10">
        <v>1.5539400000000009E-2</v>
      </c>
      <c r="H265" s="10">
        <v>4.4687000000000025E-3</v>
      </c>
      <c r="I265" s="10">
        <v>3.4201000000000019E-3</v>
      </c>
      <c r="J265" s="10">
        <v>2.3680000000000012E-3</v>
      </c>
      <c r="K265" s="10">
        <v>0</v>
      </c>
      <c r="L265" s="10">
        <v>0</v>
      </c>
      <c r="M265" s="10">
        <v>0</v>
      </c>
      <c r="N265" s="10">
        <v>0</v>
      </c>
      <c r="O265" s="10">
        <v>0</v>
      </c>
      <c r="P265" s="10">
        <v>0</v>
      </c>
      <c r="Q265" s="10">
        <v>0</v>
      </c>
      <c r="R265" s="10">
        <v>0</v>
      </c>
      <c r="S265" s="10">
        <v>0</v>
      </c>
      <c r="T265" s="10">
        <v>0</v>
      </c>
      <c r="U265" s="10">
        <v>0</v>
      </c>
      <c r="V265" s="10">
        <v>0</v>
      </c>
      <c r="W265" s="10">
        <v>0</v>
      </c>
      <c r="X265" s="10">
        <v>0</v>
      </c>
      <c r="Y265" s="10">
        <v>0</v>
      </c>
      <c r="Z265" s="10">
        <v>0</v>
      </c>
      <c r="AA265" s="10">
        <v>0</v>
      </c>
      <c r="AB265" s="10">
        <v>0</v>
      </c>
      <c r="AC265" s="10">
        <v>0</v>
      </c>
      <c r="AD265" s="10">
        <v>0</v>
      </c>
      <c r="AE265" s="10">
        <v>0</v>
      </c>
      <c r="AF265" s="10">
        <v>0</v>
      </c>
      <c r="AG265" s="10">
        <v>0</v>
      </c>
      <c r="AH265" s="10">
        <v>0</v>
      </c>
      <c r="AI265" s="10">
        <v>0</v>
      </c>
      <c r="AJ265" s="10">
        <v>0</v>
      </c>
    </row>
    <row r="266" spans="2:36" x14ac:dyDescent="0.35">
      <c r="C266" s="1" t="s">
        <v>211</v>
      </c>
      <c r="D266" s="1" t="s" vm="304">
        <v>402</v>
      </c>
      <c r="E266" s="1" t="s" vm="305">
        <v>13</v>
      </c>
      <c r="F266" s="1" t="s">
        <v>14</v>
      </c>
      <c r="G266" s="10">
        <v>2.2515400000000015E-2</v>
      </c>
      <c r="H266" s="10">
        <v>3.1117200000000018E-2</v>
      </c>
      <c r="I266" s="10">
        <v>9.1557000000000045E-3</v>
      </c>
      <c r="J266" s="10">
        <v>8.723600000000005E-3</v>
      </c>
      <c r="K266" s="10">
        <v>1.4420500000000008E-2</v>
      </c>
      <c r="L266" s="10">
        <v>1.2437500000000008E-2</v>
      </c>
      <c r="M266" s="10">
        <v>7.6939000000000044E-3</v>
      </c>
      <c r="N266" s="10">
        <v>3.3570000000000019E-3</v>
      </c>
      <c r="O266" s="10">
        <v>8.175200000000004E-3</v>
      </c>
      <c r="P266" s="10">
        <v>6.2292000000000033E-3</v>
      </c>
      <c r="Q266" s="10">
        <v>0</v>
      </c>
      <c r="R266" s="10">
        <v>0</v>
      </c>
      <c r="S266" s="10">
        <v>0</v>
      </c>
      <c r="T266" s="10">
        <v>0</v>
      </c>
      <c r="U266" s="10">
        <v>0</v>
      </c>
      <c r="V266" s="10">
        <v>0</v>
      </c>
      <c r="W266" s="10">
        <v>0</v>
      </c>
      <c r="X266" s="10">
        <v>0</v>
      </c>
      <c r="Y266" s="10">
        <v>0</v>
      </c>
      <c r="Z266" s="10">
        <v>0</v>
      </c>
      <c r="AA266" s="10">
        <v>0</v>
      </c>
      <c r="AB266" s="10">
        <v>0</v>
      </c>
      <c r="AC266" s="10">
        <v>0</v>
      </c>
      <c r="AD266" s="10">
        <v>0</v>
      </c>
      <c r="AE266" s="10">
        <v>0</v>
      </c>
      <c r="AF266" s="10">
        <v>0</v>
      </c>
      <c r="AG266" s="10">
        <v>0</v>
      </c>
      <c r="AH266" s="10">
        <v>0</v>
      </c>
      <c r="AI266" s="10">
        <v>0</v>
      </c>
      <c r="AJ266" s="10">
        <v>0</v>
      </c>
    </row>
    <row r="267" spans="2:36" x14ac:dyDescent="0.35">
      <c r="C267" s="1" t="s">
        <v>213</v>
      </c>
      <c r="D267" s="1" t="s" vm="306">
        <v>403</v>
      </c>
      <c r="E267" s="1" t="s" vm="307">
        <v>13</v>
      </c>
      <c r="F267" s="1" t="s">
        <v>14</v>
      </c>
      <c r="G267" s="10">
        <v>3.8054800000000027E-2</v>
      </c>
      <c r="H267" s="10">
        <v>3.5585900000000024E-2</v>
      </c>
      <c r="I267" s="10">
        <v>1.2575800000000007E-2</v>
      </c>
      <c r="J267" s="10">
        <v>1.1091600000000007E-2</v>
      </c>
      <c r="K267" s="10">
        <v>1.4420500000000008E-2</v>
      </c>
      <c r="L267" s="10">
        <v>1.2437500000000008E-2</v>
      </c>
      <c r="M267" s="10">
        <v>7.6939000000000044E-3</v>
      </c>
      <c r="N267" s="10">
        <v>3.3570000000000019E-3</v>
      </c>
      <c r="O267" s="10">
        <v>8.175200000000004E-3</v>
      </c>
      <c r="P267" s="10">
        <v>6.2292000000000033E-3</v>
      </c>
      <c r="Q267" s="10">
        <v>0</v>
      </c>
      <c r="R267" s="10">
        <v>0</v>
      </c>
      <c r="S267" s="10">
        <v>0</v>
      </c>
      <c r="T267" s="10">
        <v>0</v>
      </c>
      <c r="U267" s="10">
        <v>0</v>
      </c>
      <c r="V267" s="10">
        <v>0</v>
      </c>
      <c r="W267" s="10">
        <v>0</v>
      </c>
      <c r="X267" s="10">
        <v>0</v>
      </c>
      <c r="Y267" s="10">
        <v>0</v>
      </c>
      <c r="Z267" s="10">
        <v>0</v>
      </c>
      <c r="AA267" s="10">
        <v>0</v>
      </c>
      <c r="AB267" s="10">
        <v>0</v>
      </c>
      <c r="AC267" s="10">
        <v>0</v>
      </c>
      <c r="AD267" s="10">
        <v>0</v>
      </c>
      <c r="AE267" s="10">
        <v>0</v>
      </c>
      <c r="AF267" s="10">
        <v>0</v>
      </c>
      <c r="AG267" s="10">
        <v>0</v>
      </c>
      <c r="AH267" s="10">
        <v>0</v>
      </c>
      <c r="AI267" s="10">
        <v>0</v>
      </c>
      <c r="AJ267" s="10">
        <v>0</v>
      </c>
    </row>
    <row r="268" spans="2:36" x14ac:dyDescent="0.35">
      <c r="G268" s="1" t="s">
        <v>121</v>
      </c>
      <c r="H268" s="1" t="s">
        <v>121</v>
      </c>
      <c r="I268" s="1" t="s">
        <v>121</v>
      </c>
      <c r="J268" s="1" t="s">
        <v>121</v>
      </c>
      <c r="K268" s="1" t="s">
        <v>121</v>
      </c>
      <c r="L268" s="1" t="s">
        <v>121</v>
      </c>
      <c r="M268" s="1" t="s">
        <v>121</v>
      </c>
      <c r="N268" s="1" t="s">
        <v>121</v>
      </c>
      <c r="O268" s="1" t="s">
        <v>121</v>
      </c>
      <c r="P268" s="1" t="s">
        <v>121</v>
      </c>
      <c r="Q268" s="1" t="s">
        <v>121</v>
      </c>
      <c r="R268" s="1" t="s">
        <v>121</v>
      </c>
      <c r="S268" s="1" t="s">
        <v>121</v>
      </c>
      <c r="T268" s="1" t="s">
        <v>121</v>
      </c>
      <c r="U268" s="1" t="s">
        <v>121</v>
      </c>
      <c r="V268" s="1" t="s">
        <v>121</v>
      </c>
      <c r="W268" s="1" t="s">
        <v>121</v>
      </c>
      <c r="X268" s="1" t="s">
        <v>121</v>
      </c>
      <c r="Y268" s="1" t="s">
        <v>121</v>
      </c>
      <c r="Z268" s="1" t="s">
        <v>121</v>
      </c>
      <c r="AA268" s="1" t="s">
        <v>121</v>
      </c>
      <c r="AB268" s="1" t="s">
        <v>121</v>
      </c>
      <c r="AC268" s="1" t="s">
        <v>121</v>
      </c>
      <c r="AD268" s="1" t="s">
        <v>121</v>
      </c>
      <c r="AE268" s="1" t="s">
        <v>121</v>
      </c>
      <c r="AF268" s="1" t="s">
        <v>121</v>
      </c>
      <c r="AG268" s="1" t="s">
        <v>121</v>
      </c>
      <c r="AH268" s="1" t="s">
        <v>121</v>
      </c>
      <c r="AI268" s="1" t="s">
        <v>121</v>
      </c>
      <c r="AJ268" s="1" t="s">
        <v>121</v>
      </c>
    </row>
    <row r="269" spans="2:36" ht="13.9" x14ac:dyDescent="0.4">
      <c r="B269" s="29" t="s">
        <v>404</v>
      </c>
      <c r="C269" s="29"/>
      <c r="D269" s="29"/>
      <c r="E269" s="29"/>
      <c r="F269" s="29"/>
      <c r="G269" s="31" t="s">
        <v>121</v>
      </c>
      <c r="H269" s="31" t="s">
        <v>121</v>
      </c>
      <c r="I269" s="31" t="s">
        <v>121</v>
      </c>
      <c r="J269" s="31" t="s">
        <v>121</v>
      </c>
      <c r="K269" s="31" t="s">
        <v>121</v>
      </c>
      <c r="L269" s="31" t="s">
        <v>121</v>
      </c>
      <c r="M269" s="31" t="s">
        <v>121</v>
      </c>
      <c r="N269" s="31" t="s">
        <v>121</v>
      </c>
      <c r="O269" s="31" t="s">
        <v>121</v>
      </c>
      <c r="P269" s="31" t="s">
        <v>121</v>
      </c>
      <c r="Q269" s="31" t="s">
        <v>121</v>
      </c>
      <c r="R269" s="31" t="s">
        <v>121</v>
      </c>
      <c r="S269" s="31" t="s">
        <v>121</v>
      </c>
      <c r="T269" s="31" t="s">
        <v>121</v>
      </c>
      <c r="U269" s="31" t="s">
        <v>121</v>
      </c>
      <c r="V269" s="31" t="s">
        <v>121</v>
      </c>
      <c r="W269" s="31" t="s">
        <v>121</v>
      </c>
      <c r="X269" s="31" t="s">
        <v>121</v>
      </c>
      <c r="Y269" s="31" t="s">
        <v>121</v>
      </c>
      <c r="Z269" s="31" t="s">
        <v>121</v>
      </c>
      <c r="AA269" s="31" t="s">
        <v>121</v>
      </c>
      <c r="AB269" s="31" t="s">
        <v>121</v>
      </c>
      <c r="AC269" s="31" t="s">
        <v>121</v>
      </c>
      <c r="AD269" s="31" t="s">
        <v>121</v>
      </c>
      <c r="AE269" s="31" t="s">
        <v>121</v>
      </c>
      <c r="AF269" s="31" t="s">
        <v>121</v>
      </c>
      <c r="AG269" s="31" t="s">
        <v>121</v>
      </c>
      <c r="AH269" s="31" t="s">
        <v>121</v>
      </c>
      <c r="AI269" s="31" t="s">
        <v>121</v>
      </c>
      <c r="AJ269" s="31" t="s">
        <v>121</v>
      </c>
    </row>
    <row r="270" spans="2:36" x14ac:dyDescent="0.35">
      <c r="C270" s="1" t="s">
        <v>215</v>
      </c>
      <c r="D270" s="1" t="s" vm="308">
        <v>405</v>
      </c>
      <c r="E270" s="1" t="s" vm="309">
        <v>13</v>
      </c>
      <c r="F270" s="14" t="s">
        <v>135</v>
      </c>
      <c r="G270" s="10">
        <v>9.6380000000000017</v>
      </c>
      <c r="H270" s="10">
        <v>9.8900000000000023</v>
      </c>
      <c r="I270" s="10">
        <v>9.9340000000000028</v>
      </c>
      <c r="J270" s="10">
        <v>10.117000000000003</v>
      </c>
      <c r="K270" s="10">
        <v>10.223000000000003</v>
      </c>
      <c r="L270" s="10">
        <v>11.396000000000003</v>
      </c>
      <c r="M270" s="10">
        <v>11.402000000000003</v>
      </c>
      <c r="N270" s="10">
        <v>11.470000000000002</v>
      </c>
      <c r="O270" s="10">
        <v>11.466000000000003</v>
      </c>
      <c r="P270" s="10">
        <v>11.446000000000003</v>
      </c>
      <c r="Q270" s="10">
        <v>11.469000000000003</v>
      </c>
      <c r="R270" s="10">
        <v>11.441000000000003</v>
      </c>
      <c r="S270" s="10">
        <v>11.427000000000003</v>
      </c>
      <c r="T270" s="10">
        <v>11.419000000000002</v>
      </c>
      <c r="U270" s="10">
        <v>11.400000000000002</v>
      </c>
      <c r="V270" s="10">
        <v>11.390000000000002</v>
      </c>
      <c r="W270" s="10">
        <v>11.391000000000004</v>
      </c>
      <c r="X270" s="10">
        <v>11.386000000000003</v>
      </c>
      <c r="Y270" s="10">
        <v>11.391000000000004</v>
      </c>
      <c r="Z270" s="10">
        <v>11.396000000000003</v>
      </c>
      <c r="AA270" s="10">
        <v>11.401000000000003</v>
      </c>
      <c r="AB270" s="10">
        <v>11.406000000000002</v>
      </c>
      <c r="AC270" s="10">
        <v>11.411000000000003</v>
      </c>
      <c r="AD270" s="10">
        <v>11.416000000000002</v>
      </c>
      <c r="AE270" s="10">
        <v>11.421000000000003</v>
      </c>
      <c r="AF270" s="10">
        <v>11.426000000000002</v>
      </c>
      <c r="AG270" s="10">
        <v>11.431000000000003</v>
      </c>
      <c r="AH270" s="10">
        <v>11.436000000000003</v>
      </c>
      <c r="AI270" s="10">
        <v>11.441000000000003</v>
      </c>
      <c r="AJ270" s="10">
        <v>11.446000000000003</v>
      </c>
    </row>
    <row r="271" spans="2:36" x14ac:dyDescent="0.35">
      <c r="C271" s="1" t="s">
        <v>217</v>
      </c>
      <c r="D271" s="1" t="s" vm="310">
        <v>406</v>
      </c>
      <c r="E271" s="1" t="s" vm="311">
        <v>13</v>
      </c>
      <c r="F271" s="1" t="s">
        <v>135</v>
      </c>
      <c r="G271" s="10">
        <v>0.37800000000000011</v>
      </c>
      <c r="H271" s="10">
        <v>0.34500000000000008</v>
      </c>
      <c r="I271" s="10">
        <v>0.31800000000000006</v>
      </c>
      <c r="J271" s="10">
        <v>0.31100000000000005</v>
      </c>
      <c r="K271" s="10">
        <v>0.28600000000000009</v>
      </c>
      <c r="L271" s="10">
        <v>0.27500000000000008</v>
      </c>
      <c r="M271" s="10">
        <v>0.25900000000000006</v>
      </c>
      <c r="N271" s="10">
        <v>0.25700000000000006</v>
      </c>
      <c r="O271" s="10">
        <v>0.24600000000000005</v>
      </c>
      <c r="P271" s="10">
        <v>0.22600000000000006</v>
      </c>
      <c r="Q271" s="10">
        <v>0.21400000000000005</v>
      </c>
      <c r="R271" s="10">
        <v>0.19800000000000004</v>
      </c>
      <c r="S271" s="10">
        <v>0.19500000000000003</v>
      </c>
      <c r="T271" s="10">
        <v>0.18700000000000006</v>
      </c>
      <c r="U271" s="10">
        <v>0.16900000000000004</v>
      </c>
      <c r="V271" s="10">
        <v>0.15400000000000003</v>
      </c>
      <c r="W271" s="10">
        <v>0.15000000000000002</v>
      </c>
      <c r="X271" s="10">
        <v>0.15000000000000002</v>
      </c>
      <c r="Y271" s="10">
        <v>0.15000000000000002</v>
      </c>
      <c r="Z271" s="10">
        <v>0.15000000000000002</v>
      </c>
      <c r="AA271" s="10">
        <v>0.15000000000000002</v>
      </c>
      <c r="AB271" s="10">
        <v>0.15000000000000002</v>
      </c>
      <c r="AC271" s="10">
        <v>0.15000000000000002</v>
      </c>
      <c r="AD271" s="10">
        <v>0.15000000000000002</v>
      </c>
      <c r="AE271" s="10">
        <v>0.15000000000000002</v>
      </c>
      <c r="AF271" s="10">
        <v>0.15000000000000002</v>
      </c>
      <c r="AG271" s="10">
        <v>0.15000000000000002</v>
      </c>
      <c r="AH271" s="10">
        <v>0.15000000000000002</v>
      </c>
      <c r="AI271" s="10">
        <v>0.15000000000000002</v>
      </c>
      <c r="AJ271" s="10">
        <v>0.15000000000000002</v>
      </c>
    </row>
    <row r="272" spans="2:36" x14ac:dyDescent="0.35">
      <c r="C272" s="1" t="s">
        <v>219</v>
      </c>
      <c r="D272" s="1" t="s" vm="312">
        <v>407</v>
      </c>
      <c r="E272" s="1" t="s" vm="313">
        <v>13</v>
      </c>
      <c r="F272" s="1" t="s">
        <v>135</v>
      </c>
      <c r="G272" s="10">
        <v>9.0000000000000024E-2</v>
      </c>
      <c r="H272" s="10">
        <v>7.0000000000000019E-3</v>
      </c>
      <c r="I272" s="10">
        <v>1.1000000000000003E-2</v>
      </c>
      <c r="J272" s="10">
        <v>0</v>
      </c>
      <c r="K272" s="10">
        <v>0</v>
      </c>
      <c r="L272" s="10">
        <v>0</v>
      </c>
      <c r="M272" s="10">
        <v>1.0000000000000002E-2</v>
      </c>
      <c r="N272" s="10">
        <v>0</v>
      </c>
      <c r="O272" s="10">
        <v>0</v>
      </c>
      <c r="P272" s="10">
        <v>0</v>
      </c>
      <c r="Q272" s="10">
        <v>0</v>
      </c>
      <c r="R272" s="10">
        <v>0</v>
      </c>
      <c r="S272" s="10">
        <v>0</v>
      </c>
      <c r="T272" s="10">
        <v>0</v>
      </c>
      <c r="U272" s="10">
        <v>0</v>
      </c>
      <c r="V272" s="10">
        <v>0</v>
      </c>
      <c r="W272" s="10">
        <v>0</v>
      </c>
      <c r="X272" s="10">
        <v>0</v>
      </c>
      <c r="Y272" s="10">
        <v>0</v>
      </c>
      <c r="Z272" s="10">
        <v>0</v>
      </c>
      <c r="AA272" s="10">
        <v>0</v>
      </c>
      <c r="AB272" s="10">
        <v>0</v>
      </c>
      <c r="AC272" s="10">
        <v>0</v>
      </c>
      <c r="AD272" s="10">
        <v>0</v>
      </c>
      <c r="AE272" s="10">
        <v>0</v>
      </c>
      <c r="AF272" s="10">
        <v>0</v>
      </c>
      <c r="AG272" s="10">
        <v>0</v>
      </c>
      <c r="AH272" s="10">
        <v>0</v>
      </c>
      <c r="AI272" s="10">
        <v>0</v>
      </c>
      <c r="AJ272" s="10">
        <v>0</v>
      </c>
    </row>
    <row r="273" spans="1:36" x14ac:dyDescent="0.35">
      <c r="C273" s="1" t="s">
        <v>222</v>
      </c>
      <c r="D273" s="1" t="s" vm="314">
        <v>408</v>
      </c>
      <c r="E273" s="1" t="s" vm="315">
        <v>13</v>
      </c>
      <c r="F273" s="1" t="s">
        <v>135</v>
      </c>
      <c r="G273" s="10">
        <v>0.29400000000000009</v>
      </c>
      <c r="H273" s="10">
        <v>5.000000000000001E-2</v>
      </c>
      <c r="I273" s="10">
        <v>0.12300000000000003</v>
      </c>
      <c r="J273" s="10">
        <v>0.22400000000000006</v>
      </c>
      <c r="K273" s="10">
        <v>0.18100000000000005</v>
      </c>
      <c r="L273" s="10">
        <v>6.1000000000000013E-2</v>
      </c>
      <c r="M273" s="10">
        <v>6.0000000000000012E-2</v>
      </c>
      <c r="N273" s="10">
        <v>6.1000000000000013E-2</v>
      </c>
      <c r="O273" s="10">
        <v>6.0000000000000012E-2</v>
      </c>
      <c r="P273" s="10">
        <v>6.1000000000000013E-2</v>
      </c>
      <c r="Q273" s="10">
        <v>5.000000000000001E-3</v>
      </c>
      <c r="R273" s="10">
        <v>5.000000000000001E-3</v>
      </c>
      <c r="S273" s="10">
        <v>5.000000000000001E-3</v>
      </c>
      <c r="T273" s="10">
        <v>5.000000000000001E-3</v>
      </c>
      <c r="U273" s="10">
        <v>5.000000000000001E-3</v>
      </c>
      <c r="V273" s="10">
        <v>5.000000000000001E-3</v>
      </c>
      <c r="W273" s="10">
        <v>5.000000000000001E-3</v>
      </c>
      <c r="X273" s="10">
        <v>5.000000000000001E-3</v>
      </c>
      <c r="Y273" s="10">
        <v>5.000000000000001E-3</v>
      </c>
      <c r="Z273" s="10">
        <v>5.000000000000001E-3</v>
      </c>
      <c r="AA273" s="10">
        <v>5.000000000000001E-3</v>
      </c>
      <c r="AB273" s="10">
        <v>5.000000000000001E-3</v>
      </c>
      <c r="AC273" s="10">
        <v>5.000000000000001E-3</v>
      </c>
      <c r="AD273" s="10">
        <v>5.000000000000001E-3</v>
      </c>
      <c r="AE273" s="10">
        <v>5.000000000000001E-3</v>
      </c>
      <c r="AF273" s="10">
        <v>5.000000000000001E-3</v>
      </c>
      <c r="AG273" s="10">
        <v>5.000000000000001E-3</v>
      </c>
      <c r="AH273" s="10">
        <v>5.000000000000001E-3</v>
      </c>
      <c r="AI273" s="10">
        <v>5.000000000000001E-3</v>
      </c>
      <c r="AJ273" s="10">
        <v>5.000000000000001E-3</v>
      </c>
    </row>
    <row r="274" spans="1:36" x14ac:dyDescent="0.35">
      <c r="C274" s="1" t="s">
        <v>224</v>
      </c>
      <c r="D274" s="1" t="s" vm="316">
        <v>409</v>
      </c>
      <c r="E274" s="1" t="s" vm="317">
        <v>13</v>
      </c>
      <c r="F274" s="1" t="s">
        <v>135</v>
      </c>
      <c r="G274" s="10">
        <v>8.0000000000000019E-3</v>
      </c>
      <c r="H274" s="10">
        <v>0</v>
      </c>
      <c r="I274" s="10">
        <v>-4.000000000000001E-3</v>
      </c>
      <c r="J274" s="10">
        <v>0</v>
      </c>
      <c r="K274" s="10">
        <v>0</v>
      </c>
      <c r="L274" s="10">
        <v>0</v>
      </c>
      <c r="M274" s="10">
        <v>0</v>
      </c>
      <c r="N274" s="10">
        <v>0</v>
      </c>
      <c r="O274" s="10">
        <v>0</v>
      </c>
      <c r="P274" s="10">
        <v>0</v>
      </c>
      <c r="Q274" s="10">
        <v>0</v>
      </c>
      <c r="R274" s="10">
        <v>0</v>
      </c>
      <c r="S274" s="10">
        <v>0</v>
      </c>
      <c r="T274" s="10">
        <v>0</v>
      </c>
      <c r="U274" s="10">
        <v>0</v>
      </c>
      <c r="V274" s="10">
        <v>0</v>
      </c>
      <c r="W274" s="10">
        <v>0</v>
      </c>
      <c r="X274" s="10">
        <v>0</v>
      </c>
      <c r="Y274" s="10">
        <v>0</v>
      </c>
      <c r="Z274" s="10">
        <v>0</v>
      </c>
      <c r="AA274" s="10">
        <v>0</v>
      </c>
      <c r="AB274" s="10">
        <v>0</v>
      </c>
      <c r="AC274" s="10">
        <v>0</v>
      </c>
      <c r="AD274" s="10">
        <v>0</v>
      </c>
      <c r="AE274" s="10">
        <v>0</v>
      </c>
      <c r="AF274" s="10">
        <v>0</v>
      </c>
      <c r="AG274" s="10">
        <v>0</v>
      </c>
      <c r="AH274" s="10">
        <v>0</v>
      </c>
      <c r="AI274" s="10">
        <v>0</v>
      </c>
      <c r="AJ274" s="10">
        <v>0</v>
      </c>
    </row>
    <row r="275" spans="1:36" x14ac:dyDescent="0.35">
      <c r="C275" s="1" t="s">
        <v>226</v>
      </c>
      <c r="D275" s="1" t="s" vm="318">
        <v>410</v>
      </c>
      <c r="E275" s="1" t="s" vm="319">
        <v>13</v>
      </c>
      <c r="F275" s="1" t="s">
        <v>135</v>
      </c>
      <c r="G275" s="10">
        <v>2.4000000000000007E-2</v>
      </c>
      <c r="H275" s="10">
        <v>9.7000000000000017E-2</v>
      </c>
      <c r="I275" s="10">
        <v>8.9000000000000024E-2</v>
      </c>
      <c r="J275" s="10">
        <v>1.2000000000000004E-2</v>
      </c>
      <c r="K275" s="10">
        <v>1.0130000000000003</v>
      </c>
      <c r="L275" s="10">
        <v>-3.9000000000000007E-2</v>
      </c>
      <c r="M275" s="10">
        <v>0</v>
      </c>
      <c r="N275" s="10">
        <v>-4.200000000000001E-2</v>
      </c>
      <c r="O275" s="10">
        <v>-6.0000000000000012E-2</v>
      </c>
      <c r="P275" s="10">
        <v>-2.6000000000000006E-2</v>
      </c>
      <c r="Q275" s="10">
        <v>-1.0000000000000002E-2</v>
      </c>
      <c r="R275" s="10">
        <v>-1.6000000000000004E-2</v>
      </c>
      <c r="S275" s="10">
        <v>-5.000000000000001E-3</v>
      </c>
      <c r="T275" s="10">
        <v>-6.0000000000000019E-3</v>
      </c>
      <c r="U275" s="10">
        <v>0</v>
      </c>
      <c r="V275" s="10">
        <v>0</v>
      </c>
      <c r="W275" s="10">
        <v>-1.0000000000000002E-2</v>
      </c>
      <c r="X275" s="10">
        <v>0</v>
      </c>
      <c r="Y275" s="10">
        <v>0</v>
      </c>
      <c r="Z275" s="10">
        <v>0</v>
      </c>
      <c r="AA275" s="10">
        <v>0</v>
      </c>
      <c r="AB275" s="10">
        <v>0</v>
      </c>
      <c r="AC275" s="10">
        <v>0</v>
      </c>
      <c r="AD275" s="10">
        <v>0</v>
      </c>
      <c r="AE275" s="10">
        <v>0</v>
      </c>
      <c r="AF275" s="10">
        <v>0</v>
      </c>
      <c r="AG275" s="10">
        <v>0</v>
      </c>
      <c r="AH275" s="10">
        <v>0</v>
      </c>
      <c r="AI275" s="10">
        <v>0</v>
      </c>
      <c r="AJ275" s="10">
        <v>0</v>
      </c>
    </row>
    <row r="276" spans="1:36" x14ac:dyDescent="0.35">
      <c r="C276" s="1" t="s">
        <v>230</v>
      </c>
      <c r="D276" s="1" t="s" vm="320">
        <v>411</v>
      </c>
      <c r="E276" s="1" t="s" vm="321">
        <v>13</v>
      </c>
      <c r="F276" s="1" t="s">
        <v>135</v>
      </c>
      <c r="G276" s="10">
        <v>-0.12400000000000003</v>
      </c>
      <c r="H276" s="10">
        <v>-8.7000000000000022E-2</v>
      </c>
      <c r="I276" s="10">
        <v>-1.6000000000000004E-2</v>
      </c>
      <c r="J276" s="10">
        <v>-0.13000000000000003</v>
      </c>
      <c r="K276" s="10">
        <v>-2.1000000000000005E-2</v>
      </c>
      <c r="L276" s="10">
        <v>-1.6000000000000004E-2</v>
      </c>
      <c r="M276" s="10">
        <v>-2.0000000000000005E-3</v>
      </c>
      <c r="N276" s="10">
        <v>-1.1000000000000003E-2</v>
      </c>
      <c r="O276" s="10">
        <v>-2.0000000000000004E-2</v>
      </c>
      <c r="P276" s="10">
        <v>-1.2000000000000004E-2</v>
      </c>
      <c r="Q276" s="10">
        <v>-1.6000000000000004E-2</v>
      </c>
      <c r="R276" s="10">
        <v>-3.0000000000000009E-3</v>
      </c>
      <c r="S276" s="10">
        <v>-8.0000000000000019E-3</v>
      </c>
      <c r="T276" s="10">
        <v>-1.8000000000000006E-2</v>
      </c>
      <c r="U276" s="10">
        <v>-1.5000000000000003E-2</v>
      </c>
      <c r="V276" s="10">
        <v>-4.000000000000001E-3</v>
      </c>
      <c r="W276" s="10">
        <v>0</v>
      </c>
      <c r="X276" s="10">
        <v>0</v>
      </c>
      <c r="Y276" s="10">
        <v>0</v>
      </c>
      <c r="Z276" s="10">
        <v>0</v>
      </c>
      <c r="AA276" s="10">
        <v>0</v>
      </c>
      <c r="AB276" s="10">
        <v>0</v>
      </c>
      <c r="AC276" s="10">
        <v>0</v>
      </c>
      <c r="AD276" s="10">
        <v>0</v>
      </c>
      <c r="AE276" s="10">
        <v>0</v>
      </c>
      <c r="AF276" s="10">
        <v>0</v>
      </c>
      <c r="AG276" s="10">
        <v>0</v>
      </c>
      <c r="AH276" s="10">
        <v>0</v>
      </c>
      <c r="AI276" s="10">
        <v>0</v>
      </c>
      <c r="AJ276" s="10">
        <v>0</v>
      </c>
    </row>
    <row r="277" spans="1:36" x14ac:dyDescent="0.35">
      <c r="C277" s="1" t="s">
        <v>232</v>
      </c>
      <c r="D277" s="1" t="s" vm="322">
        <v>412</v>
      </c>
      <c r="E277" s="1" t="s" vm="323">
        <v>13</v>
      </c>
      <c r="F277" s="1" t="s">
        <v>135</v>
      </c>
      <c r="G277" s="10">
        <v>-4.0000000000000008E-2</v>
      </c>
      <c r="H277" s="10">
        <v>-2.3000000000000007E-2</v>
      </c>
      <c r="I277" s="10">
        <v>-2.0000000000000004E-2</v>
      </c>
      <c r="J277" s="10">
        <v>0</v>
      </c>
      <c r="K277" s="10">
        <v>0</v>
      </c>
      <c r="L277" s="10">
        <v>0</v>
      </c>
      <c r="M277" s="10">
        <v>0</v>
      </c>
      <c r="N277" s="10">
        <v>-1.2000000000000004E-2</v>
      </c>
      <c r="O277" s="10">
        <v>0</v>
      </c>
      <c r="P277" s="10">
        <v>0</v>
      </c>
      <c r="Q277" s="10">
        <v>-7.0000000000000019E-3</v>
      </c>
      <c r="R277" s="10">
        <v>0</v>
      </c>
      <c r="S277" s="10">
        <v>0</v>
      </c>
      <c r="T277" s="10">
        <v>0</v>
      </c>
      <c r="U277" s="10">
        <v>0</v>
      </c>
      <c r="V277" s="10">
        <v>0</v>
      </c>
      <c r="W277" s="10">
        <v>0</v>
      </c>
      <c r="X277" s="10">
        <v>0</v>
      </c>
      <c r="Y277" s="10">
        <v>0</v>
      </c>
      <c r="Z277" s="10">
        <v>0</v>
      </c>
      <c r="AA277" s="10">
        <v>0</v>
      </c>
      <c r="AB277" s="10">
        <v>0</v>
      </c>
      <c r="AC277" s="10">
        <v>0</v>
      </c>
      <c r="AD277" s="10">
        <v>0</v>
      </c>
      <c r="AE277" s="10">
        <v>0</v>
      </c>
      <c r="AF277" s="10">
        <v>0</v>
      </c>
      <c r="AG277" s="10">
        <v>0</v>
      </c>
      <c r="AH277" s="10">
        <v>0</v>
      </c>
      <c r="AI277" s="10">
        <v>0</v>
      </c>
      <c r="AJ277" s="10">
        <v>0</v>
      </c>
    </row>
    <row r="278" spans="1:36" x14ac:dyDescent="0.35">
      <c r="C278" s="1" t="s">
        <v>234</v>
      </c>
      <c r="D278" s="1" t="s" vm="324">
        <v>413</v>
      </c>
      <c r="E278" s="1" t="s" vm="325">
        <v>13</v>
      </c>
      <c r="F278" s="1" t="s">
        <v>14</v>
      </c>
      <c r="G278" s="10">
        <v>5.5310000000000029E-3</v>
      </c>
      <c r="H278" s="10">
        <v>6.0360000000000032E-3</v>
      </c>
      <c r="I278" s="10">
        <v>0</v>
      </c>
      <c r="J278" s="10">
        <v>1.0000000000000006E-6</v>
      </c>
      <c r="K278" s="10">
        <v>3.2804000000000019E-3</v>
      </c>
      <c r="L278" s="10">
        <v>0</v>
      </c>
      <c r="M278" s="10">
        <v>0</v>
      </c>
      <c r="N278" s="10">
        <v>0</v>
      </c>
      <c r="O278" s="10">
        <v>0</v>
      </c>
      <c r="P278" s="10">
        <v>0</v>
      </c>
      <c r="Q278" s="10">
        <v>0</v>
      </c>
      <c r="R278" s="10">
        <v>0</v>
      </c>
      <c r="S278" s="10">
        <v>0</v>
      </c>
      <c r="T278" s="10">
        <v>0</v>
      </c>
      <c r="U278" s="10">
        <v>0</v>
      </c>
      <c r="V278" s="10">
        <v>0</v>
      </c>
      <c r="W278" s="10">
        <v>0</v>
      </c>
      <c r="X278" s="10">
        <v>0</v>
      </c>
      <c r="Y278" s="10">
        <v>0</v>
      </c>
      <c r="Z278" s="10">
        <v>0</v>
      </c>
      <c r="AA278" s="10">
        <v>0</v>
      </c>
      <c r="AB278" s="10">
        <v>0</v>
      </c>
      <c r="AC278" s="10">
        <v>0</v>
      </c>
      <c r="AD278" s="10">
        <v>0</v>
      </c>
      <c r="AE278" s="10">
        <v>0</v>
      </c>
      <c r="AF278" s="10">
        <v>0</v>
      </c>
      <c r="AG278" s="10">
        <v>0</v>
      </c>
      <c r="AH278" s="10">
        <v>0</v>
      </c>
      <c r="AI278" s="10">
        <v>0</v>
      </c>
      <c r="AJ278" s="10">
        <v>0</v>
      </c>
    </row>
    <row r="279" spans="1:36" x14ac:dyDescent="0.35">
      <c r="C279" s="14" t="s">
        <v>236</v>
      </c>
      <c r="D279" s="1" t="s" vm="326">
        <v>414</v>
      </c>
      <c r="E279" s="37"/>
      <c r="F279" s="37"/>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row>
    <row r="280" spans="1:36" x14ac:dyDescent="0.35">
      <c r="C280" s="1" t="s">
        <v>238</v>
      </c>
      <c r="D280" s="1" t="s" vm="327">
        <v>415</v>
      </c>
      <c r="E280" s="37"/>
      <c r="F280" s="37"/>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row>
    <row r="281" spans="1:36" x14ac:dyDescent="0.35">
      <c r="C281" s="1" t="s">
        <v>240</v>
      </c>
      <c r="D281" s="1" t="s" vm="328">
        <v>416</v>
      </c>
      <c r="E281" s="1" t="s" vm="329">
        <v>13</v>
      </c>
      <c r="F281" s="1" t="s">
        <v>14</v>
      </c>
      <c r="G281" s="10">
        <v>1.2199300000000007E-2</v>
      </c>
      <c r="H281" s="10">
        <v>3.2366000000000018E-3</v>
      </c>
      <c r="I281" s="10">
        <v>1.1220000000000004E-3</v>
      </c>
      <c r="J281" s="10">
        <v>1.4166000000000007E-3</v>
      </c>
      <c r="K281" s="10">
        <v>1.5615000000000008E-3</v>
      </c>
      <c r="L281" s="10">
        <v>2.3410000000000013E-4</v>
      </c>
      <c r="M281" s="10">
        <v>1.2880000000000009E-4</v>
      </c>
      <c r="N281" s="10">
        <v>1.3800000000000008E-5</v>
      </c>
      <c r="O281" s="10">
        <v>0</v>
      </c>
      <c r="P281" s="10">
        <v>0</v>
      </c>
      <c r="Q281" s="10">
        <v>0</v>
      </c>
      <c r="R281" s="10">
        <v>0</v>
      </c>
      <c r="S281" s="10">
        <v>0</v>
      </c>
      <c r="T281" s="10">
        <v>0</v>
      </c>
      <c r="U281" s="10">
        <v>0</v>
      </c>
      <c r="V281" s="10">
        <v>0</v>
      </c>
      <c r="W281" s="10">
        <v>0</v>
      </c>
      <c r="X281" s="10">
        <v>0</v>
      </c>
      <c r="Y281" s="10">
        <v>0</v>
      </c>
      <c r="Z281" s="10">
        <v>0</v>
      </c>
      <c r="AA281" s="10">
        <v>0</v>
      </c>
      <c r="AB281" s="10">
        <v>0</v>
      </c>
      <c r="AC281" s="10">
        <v>0</v>
      </c>
      <c r="AD281" s="10">
        <v>0</v>
      </c>
      <c r="AE281" s="10">
        <v>0</v>
      </c>
      <c r="AF281" s="10">
        <v>0</v>
      </c>
      <c r="AG281" s="10">
        <v>0</v>
      </c>
      <c r="AH281" s="10">
        <v>0</v>
      </c>
      <c r="AI281" s="10">
        <v>0</v>
      </c>
      <c r="AJ281" s="10">
        <v>0</v>
      </c>
    </row>
    <row r="282" spans="1:36" x14ac:dyDescent="0.35">
      <c r="C282" s="1" t="s">
        <v>242</v>
      </c>
      <c r="D282" s="1" t="s" vm="330">
        <v>417</v>
      </c>
      <c r="E282" s="1" t="s" vm="331">
        <v>13</v>
      </c>
      <c r="F282" s="1" t="s">
        <v>14</v>
      </c>
      <c r="G282" s="10">
        <v>2.0588700000000012E-2</v>
      </c>
      <c r="H282" s="10">
        <v>1.9490200000000013E-2</v>
      </c>
      <c r="I282" s="10">
        <v>4.0587900000000017E-2</v>
      </c>
      <c r="J282" s="10">
        <v>4.5896200000000026E-2</v>
      </c>
      <c r="K282" s="10">
        <v>2.6792000000000014E-2</v>
      </c>
      <c r="L282" s="10">
        <v>1.7217900000000008E-2</v>
      </c>
      <c r="M282" s="10">
        <v>1.7171400000000007E-2</v>
      </c>
      <c r="N282" s="10">
        <v>1.7530300000000009E-2</v>
      </c>
      <c r="O282" s="10">
        <v>1.665270000000001E-2</v>
      </c>
      <c r="P282" s="10">
        <v>1.1581900000000008E-2</v>
      </c>
      <c r="Q282" s="10">
        <v>1.9555000000000011E-3</v>
      </c>
      <c r="R282" s="10">
        <v>1.521700000000001E-3</v>
      </c>
      <c r="S282" s="10">
        <v>1.5521000000000009E-3</v>
      </c>
      <c r="T282" s="10">
        <v>1.583200000000001E-3</v>
      </c>
      <c r="U282" s="10">
        <v>1.6149000000000011E-3</v>
      </c>
      <c r="V282" s="10">
        <v>1.647100000000001E-3</v>
      </c>
      <c r="W282" s="10">
        <v>1.680100000000001E-3</v>
      </c>
      <c r="X282" s="10">
        <v>1.7137000000000012E-3</v>
      </c>
      <c r="Y282" s="10">
        <v>1.7480000000000011E-3</v>
      </c>
      <c r="Z282" s="10">
        <v>1.7829000000000011E-3</v>
      </c>
      <c r="AA282" s="10">
        <v>1.8186000000000009E-3</v>
      </c>
      <c r="AB282" s="10">
        <v>1.8550000000000012E-3</v>
      </c>
      <c r="AC282" s="10">
        <v>1.8921000000000009E-3</v>
      </c>
      <c r="AD282" s="10">
        <v>1.9299000000000013E-3</v>
      </c>
      <c r="AE282" s="10">
        <v>1.9685000000000011E-3</v>
      </c>
      <c r="AF282" s="10">
        <v>2.0079000000000013E-3</v>
      </c>
      <c r="AG282" s="10">
        <v>2.0480000000000012E-3</v>
      </c>
      <c r="AH282" s="10">
        <v>2.0890000000000014E-3</v>
      </c>
      <c r="AI282" s="10">
        <v>2.1308000000000013E-3</v>
      </c>
      <c r="AJ282" s="10">
        <v>2.1734000000000015E-3</v>
      </c>
    </row>
    <row r="283" spans="1:36" x14ac:dyDescent="0.35">
      <c r="C283" s="1" t="s">
        <v>244</v>
      </c>
      <c r="D283" s="1" t="s" vm="332">
        <v>418</v>
      </c>
      <c r="E283" s="1" t="s" vm="333">
        <v>13</v>
      </c>
      <c r="F283" s="1" t="s">
        <v>14</v>
      </c>
      <c r="G283" s="10">
        <v>3.2788000000000019E-2</v>
      </c>
      <c r="H283" s="10">
        <v>2.2726800000000009E-2</v>
      </c>
      <c r="I283" s="10">
        <v>4.1709900000000022E-2</v>
      </c>
      <c r="J283" s="10">
        <v>4.7312800000000023E-2</v>
      </c>
      <c r="K283" s="10">
        <v>2.8353500000000018E-2</v>
      </c>
      <c r="L283" s="10">
        <v>1.7452000000000009E-2</v>
      </c>
      <c r="M283" s="10">
        <v>1.7300200000000012E-2</v>
      </c>
      <c r="N283" s="10">
        <v>1.7544100000000014E-2</v>
      </c>
      <c r="O283" s="10">
        <v>1.665270000000001E-2</v>
      </c>
      <c r="P283" s="10">
        <v>1.1581900000000008E-2</v>
      </c>
      <c r="Q283" s="10">
        <v>1.9555000000000011E-3</v>
      </c>
      <c r="R283" s="10">
        <v>1.521700000000001E-3</v>
      </c>
      <c r="S283" s="10">
        <v>1.5521000000000009E-3</v>
      </c>
      <c r="T283" s="10">
        <v>1.583200000000001E-3</v>
      </c>
      <c r="U283" s="10">
        <v>1.6149000000000011E-3</v>
      </c>
      <c r="V283" s="10">
        <v>1.647100000000001E-3</v>
      </c>
      <c r="W283" s="10">
        <v>1.680100000000001E-3</v>
      </c>
      <c r="X283" s="10">
        <v>1.7137000000000012E-3</v>
      </c>
      <c r="Y283" s="10">
        <v>1.7480000000000011E-3</v>
      </c>
      <c r="Z283" s="10">
        <v>1.7829000000000011E-3</v>
      </c>
      <c r="AA283" s="10">
        <v>1.8186000000000009E-3</v>
      </c>
      <c r="AB283" s="10">
        <v>1.8550000000000012E-3</v>
      </c>
      <c r="AC283" s="10">
        <v>1.8921000000000009E-3</v>
      </c>
      <c r="AD283" s="10">
        <v>1.9299000000000013E-3</v>
      </c>
      <c r="AE283" s="10">
        <v>1.9685000000000011E-3</v>
      </c>
      <c r="AF283" s="10">
        <v>2.0079000000000013E-3</v>
      </c>
      <c r="AG283" s="10">
        <v>2.0480000000000012E-3</v>
      </c>
      <c r="AH283" s="10">
        <v>2.0890000000000014E-3</v>
      </c>
      <c r="AI283" s="10">
        <v>2.1308000000000013E-3</v>
      </c>
      <c r="AJ283" s="10">
        <v>2.1734000000000015E-3</v>
      </c>
    </row>
    <row r="284" spans="1:36" x14ac:dyDescent="0.35">
      <c r="C284" s="1" t="s">
        <v>246</v>
      </c>
      <c r="D284" s="1" t="s" vm="334">
        <v>419</v>
      </c>
      <c r="E284" s="1" t="s" vm="335">
        <v>13</v>
      </c>
      <c r="F284" s="1" t="s">
        <v>14</v>
      </c>
      <c r="G284" s="10">
        <v>1.4766000000000009E-3</v>
      </c>
      <c r="H284" s="10">
        <v>7.8440000000000042E-4</v>
      </c>
      <c r="I284" s="10">
        <v>0</v>
      </c>
      <c r="J284" s="10">
        <v>0</v>
      </c>
      <c r="K284" s="10">
        <v>0</v>
      </c>
      <c r="L284" s="10">
        <v>0</v>
      </c>
      <c r="M284" s="10">
        <v>0</v>
      </c>
      <c r="N284" s="10">
        <v>0</v>
      </c>
      <c r="O284" s="10">
        <v>0</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row>
    <row r="285" spans="1:36" x14ac:dyDescent="0.35">
      <c r="C285" s="1" t="s">
        <v>248</v>
      </c>
      <c r="D285" s="1" t="s" vm="336">
        <v>420</v>
      </c>
      <c r="E285" s="1" t="s" vm="337">
        <v>13</v>
      </c>
      <c r="F285" s="1" t="s">
        <v>14</v>
      </c>
      <c r="G285" s="10">
        <v>2.4068000000000015E-3</v>
      </c>
      <c r="H285" s="10">
        <v>6.8604000000000035E-3</v>
      </c>
      <c r="I285" s="10">
        <v>1.7390700000000012E-2</v>
      </c>
      <c r="J285" s="10">
        <v>1.1119700000000007E-2</v>
      </c>
      <c r="K285" s="10">
        <v>7.6750000000000056E-3</v>
      </c>
      <c r="L285" s="10">
        <v>3.746200000000002E-3</v>
      </c>
      <c r="M285" s="10">
        <v>3.821200000000002E-3</v>
      </c>
      <c r="N285" s="10">
        <v>3.8976000000000028E-3</v>
      </c>
      <c r="O285" s="10">
        <v>3.9754000000000022E-3</v>
      </c>
      <c r="P285" s="10">
        <v>6.385000000000004E-4</v>
      </c>
      <c r="Q285" s="10">
        <v>4.0760000000000026E-4</v>
      </c>
      <c r="R285" s="10">
        <v>4.1580000000000024E-4</v>
      </c>
      <c r="S285" s="10">
        <v>4.2410000000000028E-4</v>
      </c>
      <c r="T285" s="10">
        <v>4.3260000000000027E-4</v>
      </c>
      <c r="U285" s="10">
        <v>4.4120000000000026E-4</v>
      </c>
      <c r="V285" s="10">
        <v>4.5010000000000032E-4</v>
      </c>
      <c r="W285" s="10">
        <v>4.5910000000000032E-4</v>
      </c>
      <c r="X285" s="10">
        <v>4.6830000000000027E-4</v>
      </c>
      <c r="Y285" s="10">
        <v>4.7760000000000028E-4</v>
      </c>
      <c r="Z285" s="10">
        <v>4.872000000000003E-4</v>
      </c>
      <c r="AA285" s="10">
        <v>4.9690000000000031E-4</v>
      </c>
      <c r="AB285" s="10">
        <v>5.0690000000000023E-4</v>
      </c>
      <c r="AC285" s="10">
        <v>5.1700000000000032E-4</v>
      </c>
      <c r="AD285" s="10">
        <v>5.2730000000000029E-4</v>
      </c>
      <c r="AE285" s="10">
        <v>5.3790000000000034E-4</v>
      </c>
      <c r="AF285" s="10">
        <v>5.4860000000000032E-4</v>
      </c>
      <c r="AG285" s="10">
        <v>5.5960000000000037E-4</v>
      </c>
      <c r="AH285" s="10">
        <v>5.7080000000000032E-4</v>
      </c>
      <c r="AI285" s="10">
        <v>5.8220000000000038E-4</v>
      </c>
      <c r="AJ285" s="10">
        <v>5.9390000000000029E-4</v>
      </c>
    </row>
    <row r="286" spans="1:36" x14ac:dyDescent="0.35">
      <c r="C286" s="1" t="s">
        <v>250</v>
      </c>
      <c r="D286" s="1" t="s" vm="338">
        <v>421</v>
      </c>
      <c r="E286" s="1" t="s" vm="339">
        <v>13</v>
      </c>
      <c r="F286" s="1" t="s">
        <v>14</v>
      </c>
      <c r="G286" s="10">
        <v>3.8834000000000026E-3</v>
      </c>
      <c r="H286" s="10">
        <v>7.6448000000000045E-3</v>
      </c>
      <c r="I286" s="10">
        <v>1.7390700000000012E-2</v>
      </c>
      <c r="J286" s="10">
        <v>1.1119700000000007E-2</v>
      </c>
      <c r="K286" s="10">
        <v>7.6750000000000056E-3</v>
      </c>
      <c r="L286" s="10">
        <v>3.746200000000002E-3</v>
      </c>
      <c r="M286" s="10">
        <v>3.821200000000002E-3</v>
      </c>
      <c r="N286" s="10">
        <v>3.8976000000000028E-3</v>
      </c>
      <c r="O286" s="10">
        <v>3.9754000000000022E-3</v>
      </c>
      <c r="P286" s="10">
        <v>6.385000000000004E-4</v>
      </c>
      <c r="Q286" s="10">
        <v>4.0760000000000026E-4</v>
      </c>
      <c r="R286" s="10">
        <v>4.1580000000000024E-4</v>
      </c>
      <c r="S286" s="10">
        <v>4.2410000000000028E-4</v>
      </c>
      <c r="T286" s="10">
        <v>4.3260000000000027E-4</v>
      </c>
      <c r="U286" s="10">
        <v>4.4120000000000026E-4</v>
      </c>
      <c r="V286" s="10">
        <v>4.5010000000000032E-4</v>
      </c>
      <c r="W286" s="10">
        <v>4.5910000000000032E-4</v>
      </c>
      <c r="X286" s="10">
        <v>4.6830000000000027E-4</v>
      </c>
      <c r="Y286" s="10">
        <v>4.7760000000000028E-4</v>
      </c>
      <c r="Z286" s="10">
        <v>4.872000000000003E-4</v>
      </c>
      <c r="AA286" s="10">
        <v>4.9690000000000031E-4</v>
      </c>
      <c r="AB286" s="10">
        <v>5.0690000000000023E-4</v>
      </c>
      <c r="AC286" s="10">
        <v>5.1700000000000032E-4</v>
      </c>
      <c r="AD286" s="10">
        <v>5.2730000000000029E-4</v>
      </c>
      <c r="AE286" s="10">
        <v>5.3790000000000034E-4</v>
      </c>
      <c r="AF286" s="10">
        <v>5.4860000000000032E-4</v>
      </c>
      <c r="AG286" s="10">
        <v>5.5960000000000037E-4</v>
      </c>
      <c r="AH286" s="10">
        <v>5.7080000000000032E-4</v>
      </c>
      <c r="AI286" s="10">
        <v>5.8220000000000038E-4</v>
      </c>
      <c r="AJ286" s="10">
        <v>5.9390000000000029E-4</v>
      </c>
    </row>
    <row r="287" spans="1:36" x14ac:dyDescent="0.35">
      <c r="G287" s="1" t="s">
        <v>121</v>
      </c>
      <c r="H287" s="1" t="s">
        <v>121</v>
      </c>
      <c r="I287" s="1" t="s">
        <v>121</v>
      </c>
      <c r="J287" s="1" t="s">
        <v>121</v>
      </c>
      <c r="K287" s="1" t="s">
        <v>121</v>
      </c>
      <c r="L287" s="1" t="s">
        <v>121</v>
      </c>
      <c r="M287" s="1" t="s">
        <v>121</v>
      </c>
      <c r="N287" s="1" t="s">
        <v>121</v>
      </c>
      <c r="O287" s="1" t="s">
        <v>121</v>
      </c>
      <c r="P287" s="1" t="s">
        <v>121</v>
      </c>
      <c r="Q287" s="1" t="s">
        <v>121</v>
      </c>
      <c r="R287" s="1" t="s">
        <v>121</v>
      </c>
      <c r="S287" s="1" t="s">
        <v>121</v>
      </c>
      <c r="T287" s="1" t="s">
        <v>121</v>
      </c>
      <c r="U287" s="1" t="s">
        <v>121</v>
      </c>
      <c r="V287" s="1" t="s">
        <v>121</v>
      </c>
      <c r="W287" s="1" t="s">
        <v>121</v>
      </c>
      <c r="X287" s="1" t="s">
        <v>121</v>
      </c>
      <c r="Y287" s="1" t="s">
        <v>121</v>
      </c>
      <c r="Z287" s="1" t="s">
        <v>121</v>
      </c>
      <c r="AA287" s="1" t="s">
        <v>121</v>
      </c>
      <c r="AB287" s="1" t="s">
        <v>121</v>
      </c>
      <c r="AC287" s="1" t="s">
        <v>121</v>
      </c>
      <c r="AD287" s="1" t="s">
        <v>121</v>
      </c>
      <c r="AE287" s="1" t="s">
        <v>121</v>
      </c>
      <c r="AF287" s="1" t="s">
        <v>121</v>
      </c>
      <c r="AG287" s="1" t="s">
        <v>121</v>
      </c>
      <c r="AH287" s="1" t="s">
        <v>121</v>
      </c>
      <c r="AI287" s="1" t="s">
        <v>121</v>
      </c>
      <c r="AJ287" s="1" t="s">
        <v>121</v>
      </c>
    </row>
    <row r="288" spans="1:36" s="9" customFormat="1" ht="20.25" x14ac:dyDescent="0.55000000000000004">
      <c r="A288" s="33"/>
      <c r="B288" s="33" t="s">
        <v>422</v>
      </c>
      <c r="C288" s="26"/>
      <c r="D288" s="26"/>
      <c r="E288" s="26"/>
      <c r="F288" s="26"/>
      <c r="G288" s="26" t="s">
        <v>121</v>
      </c>
      <c r="H288" s="26" t="s">
        <v>121</v>
      </c>
      <c r="I288" s="26" t="s">
        <v>121</v>
      </c>
      <c r="J288" s="26" t="s">
        <v>121</v>
      </c>
      <c r="K288" s="26" t="s">
        <v>121</v>
      </c>
      <c r="L288" s="26" t="s">
        <v>121</v>
      </c>
      <c r="M288" s="26" t="s">
        <v>121</v>
      </c>
      <c r="N288" s="26" t="s">
        <v>121</v>
      </c>
      <c r="O288" s="26" t="s">
        <v>121</v>
      </c>
      <c r="P288" s="26" t="s">
        <v>121</v>
      </c>
      <c r="Q288" s="26" t="s">
        <v>121</v>
      </c>
      <c r="R288" s="26" t="s">
        <v>121</v>
      </c>
      <c r="S288" s="26" t="s">
        <v>121</v>
      </c>
      <c r="T288" s="26" t="s">
        <v>121</v>
      </c>
      <c r="U288" s="26" t="s">
        <v>121</v>
      </c>
      <c r="V288" s="26" t="s">
        <v>121</v>
      </c>
      <c r="W288" s="26" t="s">
        <v>121</v>
      </c>
      <c r="X288" s="26" t="s">
        <v>121</v>
      </c>
      <c r="Y288" s="26" t="s">
        <v>121</v>
      </c>
      <c r="Z288" s="26" t="s">
        <v>121</v>
      </c>
      <c r="AA288" s="26" t="s">
        <v>121</v>
      </c>
      <c r="AB288" s="26" t="s">
        <v>121</v>
      </c>
      <c r="AC288" s="26" t="s">
        <v>121</v>
      </c>
      <c r="AD288" s="26" t="s">
        <v>121</v>
      </c>
      <c r="AE288" s="26" t="s">
        <v>121</v>
      </c>
      <c r="AF288" s="26" t="s">
        <v>121</v>
      </c>
      <c r="AG288" s="26" t="s">
        <v>121</v>
      </c>
      <c r="AH288" s="26" t="s">
        <v>121</v>
      </c>
      <c r="AI288" s="26" t="s">
        <v>121</v>
      </c>
      <c r="AJ288" s="26" t="s">
        <v>121</v>
      </c>
    </row>
    <row r="289" spans="2:36" ht="13.9" x14ac:dyDescent="0.4">
      <c r="B289" s="29" t="s">
        <v>423</v>
      </c>
      <c r="C289" s="29"/>
      <c r="D289" s="29"/>
      <c r="E289" s="29"/>
      <c r="F289" s="29"/>
      <c r="G289" s="31" t="s">
        <v>121</v>
      </c>
      <c r="H289" s="31" t="s">
        <v>121</v>
      </c>
      <c r="I289" s="31" t="s">
        <v>121</v>
      </c>
      <c r="J289" s="31" t="s">
        <v>121</v>
      </c>
      <c r="K289" s="31" t="s">
        <v>121</v>
      </c>
      <c r="L289" s="31" t="s">
        <v>121</v>
      </c>
      <c r="M289" s="31" t="s">
        <v>121</v>
      </c>
      <c r="N289" s="31" t="s">
        <v>121</v>
      </c>
      <c r="O289" s="31" t="s">
        <v>121</v>
      </c>
      <c r="P289" s="31" t="s">
        <v>121</v>
      </c>
      <c r="Q289" s="31" t="s">
        <v>121</v>
      </c>
      <c r="R289" s="31" t="s">
        <v>121</v>
      </c>
      <c r="S289" s="31" t="s">
        <v>121</v>
      </c>
      <c r="T289" s="31" t="s">
        <v>121</v>
      </c>
      <c r="U289" s="31" t="s">
        <v>121</v>
      </c>
      <c r="V289" s="31" t="s">
        <v>121</v>
      </c>
      <c r="W289" s="31" t="s">
        <v>121</v>
      </c>
      <c r="X289" s="31" t="s">
        <v>121</v>
      </c>
      <c r="Y289" s="31" t="s">
        <v>121</v>
      </c>
      <c r="Z289" s="31" t="s">
        <v>121</v>
      </c>
      <c r="AA289" s="31" t="s">
        <v>121</v>
      </c>
      <c r="AB289" s="31" t="s">
        <v>121</v>
      </c>
      <c r="AC289" s="31" t="s">
        <v>121</v>
      </c>
      <c r="AD289" s="31" t="s">
        <v>121</v>
      </c>
      <c r="AE289" s="31" t="s">
        <v>121</v>
      </c>
      <c r="AF289" s="31" t="s">
        <v>121</v>
      </c>
      <c r="AG289" s="31" t="s">
        <v>121</v>
      </c>
      <c r="AH289" s="31" t="s">
        <v>121</v>
      </c>
      <c r="AI289" s="31" t="s">
        <v>121</v>
      </c>
      <c r="AJ289" s="31" t="s">
        <v>121</v>
      </c>
    </row>
    <row r="290" spans="2:36" x14ac:dyDescent="0.35">
      <c r="C290" s="1" t="s">
        <v>252</v>
      </c>
      <c r="D290" s="1" t="s" vm="340">
        <v>424</v>
      </c>
      <c r="E290" s="1" t="s" vm="341">
        <v>13</v>
      </c>
      <c r="F290" s="14" t="s">
        <v>135</v>
      </c>
      <c r="G290" s="10">
        <v>0.10600000000000002</v>
      </c>
      <c r="H290" s="10">
        <v>7.7000000000000013E-2</v>
      </c>
      <c r="I290" s="10">
        <v>1.0000000000000002E-3</v>
      </c>
      <c r="J290" s="10">
        <v>6.0000000000000019E-3</v>
      </c>
      <c r="K290" s="10">
        <v>0</v>
      </c>
      <c r="L290" s="10">
        <v>0</v>
      </c>
      <c r="M290" s="10">
        <v>0</v>
      </c>
      <c r="N290" s="10">
        <v>0</v>
      </c>
      <c r="O290" s="10">
        <v>0</v>
      </c>
      <c r="P290" s="10">
        <v>0</v>
      </c>
      <c r="Q290" s="10">
        <v>0</v>
      </c>
      <c r="R290" s="10">
        <v>0</v>
      </c>
      <c r="S290" s="10">
        <v>0</v>
      </c>
      <c r="T290" s="10">
        <v>0</v>
      </c>
      <c r="U290" s="10">
        <v>0</v>
      </c>
      <c r="V290" s="10">
        <v>0</v>
      </c>
      <c r="W290" s="10">
        <v>0</v>
      </c>
      <c r="X290" s="10">
        <v>0</v>
      </c>
      <c r="Y290" s="10">
        <v>0</v>
      </c>
      <c r="Z290" s="10">
        <v>0</v>
      </c>
      <c r="AA290" s="10">
        <v>0</v>
      </c>
      <c r="AB290" s="10">
        <v>0</v>
      </c>
      <c r="AC290" s="10">
        <v>0</v>
      </c>
      <c r="AD290" s="10">
        <v>0</v>
      </c>
      <c r="AE290" s="10">
        <v>0</v>
      </c>
      <c r="AF290" s="10">
        <v>0</v>
      </c>
      <c r="AG290" s="10">
        <v>0</v>
      </c>
      <c r="AH290" s="10">
        <v>0</v>
      </c>
      <c r="AI290" s="10">
        <v>0</v>
      </c>
      <c r="AJ290" s="10">
        <v>0</v>
      </c>
    </row>
    <row r="291" spans="2:36" x14ac:dyDescent="0.35">
      <c r="C291" s="1" t="s">
        <v>256</v>
      </c>
      <c r="D291" s="1" t="s" vm="342">
        <v>425</v>
      </c>
      <c r="E291" s="1" t="s" vm="343">
        <v>13</v>
      </c>
      <c r="F291" s="14" t="s">
        <v>135</v>
      </c>
      <c r="G291" s="10">
        <v>5.4000000000000013E-2</v>
      </c>
      <c r="H291" s="10">
        <v>0.12000000000000002</v>
      </c>
      <c r="I291" s="10">
        <v>0.14200000000000004</v>
      </c>
      <c r="J291" s="10">
        <v>0.15300000000000002</v>
      </c>
      <c r="K291" s="10">
        <v>0.19000000000000006</v>
      </c>
      <c r="L291" s="10">
        <v>4.8000000000000015E-2</v>
      </c>
      <c r="M291" s="10">
        <v>1.8000000000000006E-2</v>
      </c>
      <c r="N291" s="10">
        <v>1.8000000000000006E-2</v>
      </c>
      <c r="O291" s="10">
        <v>1.8000000000000006E-2</v>
      </c>
      <c r="P291" s="10">
        <v>1.8000000000000006E-2</v>
      </c>
      <c r="Q291" s="10">
        <v>1.8000000000000006E-2</v>
      </c>
      <c r="R291" s="10">
        <v>1.8000000000000006E-2</v>
      </c>
      <c r="S291" s="10">
        <v>1.8000000000000006E-2</v>
      </c>
      <c r="T291" s="10">
        <v>1.8000000000000006E-2</v>
      </c>
      <c r="U291" s="10">
        <v>1.8000000000000006E-2</v>
      </c>
      <c r="V291" s="10">
        <v>1.8000000000000006E-2</v>
      </c>
      <c r="W291" s="10">
        <v>1.8000000000000006E-2</v>
      </c>
      <c r="X291" s="10">
        <v>1.8000000000000006E-2</v>
      </c>
      <c r="Y291" s="10">
        <v>1.8000000000000006E-2</v>
      </c>
      <c r="Z291" s="10">
        <v>1.8000000000000006E-2</v>
      </c>
      <c r="AA291" s="10">
        <v>1.8000000000000006E-2</v>
      </c>
      <c r="AB291" s="10">
        <v>1.8000000000000006E-2</v>
      </c>
      <c r="AC291" s="10">
        <v>1.8000000000000006E-2</v>
      </c>
      <c r="AD291" s="10">
        <v>1.8000000000000006E-2</v>
      </c>
      <c r="AE291" s="10">
        <v>1.8000000000000006E-2</v>
      </c>
      <c r="AF291" s="10">
        <v>1.8000000000000006E-2</v>
      </c>
      <c r="AG291" s="10">
        <v>1.8000000000000006E-2</v>
      </c>
      <c r="AH291" s="10">
        <v>1.8000000000000006E-2</v>
      </c>
      <c r="AI291" s="10">
        <v>1.8000000000000006E-2</v>
      </c>
      <c r="AJ291" s="10">
        <v>1.8000000000000006E-2</v>
      </c>
    </row>
    <row r="292" spans="2:36" x14ac:dyDescent="0.35">
      <c r="C292" s="1" t="s">
        <v>258</v>
      </c>
      <c r="D292" s="1" t="s" vm="344">
        <v>426</v>
      </c>
      <c r="E292" s="1" t="s" vm="345">
        <v>13</v>
      </c>
      <c r="F292" s="14" t="s">
        <v>135</v>
      </c>
      <c r="G292" s="10">
        <v>0</v>
      </c>
      <c r="H292" s="10">
        <v>0</v>
      </c>
      <c r="I292" s="10">
        <v>0</v>
      </c>
      <c r="J292" s="10">
        <v>0</v>
      </c>
      <c r="K292" s="10">
        <v>0</v>
      </c>
      <c r="L292" s="10">
        <v>0</v>
      </c>
      <c r="M292" s="10">
        <v>0</v>
      </c>
      <c r="N292" s="10">
        <v>0</v>
      </c>
      <c r="O292" s="10">
        <v>0</v>
      </c>
      <c r="P292" s="10">
        <v>0</v>
      </c>
      <c r="Q292" s="10">
        <v>0</v>
      </c>
      <c r="R292" s="10">
        <v>0</v>
      </c>
      <c r="S292" s="10">
        <v>0</v>
      </c>
      <c r="T292" s="10">
        <v>0</v>
      </c>
      <c r="U292" s="10">
        <v>0</v>
      </c>
      <c r="V292" s="10">
        <v>0</v>
      </c>
      <c r="W292" s="10">
        <v>0</v>
      </c>
      <c r="X292" s="10">
        <v>0</v>
      </c>
      <c r="Y292" s="10">
        <v>0</v>
      </c>
      <c r="Z292" s="10">
        <v>0</v>
      </c>
      <c r="AA292" s="10">
        <v>0</v>
      </c>
      <c r="AB292" s="10">
        <v>0</v>
      </c>
      <c r="AC292" s="10">
        <v>0</v>
      </c>
      <c r="AD292" s="10">
        <v>0</v>
      </c>
      <c r="AE292" s="10">
        <v>0</v>
      </c>
      <c r="AF292" s="10">
        <v>0</v>
      </c>
      <c r="AG292" s="10">
        <v>0</v>
      </c>
      <c r="AH292" s="10">
        <v>0</v>
      </c>
      <c r="AI292" s="10">
        <v>0</v>
      </c>
      <c r="AJ292" s="10">
        <v>0</v>
      </c>
    </row>
    <row r="293" spans="2:36" x14ac:dyDescent="0.35">
      <c r="C293" s="1" t="s">
        <v>260</v>
      </c>
      <c r="D293" s="1" t="s" vm="346">
        <v>427</v>
      </c>
      <c r="E293" s="1" t="s" vm="347">
        <v>13</v>
      </c>
      <c r="F293" s="14" t="s">
        <v>135</v>
      </c>
      <c r="G293" s="10">
        <v>-0.15000000000000002</v>
      </c>
      <c r="H293" s="10">
        <v>-0.16900000000000004</v>
      </c>
      <c r="I293" s="10">
        <v>-0.14200000000000004</v>
      </c>
      <c r="J293" s="10">
        <v>-0.16900000000000004</v>
      </c>
      <c r="K293" s="10">
        <v>-0.17800000000000005</v>
      </c>
      <c r="L293" s="10">
        <v>-4.9000000000000009E-2</v>
      </c>
      <c r="M293" s="10">
        <v>-1.8000000000000006E-2</v>
      </c>
      <c r="N293" s="10">
        <v>-1.8000000000000006E-2</v>
      </c>
      <c r="O293" s="10">
        <v>-1.8000000000000006E-2</v>
      </c>
      <c r="P293" s="10">
        <v>-1.8000000000000006E-2</v>
      </c>
      <c r="Q293" s="10">
        <v>-1.8000000000000006E-2</v>
      </c>
      <c r="R293" s="10">
        <v>-1.8000000000000006E-2</v>
      </c>
      <c r="S293" s="10">
        <v>-1.8000000000000006E-2</v>
      </c>
      <c r="T293" s="10">
        <v>-1.8000000000000006E-2</v>
      </c>
      <c r="U293" s="10">
        <v>-1.8000000000000006E-2</v>
      </c>
      <c r="V293" s="10">
        <v>-1.8000000000000006E-2</v>
      </c>
      <c r="W293" s="10">
        <v>-1.8000000000000006E-2</v>
      </c>
      <c r="X293" s="10">
        <v>-1.8000000000000006E-2</v>
      </c>
      <c r="Y293" s="10">
        <v>-1.8000000000000006E-2</v>
      </c>
      <c r="Z293" s="10">
        <v>-1.8000000000000006E-2</v>
      </c>
      <c r="AA293" s="10">
        <v>-1.8000000000000006E-2</v>
      </c>
      <c r="AB293" s="10">
        <v>-1.8000000000000006E-2</v>
      </c>
      <c r="AC293" s="10">
        <v>-1.8000000000000006E-2</v>
      </c>
      <c r="AD293" s="10">
        <v>-1.8000000000000006E-2</v>
      </c>
      <c r="AE293" s="10">
        <v>-1.8000000000000006E-2</v>
      </c>
      <c r="AF293" s="10">
        <v>-1.8000000000000006E-2</v>
      </c>
      <c r="AG293" s="10">
        <v>-1.8000000000000006E-2</v>
      </c>
      <c r="AH293" s="10">
        <v>-1.8000000000000006E-2</v>
      </c>
      <c r="AI293" s="10">
        <v>-1.8000000000000006E-2</v>
      </c>
      <c r="AJ293" s="10">
        <v>-1.8000000000000006E-2</v>
      </c>
    </row>
    <row r="294" spans="2:36" x14ac:dyDescent="0.35">
      <c r="C294" s="1" t="s">
        <v>264</v>
      </c>
      <c r="D294" s="1" t="s" vm="348">
        <v>428</v>
      </c>
      <c r="E294" s="1" t="s" vm="349">
        <v>13</v>
      </c>
      <c r="F294" s="1" t="s">
        <v>14</v>
      </c>
      <c r="G294" s="10">
        <v>4.784850000000003E-2</v>
      </c>
      <c r="H294" s="10">
        <v>3.0080700000000019E-2</v>
      </c>
      <c r="I294" s="10">
        <v>1.1045600000000006E-2</v>
      </c>
      <c r="J294" s="10">
        <v>2.2740000000000013E-3</v>
      </c>
      <c r="K294" s="10">
        <v>2.7000000000000014E-3</v>
      </c>
      <c r="L294" s="10">
        <v>4.6000000000000028E-4</v>
      </c>
      <c r="M294" s="10">
        <v>0</v>
      </c>
      <c r="N294" s="10">
        <v>0</v>
      </c>
      <c r="O294" s="10">
        <v>0</v>
      </c>
      <c r="P294" s="10">
        <v>0</v>
      </c>
      <c r="Q294" s="10">
        <v>0</v>
      </c>
      <c r="R294" s="10">
        <v>0</v>
      </c>
      <c r="S294" s="10">
        <v>0</v>
      </c>
      <c r="T294" s="10">
        <v>0</v>
      </c>
      <c r="U294" s="10">
        <v>0</v>
      </c>
      <c r="V294" s="10">
        <v>0</v>
      </c>
      <c r="W294" s="10">
        <v>0</v>
      </c>
      <c r="X294" s="10">
        <v>0</v>
      </c>
      <c r="Y294" s="10">
        <v>0</v>
      </c>
      <c r="Z294" s="10">
        <v>0</v>
      </c>
      <c r="AA294" s="10">
        <v>0</v>
      </c>
      <c r="AB294" s="10">
        <v>0</v>
      </c>
      <c r="AC294" s="10">
        <v>0</v>
      </c>
      <c r="AD294" s="10">
        <v>0</v>
      </c>
      <c r="AE294" s="10">
        <v>0</v>
      </c>
      <c r="AF294" s="10">
        <v>0</v>
      </c>
      <c r="AG294" s="10">
        <v>0</v>
      </c>
      <c r="AH294" s="10">
        <v>0</v>
      </c>
      <c r="AI294" s="10">
        <v>0</v>
      </c>
      <c r="AJ294" s="10">
        <v>0</v>
      </c>
    </row>
    <row r="295" spans="2:36" x14ac:dyDescent="0.35">
      <c r="C295" s="1" t="s">
        <v>266</v>
      </c>
      <c r="D295" s="1" t="s" vm="350">
        <v>429</v>
      </c>
      <c r="E295" s="1" t="s" vm="351">
        <v>13</v>
      </c>
      <c r="F295" s="1" t="s">
        <v>14</v>
      </c>
      <c r="G295" s="10">
        <v>1.4178500000000009E-2</v>
      </c>
      <c r="H295" s="10">
        <v>4.8859400000000032E-2</v>
      </c>
      <c r="I295" s="10">
        <v>4.3301400000000018E-2</v>
      </c>
      <c r="J295" s="10">
        <v>5.0767900000000032E-2</v>
      </c>
      <c r="K295" s="10">
        <v>6.2531600000000034E-2</v>
      </c>
      <c r="L295" s="10">
        <v>1.7404100000000009E-2</v>
      </c>
      <c r="M295" s="10">
        <v>4.7260000000000028E-3</v>
      </c>
      <c r="N295" s="10">
        <v>4.8583000000000029E-3</v>
      </c>
      <c r="O295" s="10">
        <v>4.9943000000000027E-3</v>
      </c>
      <c r="P295" s="10">
        <v>5.1342000000000028E-3</v>
      </c>
      <c r="Q295" s="10">
        <v>5.2779000000000029E-3</v>
      </c>
      <c r="R295" s="10">
        <v>5.4257000000000029E-3</v>
      </c>
      <c r="S295" s="10">
        <v>5.5776000000000037E-3</v>
      </c>
      <c r="T295" s="10">
        <v>5.7338000000000033E-3</v>
      </c>
      <c r="U295" s="10">
        <v>5.8944000000000028E-3</v>
      </c>
      <c r="V295" s="10">
        <v>6.059400000000003E-3</v>
      </c>
      <c r="W295" s="10">
        <v>6.2291000000000039E-3</v>
      </c>
      <c r="X295" s="10">
        <v>6.4035000000000038E-3</v>
      </c>
      <c r="Y295" s="10">
        <v>6.5828000000000041E-3</v>
      </c>
      <c r="Z295" s="10">
        <v>6.7671000000000042E-3</v>
      </c>
      <c r="AA295" s="10">
        <v>6.9566000000000046E-3</v>
      </c>
      <c r="AB295" s="10">
        <v>7.1514000000000039E-3</v>
      </c>
      <c r="AC295" s="10">
        <v>7.351600000000005E-3</v>
      </c>
      <c r="AD295" s="10">
        <v>7.557400000000004E-3</v>
      </c>
      <c r="AE295" s="10">
        <v>7.7691000000000053E-3</v>
      </c>
      <c r="AF295" s="10">
        <v>7.9866000000000052E-3</v>
      </c>
      <c r="AG295" s="10">
        <v>8.210200000000006E-3</v>
      </c>
      <c r="AH295" s="10">
        <v>8.4401000000000059E-3</v>
      </c>
      <c r="AI295" s="10">
        <v>8.6764000000000042E-3</v>
      </c>
      <c r="AJ295" s="10">
        <v>8.9194000000000044E-3</v>
      </c>
    </row>
    <row r="296" spans="2:36" x14ac:dyDescent="0.35">
      <c r="C296" s="1" t="s">
        <v>268</v>
      </c>
      <c r="D296" s="1" t="s" vm="352">
        <v>430</v>
      </c>
      <c r="E296" s="1" t="s" vm="353">
        <v>13</v>
      </c>
      <c r="F296" s="1" t="s">
        <v>14</v>
      </c>
      <c r="G296" s="10">
        <v>2.9599500000000022E-2</v>
      </c>
      <c r="H296" s="10">
        <v>1.0040800000000008E-2</v>
      </c>
      <c r="I296" s="10">
        <v>1.6160000000000009E-3</v>
      </c>
      <c r="J296" s="10">
        <v>1.0830000000000006E-3</v>
      </c>
      <c r="K296" s="10">
        <v>0</v>
      </c>
      <c r="L296" s="10">
        <v>0</v>
      </c>
      <c r="M296" s="10">
        <v>0</v>
      </c>
      <c r="N296" s="10">
        <v>0</v>
      </c>
      <c r="O296" s="10">
        <v>0</v>
      </c>
      <c r="P296" s="10">
        <v>0</v>
      </c>
      <c r="Q296" s="10">
        <v>0</v>
      </c>
      <c r="R296" s="10">
        <v>0</v>
      </c>
      <c r="S296" s="10">
        <v>0</v>
      </c>
      <c r="T296" s="10">
        <v>0</v>
      </c>
      <c r="U296" s="10">
        <v>0</v>
      </c>
      <c r="V296" s="10">
        <v>0</v>
      </c>
      <c r="W296" s="10">
        <v>0</v>
      </c>
      <c r="X296" s="10">
        <v>0</v>
      </c>
      <c r="Y296" s="10">
        <v>0</v>
      </c>
      <c r="Z296" s="10">
        <v>0</v>
      </c>
      <c r="AA296" s="10">
        <v>0</v>
      </c>
      <c r="AB296" s="10">
        <v>0</v>
      </c>
      <c r="AC296" s="10">
        <v>0</v>
      </c>
      <c r="AD296" s="10">
        <v>0</v>
      </c>
      <c r="AE296" s="10">
        <v>0</v>
      </c>
      <c r="AF296" s="10">
        <v>0</v>
      </c>
      <c r="AG296" s="10">
        <v>0</v>
      </c>
      <c r="AH296" s="10">
        <v>0</v>
      </c>
      <c r="AI296" s="10">
        <v>0</v>
      </c>
      <c r="AJ296" s="10">
        <v>0</v>
      </c>
    </row>
    <row r="297" spans="2:36" x14ac:dyDescent="0.35">
      <c r="C297" s="1" t="s">
        <v>270</v>
      </c>
      <c r="D297" s="1" t="s" vm="354">
        <v>431</v>
      </c>
      <c r="E297" s="1" t="s" vm="355">
        <v>13</v>
      </c>
      <c r="F297" s="1" t="s">
        <v>14</v>
      </c>
      <c r="G297" s="10">
        <v>2.9009400000000019E-2</v>
      </c>
      <c r="H297" s="10">
        <v>3.9577100000000025E-2</v>
      </c>
      <c r="I297" s="10">
        <v>4.9564400000000029E-2</v>
      </c>
      <c r="J297" s="10">
        <v>4.323270000000002E-2</v>
      </c>
      <c r="K297" s="10">
        <v>3.7538500000000023E-2</v>
      </c>
      <c r="L297" s="10">
        <v>4.3024000000000022E-3</v>
      </c>
      <c r="M297" s="10">
        <v>4.4229000000000022E-3</v>
      </c>
      <c r="N297" s="10">
        <v>4.5467000000000025E-3</v>
      </c>
      <c r="O297" s="10">
        <v>4.6740000000000028E-3</v>
      </c>
      <c r="P297" s="10">
        <v>4.8049000000000026E-3</v>
      </c>
      <c r="Q297" s="10">
        <v>4.9395000000000029E-3</v>
      </c>
      <c r="R297" s="10">
        <v>5.077800000000003E-3</v>
      </c>
      <c r="S297" s="10">
        <v>5.219900000000003E-3</v>
      </c>
      <c r="T297" s="10">
        <v>5.3661000000000039E-3</v>
      </c>
      <c r="U297" s="10">
        <v>5.5163000000000035E-3</v>
      </c>
      <c r="V297" s="10">
        <v>5.6708000000000036E-3</v>
      </c>
      <c r="W297" s="10">
        <v>5.8296000000000042E-3</v>
      </c>
      <c r="X297" s="10">
        <v>5.9928000000000039E-3</v>
      </c>
      <c r="Y297" s="10">
        <v>6.1606000000000039E-3</v>
      </c>
      <c r="Z297" s="10">
        <v>6.3331000000000038E-3</v>
      </c>
      <c r="AA297" s="10">
        <v>6.5104000000000039E-3</v>
      </c>
      <c r="AB297" s="10">
        <v>6.6927000000000037E-3</v>
      </c>
      <c r="AC297" s="10">
        <v>6.8801000000000044E-3</v>
      </c>
      <c r="AD297" s="10">
        <v>7.0728000000000041E-3</v>
      </c>
      <c r="AE297" s="10">
        <v>7.2708000000000043E-3</v>
      </c>
      <c r="AF297" s="10">
        <v>7.4744000000000043E-3</v>
      </c>
      <c r="AG297" s="10">
        <v>7.6837000000000042E-3</v>
      </c>
      <c r="AH297" s="10">
        <v>7.8988000000000044E-3</v>
      </c>
      <c r="AI297" s="10">
        <v>8.120000000000004E-3</v>
      </c>
      <c r="AJ297" s="10">
        <v>8.3473000000000037E-3</v>
      </c>
    </row>
    <row r="298" spans="2:36" x14ac:dyDescent="0.35">
      <c r="C298" s="1" t="s">
        <v>272</v>
      </c>
      <c r="D298" s="1" t="s" vm="356">
        <v>432</v>
      </c>
      <c r="E298" s="1" t="s" vm="357">
        <v>13</v>
      </c>
      <c r="F298" s="1" t="s">
        <v>14</v>
      </c>
      <c r="G298" s="10">
        <v>5.8608900000000033E-2</v>
      </c>
      <c r="H298" s="10">
        <v>4.9617900000000034E-2</v>
      </c>
      <c r="I298" s="10">
        <v>5.1180400000000029E-2</v>
      </c>
      <c r="J298" s="10">
        <v>4.431570000000002E-2</v>
      </c>
      <c r="K298" s="10">
        <v>3.7538500000000023E-2</v>
      </c>
      <c r="L298" s="10">
        <v>4.3024000000000022E-3</v>
      </c>
      <c r="M298" s="10">
        <v>4.4229000000000022E-3</v>
      </c>
      <c r="N298" s="10">
        <v>4.5467000000000025E-3</v>
      </c>
      <c r="O298" s="10">
        <v>4.6740000000000028E-3</v>
      </c>
      <c r="P298" s="10">
        <v>4.8049000000000026E-3</v>
      </c>
      <c r="Q298" s="10">
        <v>4.9395000000000029E-3</v>
      </c>
      <c r="R298" s="10">
        <v>5.077800000000003E-3</v>
      </c>
      <c r="S298" s="10">
        <v>5.219900000000003E-3</v>
      </c>
      <c r="T298" s="10">
        <v>5.3661000000000039E-3</v>
      </c>
      <c r="U298" s="10">
        <v>5.5163000000000035E-3</v>
      </c>
      <c r="V298" s="10">
        <v>5.6708000000000036E-3</v>
      </c>
      <c r="W298" s="10">
        <v>5.8296000000000042E-3</v>
      </c>
      <c r="X298" s="10">
        <v>5.9928000000000039E-3</v>
      </c>
      <c r="Y298" s="10">
        <v>6.1606000000000039E-3</v>
      </c>
      <c r="Z298" s="10">
        <v>6.3331000000000038E-3</v>
      </c>
      <c r="AA298" s="10">
        <v>6.5104000000000039E-3</v>
      </c>
      <c r="AB298" s="10">
        <v>6.6927000000000037E-3</v>
      </c>
      <c r="AC298" s="10">
        <v>6.8801000000000044E-3</v>
      </c>
      <c r="AD298" s="10">
        <v>7.0728000000000041E-3</v>
      </c>
      <c r="AE298" s="10">
        <v>7.2708000000000043E-3</v>
      </c>
      <c r="AF298" s="10">
        <v>7.4744000000000043E-3</v>
      </c>
      <c r="AG298" s="10">
        <v>7.6837000000000042E-3</v>
      </c>
      <c r="AH298" s="10">
        <v>7.8988000000000044E-3</v>
      </c>
      <c r="AI298" s="10">
        <v>8.120000000000004E-3</v>
      </c>
      <c r="AJ298" s="10">
        <v>8.3473000000000037E-3</v>
      </c>
    </row>
    <row r="299" spans="2:36" x14ac:dyDescent="0.35">
      <c r="G299" s="1" t="s">
        <v>121</v>
      </c>
      <c r="H299" s="1" t="s">
        <v>121</v>
      </c>
      <c r="I299" s="1" t="s">
        <v>121</v>
      </c>
      <c r="J299" s="1" t="s">
        <v>121</v>
      </c>
      <c r="K299" s="1" t="s">
        <v>121</v>
      </c>
      <c r="L299" s="1" t="s">
        <v>121</v>
      </c>
      <c r="M299" s="1" t="s">
        <v>121</v>
      </c>
      <c r="N299" s="1" t="s">
        <v>121</v>
      </c>
      <c r="O299" s="1" t="s">
        <v>121</v>
      </c>
      <c r="P299" s="1" t="s">
        <v>121</v>
      </c>
      <c r="Q299" s="1" t="s">
        <v>121</v>
      </c>
      <c r="R299" s="1" t="s">
        <v>121</v>
      </c>
      <c r="S299" s="1" t="s">
        <v>121</v>
      </c>
      <c r="T299" s="1" t="s">
        <v>121</v>
      </c>
      <c r="U299" s="1" t="s">
        <v>121</v>
      </c>
      <c r="V299" s="1" t="s">
        <v>121</v>
      </c>
      <c r="W299" s="1" t="s">
        <v>121</v>
      </c>
      <c r="X299" s="1" t="s">
        <v>121</v>
      </c>
      <c r="Y299" s="1" t="s">
        <v>121</v>
      </c>
      <c r="Z299" s="1" t="s">
        <v>121</v>
      </c>
      <c r="AA299" s="1" t="s">
        <v>121</v>
      </c>
      <c r="AB299" s="1" t="s">
        <v>121</v>
      </c>
      <c r="AC299" s="1" t="s">
        <v>121</v>
      </c>
      <c r="AD299" s="1" t="s">
        <v>121</v>
      </c>
      <c r="AE299" s="1" t="s">
        <v>121</v>
      </c>
      <c r="AF299" s="1" t="s">
        <v>121</v>
      </c>
      <c r="AG299" s="1" t="s">
        <v>121</v>
      </c>
      <c r="AH299" s="1" t="s">
        <v>121</v>
      </c>
      <c r="AI299" s="1" t="s">
        <v>121</v>
      </c>
      <c r="AJ299" s="1" t="s">
        <v>121</v>
      </c>
    </row>
    <row r="300" spans="2:36" ht="13.9" x14ac:dyDescent="0.4">
      <c r="B300" s="29" t="s">
        <v>433</v>
      </c>
      <c r="C300" s="29"/>
      <c r="D300" s="29"/>
      <c r="E300" s="29"/>
      <c r="F300" s="29"/>
      <c r="G300" s="31" t="s">
        <v>121</v>
      </c>
      <c r="H300" s="31" t="s">
        <v>121</v>
      </c>
      <c r="I300" s="31" t="s">
        <v>121</v>
      </c>
      <c r="J300" s="31" t="s">
        <v>121</v>
      </c>
      <c r="K300" s="31" t="s">
        <v>121</v>
      </c>
      <c r="L300" s="31" t="s">
        <v>121</v>
      </c>
      <c r="M300" s="31" t="s">
        <v>121</v>
      </c>
      <c r="N300" s="31" t="s">
        <v>121</v>
      </c>
      <c r="O300" s="31" t="s">
        <v>121</v>
      </c>
      <c r="P300" s="31" t="s">
        <v>121</v>
      </c>
      <c r="Q300" s="31" t="s">
        <v>121</v>
      </c>
      <c r="R300" s="31" t="s">
        <v>121</v>
      </c>
      <c r="S300" s="31" t="s">
        <v>121</v>
      </c>
      <c r="T300" s="31" t="s">
        <v>121</v>
      </c>
      <c r="U300" s="31" t="s">
        <v>121</v>
      </c>
      <c r="V300" s="31" t="s">
        <v>121</v>
      </c>
      <c r="W300" s="31" t="s">
        <v>121</v>
      </c>
      <c r="X300" s="31" t="s">
        <v>121</v>
      </c>
      <c r="Y300" s="31" t="s">
        <v>121</v>
      </c>
      <c r="Z300" s="31" t="s">
        <v>121</v>
      </c>
      <c r="AA300" s="31" t="s">
        <v>121</v>
      </c>
      <c r="AB300" s="31" t="s">
        <v>121</v>
      </c>
      <c r="AC300" s="31" t="s">
        <v>121</v>
      </c>
      <c r="AD300" s="31" t="s">
        <v>121</v>
      </c>
      <c r="AE300" s="31" t="s">
        <v>121</v>
      </c>
      <c r="AF300" s="31" t="s">
        <v>121</v>
      </c>
      <c r="AG300" s="31" t="s">
        <v>121</v>
      </c>
      <c r="AH300" s="31" t="s">
        <v>121</v>
      </c>
      <c r="AI300" s="31" t="s">
        <v>121</v>
      </c>
      <c r="AJ300" s="31" t="s">
        <v>121</v>
      </c>
    </row>
    <row r="301" spans="2:36" x14ac:dyDescent="0.35">
      <c r="C301" s="1" t="s">
        <v>274</v>
      </c>
      <c r="D301" s="1" t="s" vm="358">
        <v>434</v>
      </c>
      <c r="E301" s="1" t="s" vm="359">
        <v>13</v>
      </c>
      <c r="F301" s="14" t="s">
        <v>135</v>
      </c>
      <c r="G301" s="10">
        <v>8.8940000000000019</v>
      </c>
      <c r="H301" s="10">
        <v>9.1370000000000022</v>
      </c>
      <c r="I301" s="10">
        <v>9.1650000000000027</v>
      </c>
      <c r="J301" s="10">
        <v>9.179000000000002</v>
      </c>
      <c r="K301" s="10">
        <v>9.2150000000000016</v>
      </c>
      <c r="L301" s="10">
        <v>8.3450000000000024</v>
      </c>
      <c r="M301" s="10">
        <v>8.3690000000000015</v>
      </c>
      <c r="N301" s="10">
        <v>8.4040000000000017</v>
      </c>
      <c r="O301" s="10">
        <v>8.4540000000000024</v>
      </c>
      <c r="P301" s="10">
        <v>8.522000000000002</v>
      </c>
      <c r="Q301" s="10">
        <v>8.5900000000000016</v>
      </c>
      <c r="R301" s="10">
        <v>8.6430000000000025</v>
      </c>
      <c r="S301" s="10">
        <v>8.7020000000000017</v>
      </c>
      <c r="T301" s="10">
        <v>8.756000000000002</v>
      </c>
      <c r="U301" s="10">
        <v>8.7710000000000026</v>
      </c>
      <c r="V301" s="10">
        <v>8.8150000000000013</v>
      </c>
      <c r="W301" s="10">
        <v>8.8860000000000028</v>
      </c>
      <c r="X301" s="10">
        <v>8.9340000000000028</v>
      </c>
      <c r="Y301" s="10">
        <v>8.9810000000000016</v>
      </c>
      <c r="Z301" s="10">
        <v>9.0290000000000017</v>
      </c>
      <c r="AA301" s="10">
        <v>9.0770000000000017</v>
      </c>
      <c r="AB301" s="10">
        <v>9.1250000000000018</v>
      </c>
      <c r="AC301" s="10">
        <v>9.1730000000000018</v>
      </c>
      <c r="AD301" s="10">
        <v>9.2210000000000019</v>
      </c>
      <c r="AE301" s="10">
        <v>9.2690000000000019</v>
      </c>
      <c r="AF301" s="10">
        <v>9.3070000000000022</v>
      </c>
      <c r="AG301" s="10">
        <v>9.3550000000000022</v>
      </c>
      <c r="AH301" s="10">
        <v>9.4030000000000022</v>
      </c>
      <c r="AI301" s="10">
        <v>9.4510000000000023</v>
      </c>
      <c r="AJ301" s="10">
        <v>9.4990000000000023</v>
      </c>
    </row>
    <row r="302" spans="2:36" x14ac:dyDescent="0.35">
      <c r="C302" s="1" t="s">
        <v>276</v>
      </c>
      <c r="D302" s="1" t="s" vm="360">
        <v>435</v>
      </c>
      <c r="E302" s="1" t="s" vm="361">
        <v>13</v>
      </c>
      <c r="F302" s="14" t="s">
        <v>135</v>
      </c>
      <c r="G302" s="10">
        <v>0.40800000000000008</v>
      </c>
      <c r="H302" s="10">
        <v>0.40800000000000008</v>
      </c>
      <c r="I302" s="10">
        <v>0.40800000000000008</v>
      </c>
      <c r="J302" s="10">
        <v>0.32000000000000006</v>
      </c>
      <c r="K302" s="10">
        <v>0.32000000000000006</v>
      </c>
      <c r="L302" s="10">
        <v>0.32000000000000006</v>
      </c>
      <c r="M302" s="10">
        <v>0.32000000000000006</v>
      </c>
      <c r="N302" s="10">
        <v>0.32000000000000006</v>
      </c>
      <c r="O302" s="10">
        <v>0.32000000000000006</v>
      </c>
      <c r="P302" s="10">
        <v>0.32000000000000006</v>
      </c>
      <c r="Q302" s="10">
        <v>0.32000000000000006</v>
      </c>
      <c r="R302" s="10">
        <v>0.32000000000000006</v>
      </c>
      <c r="S302" s="10">
        <v>0.32000000000000006</v>
      </c>
      <c r="T302" s="10">
        <v>0.32000000000000006</v>
      </c>
      <c r="U302" s="10">
        <v>0.32000000000000006</v>
      </c>
      <c r="V302" s="10">
        <v>0.32000000000000006</v>
      </c>
      <c r="W302" s="10">
        <v>0.32000000000000006</v>
      </c>
      <c r="X302" s="10">
        <v>0.32000000000000006</v>
      </c>
      <c r="Y302" s="10">
        <v>0.32000000000000006</v>
      </c>
      <c r="Z302" s="10">
        <v>0.32000000000000006</v>
      </c>
      <c r="AA302" s="10">
        <v>0.32000000000000006</v>
      </c>
      <c r="AB302" s="10">
        <v>0.32000000000000006</v>
      </c>
      <c r="AC302" s="10">
        <v>0.32000000000000006</v>
      </c>
      <c r="AD302" s="10">
        <v>0.32000000000000006</v>
      </c>
      <c r="AE302" s="10">
        <v>0.32000000000000006</v>
      </c>
      <c r="AF302" s="10">
        <v>0.32000000000000006</v>
      </c>
      <c r="AG302" s="10">
        <v>0.32000000000000006</v>
      </c>
      <c r="AH302" s="10">
        <v>0.32000000000000006</v>
      </c>
      <c r="AI302" s="10">
        <v>0.32000000000000006</v>
      </c>
      <c r="AJ302" s="10">
        <v>0.32000000000000006</v>
      </c>
    </row>
    <row r="303" spans="2:36" x14ac:dyDescent="0.35">
      <c r="C303" s="1" t="s">
        <v>278</v>
      </c>
      <c r="D303" s="1" t="s" vm="362">
        <v>436</v>
      </c>
      <c r="E303" s="1" t="s" vm="363">
        <v>13</v>
      </c>
      <c r="F303" s="14" t="s">
        <v>135</v>
      </c>
      <c r="G303" s="10">
        <v>0.18500000000000005</v>
      </c>
      <c r="H303" s="10">
        <v>5.000000000000001E-3</v>
      </c>
      <c r="I303" s="10">
        <v>0</v>
      </c>
      <c r="J303" s="10">
        <v>0</v>
      </c>
      <c r="K303" s="10">
        <v>0</v>
      </c>
      <c r="L303" s="10">
        <v>0</v>
      </c>
      <c r="M303" s="10">
        <v>0</v>
      </c>
      <c r="N303" s="10">
        <v>0</v>
      </c>
      <c r="O303" s="10">
        <v>0</v>
      </c>
      <c r="P303" s="10">
        <v>0</v>
      </c>
      <c r="Q303" s="10">
        <v>0</v>
      </c>
      <c r="R303" s="10">
        <v>0</v>
      </c>
      <c r="S303" s="10">
        <v>0</v>
      </c>
      <c r="T303" s="10">
        <v>0</v>
      </c>
      <c r="U303" s="10">
        <v>0</v>
      </c>
      <c r="V303" s="10">
        <v>0</v>
      </c>
      <c r="W303" s="10">
        <v>0</v>
      </c>
      <c r="X303" s="10">
        <v>0</v>
      </c>
      <c r="Y303" s="10">
        <v>0</v>
      </c>
      <c r="Z303" s="10">
        <v>0</v>
      </c>
      <c r="AA303" s="10">
        <v>0</v>
      </c>
      <c r="AB303" s="10">
        <v>0</v>
      </c>
      <c r="AC303" s="10">
        <v>0</v>
      </c>
      <c r="AD303" s="10">
        <v>0</v>
      </c>
      <c r="AE303" s="10">
        <v>0</v>
      </c>
      <c r="AF303" s="10">
        <v>0</v>
      </c>
      <c r="AG303" s="10">
        <v>0</v>
      </c>
      <c r="AH303" s="10">
        <v>0</v>
      </c>
      <c r="AI303" s="10">
        <v>0</v>
      </c>
      <c r="AJ303" s="10">
        <v>0</v>
      </c>
    </row>
    <row r="304" spans="2:36" x14ac:dyDescent="0.35">
      <c r="C304" s="1" t="s">
        <v>280</v>
      </c>
      <c r="D304" s="1" t="s" vm="364">
        <v>437</v>
      </c>
      <c r="E304" s="1" t="s" vm="365">
        <v>13</v>
      </c>
      <c r="F304" s="14" t="s">
        <v>135</v>
      </c>
      <c r="G304" s="10">
        <v>0.17000000000000004</v>
      </c>
      <c r="H304" s="10">
        <v>0.14500000000000005</v>
      </c>
      <c r="I304" s="10">
        <v>0.14500000000000005</v>
      </c>
      <c r="J304" s="10">
        <v>0.14500000000000005</v>
      </c>
      <c r="K304" s="10">
        <v>0.14000000000000004</v>
      </c>
      <c r="L304" s="10">
        <v>0.12500000000000003</v>
      </c>
      <c r="M304" s="10">
        <v>0.12500000000000003</v>
      </c>
      <c r="N304" s="10">
        <v>0.12500000000000003</v>
      </c>
      <c r="O304" s="10">
        <v>0.12500000000000003</v>
      </c>
      <c r="P304" s="10">
        <v>0.12500000000000003</v>
      </c>
      <c r="Q304" s="10">
        <v>0.12500000000000003</v>
      </c>
      <c r="R304" s="10">
        <v>0.12500000000000003</v>
      </c>
      <c r="S304" s="10">
        <v>0.12500000000000003</v>
      </c>
      <c r="T304" s="10">
        <v>0.12500000000000003</v>
      </c>
      <c r="U304" s="10">
        <v>0.12500000000000003</v>
      </c>
      <c r="V304" s="10">
        <v>0.12500000000000003</v>
      </c>
      <c r="W304" s="10">
        <v>0.12500000000000003</v>
      </c>
      <c r="X304" s="10">
        <v>0.12500000000000003</v>
      </c>
      <c r="Y304" s="10">
        <v>0.12500000000000003</v>
      </c>
      <c r="Z304" s="10">
        <v>0.12500000000000003</v>
      </c>
      <c r="AA304" s="10">
        <v>0.12500000000000003</v>
      </c>
      <c r="AB304" s="10">
        <v>0.12500000000000003</v>
      </c>
      <c r="AC304" s="10">
        <v>0.12500000000000003</v>
      </c>
      <c r="AD304" s="10">
        <v>0.12500000000000003</v>
      </c>
      <c r="AE304" s="10">
        <v>0.12500000000000003</v>
      </c>
      <c r="AF304" s="10">
        <v>0.12500000000000003</v>
      </c>
      <c r="AG304" s="10">
        <v>0.12500000000000003</v>
      </c>
      <c r="AH304" s="10">
        <v>0.12500000000000003</v>
      </c>
      <c r="AI304" s="10">
        <v>0.12500000000000003</v>
      </c>
      <c r="AJ304" s="10">
        <v>0.12500000000000003</v>
      </c>
    </row>
    <row r="305" spans="2:36" x14ac:dyDescent="0.35">
      <c r="C305" s="1" t="s">
        <v>282</v>
      </c>
      <c r="D305" s="1" t="s" vm="366">
        <v>438</v>
      </c>
      <c r="E305" s="1" t="s" vm="367">
        <v>13</v>
      </c>
      <c r="F305" s="14" t="s">
        <v>135</v>
      </c>
      <c r="G305" s="10">
        <v>0</v>
      </c>
      <c r="H305" s="10">
        <v>0</v>
      </c>
      <c r="I305" s="10">
        <v>0</v>
      </c>
      <c r="J305" s="10">
        <v>0</v>
      </c>
      <c r="K305" s="10">
        <v>0</v>
      </c>
      <c r="L305" s="10">
        <v>0</v>
      </c>
      <c r="M305" s="10">
        <v>0</v>
      </c>
      <c r="N305" s="10">
        <v>0</v>
      </c>
      <c r="O305" s="10">
        <v>0</v>
      </c>
      <c r="P305" s="10">
        <v>0</v>
      </c>
      <c r="Q305" s="10">
        <v>0</v>
      </c>
      <c r="R305" s="10">
        <v>0</v>
      </c>
      <c r="S305" s="10">
        <v>0</v>
      </c>
      <c r="T305" s="10">
        <v>0</v>
      </c>
      <c r="U305" s="10">
        <v>0</v>
      </c>
      <c r="V305" s="10">
        <v>0</v>
      </c>
      <c r="W305" s="10">
        <v>0</v>
      </c>
      <c r="X305" s="10">
        <v>0</v>
      </c>
      <c r="Y305" s="10">
        <v>0</v>
      </c>
      <c r="Z305" s="10">
        <v>0</v>
      </c>
      <c r="AA305" s="10">
        <v>0</v>
      </c>
      <c r="AB305" s="10">
        <v>0</v>
      </c>
      <c r="AC305" s="10">
        <v>0</v>
      </c>
      <c r="AD305" s="10">
        <v>0</v>
      </c>
      <c r="AE305" s="10">
        <v>0</v>
      </c>
      <c r="AF305" s="10">
        <v>0</v>
      </c>
      <c r="AG305" s="10">
        <v>0</v>
      </c>
      <c r="AH305" s="10">
        <v>0</v>
      </c>
      <c r="AI305" s="10">
        <v>0</v>
      </c>
      <c r="AJ305" s="10">
        <v>0</v>
      </c>
    </row>
    <row r="306" spans="2:36" x14ac:dyDescent="0.35">
      <c r="C306" s="1" t="s">
        <v>284</v>
      </c>
      <c r="D306" s="1" t="s" vm="368">
        <v>439</v>
      </c>
      <c r="E306" s="1" t="s" vm="369">
        <v>13</v>
      </c>
      <c r="F306" s="14" t="s">
        <v>135</v>
      </c>
      <c r="G306" s="10">
        <v>-1.2000000000000004E-2</v>
      </c>
      <c r="H306" s="10">
        <v>-2.6000000000000006E-2</v>
      </c>
      <c r="I306" s="10">
        <v>-1.9000000000000003E-2</v>
      </c>
      <c r="J306" s="10">
        <v>-4.6000000000000013E-2</v>
      </c>
      <c r="K306" s="10">
        <v>-0.93500000000000028</v>
      </c>
      <c r="L306" s="10">
        <v>5.8000000000000017E-2</v>
      </c>
      <c r="M306" s="10">
        <v>3.9000000000000007E-2</v>
      </c>
      <c r="N306" s="10">
        <v>5.000000000000001E-2</v>
      </c>
      <c r="O306" s="10">
        <v>6.8000000000000019E-2</v>
      </c>
      <c r="P306" s="10">
        <v>6.8000000000000019E-2</v>
      </c>
      <c r="Q306" s="10">
        <v>5.3000000000000012E-2</v>
      </c>
      <c r="R306" s="10">
        <v>5.9000000000000011E-2</v>
      </c>
      <c r="S306" s="10">
        <v>7.1000000000000021E-2</v>
      </c>
      <c r="T306" s="10">
        <v>7.1000000000000021E-2</v>
      </c>
      <c r="U306" s="10">
        <v>7.1000000000000021E-2</v>
      </c>
      <c r="V306" s="10">
        <v>7.1000000000000021E-2</v>
      </c>
      <c r="W306" s="10">
        <v>4.8000000000000015E-2</v>
      </c>
      <c r="X306" s="10">
        <v>4.8000000000000015E-2</v>
      </c>
      <c r="Y306" s="10">
        <v>4.8000000000000015E-2</v>
      </c>
      <c r="Z306" s="10">
        <v>4.8000000000000015E-2</v>
      </c>
      <c r="AA306" s="10">
        <v>4.8000000000000015E-2</v>
      </c>
      <c r="AB306" s="10">
        <v>4.8000000000000015E-2</v>
      </c>
      <c r="AC306" s="10">
        <v>4.8000000000000015E-2</v>
      </c>
      <c r="AD306" s="10">
        <v>4.8000000000000015E-2</v>
      </c>
      <c r="AE306" s="10">
        <v>4.8000000000000015E-2</v>
      </c>
      <c r="AF306" s="10">
        <v>4.8000000000000015E-2</v>
      </c>
      <c r="AG306" s="10">
        <v>4.8000000000000015E-2</v>
      </c>
      <c r="AH306" s="10">
        <v>4.8000000000000015E-2</v>
      </c>
      <c r="AI306" s="10">
        <v>4.8000000000000015E-2</v>
      </c>
      <c r="AJ306" s="10">
        <v>4.8000000000000015E-2</v>
      </c>
    </row>
    <row r="307" spans="2:36" x14ac:dyDescent="0.35">
      <c r="C307" s="1" t="s">
        <v>286</v>
      </c>
      <c r="D307" s="1" t="s" vm="370">
        <v>440</v>
      </c>
      <c r="E307" s="1" t="s" vm="371">
        <v>13</v>
      </c>
      <c r="F307" s="14" t="s">
        <v>135</v>
      </c>
      <c r="G307" s="10">
        <v>-0.10000000000000002</v>
      </c>
      <c r="H307" s="10">
        <v>-9.600000000000003E-2</v>
      </c>
      <c r="I307" s="10">
        <v>-0.11200000000000003</v>
      </c>
      <c r="J307" s="10">
        <v>-6.3000000000000014E-2</v>
      </c>
      <c r="K307" s="10">
        <v>-7.5000000000000011E-2</v>
      </c>
      <c r="L307" s="10">
        <v>-0.15900000000000003</v>
      </c>
      <c r="M307" s="10">
        <v>-0.12900000000000003</v>
      </c>
      <c r="N307" s="10">
        <v>-0.12500000000000003</v>
      </c>
      <c r="O307" s="10">
        <v>-0.12500000000000003</v>
      </c>
      <c r="P307" s="10">
        <v>-0.12500000000000003</v>
      </c>
      <c r="Q307" s="10">
        <v>-0.12500000000000003</v>
      </c>
      <c r="R307" s="10">
        <v>-0.12500000000000003</v>
      </c>
      <c r="S307" s="10">
        <v>-0.14200000000000004</v>
      </c>
      <c r="T307" s="10">
        <v>-0.18100000000000005</v>
      </c>
      <c r="U307" s="10">
        <v>-0.15200000000000002</v>
      </c>
      <c r="V307" s="10">
        <v>-0.12500000000000003</v>
      </c>
      <c r="W307" s="10">
        <v>-0.12500000000000003</v>
      </c>
      <c r="X307" s="10">
        <v>-0.12600000000000003</v>
      </c>
      <c r="Y307" s="10">
        <v>-0.12500000000000003</v>
      </c>
      <c r="Z307" s="10">
        <v>-0.12500000000000003</v>
      </c>
      <c r="AA307" s="10">
        <v>-0.12500000000000003</v>
      </c>
      <c r="AB307" s="10">
        <v>-0.12500000000000003</v>
      </c>
      <c r="AC307" s="10">
        <v>-0.12500000000000003</v>
      </c>
      <c r="AD307" s="10">
        <v>-0.12500000000000003</v>
      </c>
      <c r="AE307" s="10">
        <v>-0.13500000000000004</v>
      </c>
      <c r="AF307" s="10">
        <v>-0.12500000000000003</v>
      </c>
      <c r="AG307" s="10">
        <v>-0.12500000000000003</v>
      </c>
      <c r="AH307" s="10">
        <v>-0.12500000000000003</v>
      </c>
      <c r="AI307" s="10">
        <v>-0.12500000000000003</v>
      </c>
      <c r="AJ307" s="10">
        <v>-0.12500000000000003</v>
      </c>
    </row>
    <row r="308" spans="2:36" x14ac:dyDescent="0.35">
      <c r="C308" s="1" t="s">
        <v>288</v>
      </c>
      <c r="D308" s="1" t="s" vm="372">
        <v>441</v>
      </c>
      <c r="E308" s="1" t="s" vm="373">
        <v>13</v>
      </c>
      <c r="F308" s="14" t="s">
        <v>135</v>
      </c>
      <c r="G308" s="10">
        <v>0</v>
      </c>
      <c r="H308" s="10">
        <v>0</v>
      </c>
      <c r="I308" s="10">
        <v>0</v>
      </c>
      <c r="J308" s="10">
        <v>0</v>
      </c>
      <c r="K308" s="10">
        <v>0</v>
      </c>
      <c r="L308" s="10">
        <v>0</v>
      </c>
      <c r="M308" s="10">
        <v>0</v>
      </c>
      <c r="N308" s="10">
        <v>0</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v>0</v>
      </c>
      <c r="AI308" s="10">
        <v>0</v>
      </c>
      <c r="AJ308" s="10">
        <v>0</v>
      </c>
    </row>
    <row r="309" spans="2:36" x14ac:dyDescent="0.35">
      <c r="C309" s="1" t="s">
        <v>442</v>
      </c>
      <c r="D309" s="1" t="s" vm="374">
        <v>443</v>
      </c>
      <c r="E309" s="1" t="s" vm="375">
        <v>13</v>
      </c>
      <c r="F309" s="1" t="s">
        <v>14</v>
      </c>
      <c r="G309" s="10">
        <v>9.9168000000000051E-3</v>
      </c>
      <c r="H309" s="10">
        <v>4.1852000000000026E-3</v>
      </c>
      <c r="I309" s="10">
        <v>2.2442000000000013E-3</v>
      </c>
      <c r="J309" s="10">
        <v>2.2959000000000013E-3</v>
      </c>
      <c r="K309" s="10">
        <v>2.3418000000000015E-3</v>
      </c>
      <c r="L309" s="10">
        <v>0</v>
      </c>
      <c r="M309" s="10">
        <v>0</v>
      </c>
      <c r="N309" s="10">
        <v>0</v>
      </c>
      <c r="O309" s="10">
        <v>0</v>
      </c>
      <c r="P309" s="10">
        <v>0</v>
      </c>
      <c r="Q309" s="10">
        <v>0</v>
      </c>
      <c r="R309" s="10">
        <v>0</v>
      </c>
      <c r="S309" s="10">
        <v>0</v>
      </c>
      <c r="T309" s="10">
        <v>1.1924500000000006E-2</v>
      </c>
      <c r="U309" s="10">
        <v>7.2985000000000046E-3</v>
      </c>
      <c r="V309" s="10">
        <v>0</v>
      </c>
      <c r="W309" s="10">
        <v>0</v>
      </c>
      <c r="X309" s="10">
        <v>0</v>
      </c>
      <c r="Y309" s="10">
        <v>0</v>
      </c>
      <c r="Z309" s="10">
        <v>0</v>
      </c>
      <c r="AA309" s="10">
        <v>0</v>
      </c>
      <c r="AB309" s="10">
        <v>0</v>
      </c>
      <c r="AC309" s="10">
        <v>0</v>
      </c>
      <c r="AD309" s="10">
        <v>0</v>
      </c>
      <c r="AE309" s="10">
        <v>0</v>
      </c>
      <c r="AF309" s="10">
        <v>0</v>
      </c>
      <c r="AG309" s="10">
        <v>0</v>
      </c>
      <c r="AH309" s="10">
        <v>0</v>
      </c>
      <c r="AI309" s="10">
        <v>0</v>
      </c>
      <c r="AJ309" s="10">
        <v>0</v>
      </c>
    </row>
    <row r="310" spans="2:36" x14ac:dyDescent="0.35">
      <c r="C310" s="14" t="s">
        <v>444</v>
      </c>
      <c r="D310" s="1" t="s" vm="376">
        <v>445</v>
      </c>
      <c r="E310" s="37"/>
      <c r="F310" s="37"/>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row>
    <row r="311" spans="2:36" x14ac:dyDescent="0.35">
      <c r="C311" s="1" t="s">
        <v>446</v>
      </c>
      <c r="D311" s="1" t="s" vm="377">
        <v>447</v>
      </c>
      <c r="E311" s="37"/>
      <c r="F311" s="37"/>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row>
    <row r="312" spans="2:36" x14ac:dyDescent="0.35">
      <c r="C312" s="1" t="s">
        <v>448</v>
      </c>
      <c r="D312" s="1" t="s" vm="378">
        <v>449</v>
      </c>
      <c r="E312" s="1" t="s" vm="379">
        <v>13</v>
      </c>
      <c r="F312" s="1" t="s">
        <v>14</v>
      </c>
      <c r="G312" s="10">
        <v>5.7090000000000027E-4</v>
      </c>
      <c r="H312" s="10">
        <v>2.4600000000000015E-5</v>
      </c>
      <c r="I312" s="10">
        <v>0</v>
      </c>
      <c r="J312" s="10">
        <v>0</v>
      </c>
      <c r="K312" s="10">
        <v>0</v>
      </c>
      <c r="L312" s="10">
        <v>0</v>
      </c>
      <c r="M312" s="10">
        <v>0</v>
      </c>
      <c r="N312" s="10">
        <v>0</v>
      </c>
      <c r="O312" s="10">
        <v>0</v>
      </c>
      <c r="P312" s="10">
        <v>0</v>
      </c>
      <c r="Q312" s="10">
        <v>0</v>
      </c>
      <c r="R312" s="10">
        <v>0</v>
      </c>
      <c r="S312" s="10">
        <v>0</v>
      </c>
      <c r="T312" s="10">
        <v>0</v>
      </c>
      <c r="U312" s="10">
        <v>0</v>
      </c>
      <c r="V312" s="10">
        <v>0</v>
      </c>
      <c r="W312" s="10">
        <v>0</v>
      </c>
      <c r="X312" s="10">
        <v>0</v>
      </c>
      <c r="Y312" s="10">
        <v>0</v>
      </c>
      <c r="Z312" s="10">
        <v>0</v>
      </c>
      <c r="AA312" s="10">
        <v>0</v>
      </c>
      <c r="AB312" s="10">
        <v>0</v>
      </c>
      <c r="AC312" s="10">
        <v>0</v>
      </c>
      <c r="AD312" s="10">
        <v>0</v>
      </c>
      <c r="AE312" s="10">
        <v>0</v>
      </c>
      <c r="AF312" s="10">
        <v>0</v>
      </c>
      <c r="AG312" s="10">
        <v>0</v>
      </c>
      <c r="AH312" s="10">
        <v>0</v>
      </c>
      <c r="AI312" s="10">
        <v>0</v>
      </c>
      <c r="AJ312" s="10">
        <v>0</v>
      </c>
    </row>
    <row r="313" spans="2:36" x14ac:dyDescent="0.35">
      <c r="C313" s="1" t="s">
        <v>450</v>
      </c>
      <c r="D313" s="1" t="s" vm="380">
        <v>451</v>
      </c>
      <c r="E313" s="1" t="s" vm="381">
        <v>13</v>
      </c>
      <c r="F313" s="1" t="s">
        <v>14</v>
      </c>
      <c r="G313" s="10">
        <v>2.2800000000000012E-3</v>
      </c>
      <c r="H313" s="10">
        <v>2.3498000000000017E-3</v>
      </c>
      <c r="I313" s="10">
        <v>2.3598000000000017E-3</v>
      </c>
      <c r="J313" s="10">
        <v>2.3934000000000017E-3</v>
      </c>
      <c r="K313" s="10">
        <v>1.7771000000000009E-3</v>
      </c>
      <c r="L313" s="10">
        <v>0</v>
      </c>
      <c r="M313" s="10">
        <v>0</v>
      </c>
      <c r="N313" s="10">
        <v>0</v>
      </c>
      <c r="O313" s="10">
        <v>0</v>
      </c>
      <c r="P313" s="10">
        <v>0</v>
      </c>
      <c r="Q313" s="10">
        <v>0</v>
      </c>
      <c r="R313" s="10">
        <v>0</v>
      </c>
      <c r="S313" s="10">
        <v>0</v>
      </c>
      <c r="T313" s="10">
        <v>0</v>
      </c>
      <c r="U313" s="10">
        <v>0</v>
      </c>
      <c r="V313" s="10">
        <v>0</v>
      </c>
      <c r="W313" s="10">
        <v>0</v>
      </c>
      <c r="X313" s="10">
        <v>0</v>
      </c>
      <c r="Y313" s="10">
        <v>0</v>
      </c>
      <c r="Z313" s="10">
        <v>0</v>
      </c>
      <c r="AA313" s="10">
        <v>0</v>
      </c>
      <c r="AB313" s="10">
        <v>0</v>
      </c>
      <c r="AC313" s="10">
        <v>0</v>
      </c>
      <c r="AD313" s="10">
        <v>0</v>
      </c>
      <c r="AE313" s="10">
        <v>0</v>
      </c>
      <c r="AF313" s="10">
        <v>0</v>
      </c>
      <c r="AG313" s="10">
        <v>0</v>
      </c>
      <c r="AH313" s="10">
        <v>0</v>
      </c>
      <c r="AI313" s="10">
        <v>0</v>
      </c>
      <c r="AJ313" s="10">
        <v>0</v>
      </c>
    </row>
    <row r="314" spans="2:36" x14ac:dyDescent="0.35">
      <c r="C314" s="1" t="s">
        <v>452</v>
      </c>
      <c r="D314" s="1" t="s" vm="382">
        <v>453</v>
      </c>
      <c r="E314" s="1" t="s" vm="383">
        <v>13</v>
      </c>
      <c r="F314" s="1" t="s">
        <v>14</v>
      </c>
      <c r="G314" s="10">
        <v>2.8509000000000017E-3</v>
      </c>
      <c r="H314" s="10">
        <v>2.3744000000000013E-3</v>
      </c>
      <c r="I314" s="10">
        <v>2.3598000000000017E-3</v>
      </c>
      <c r="J314" s="10">
        <v>2.3934000000000017E-3</v>
      </c>
      <c r="K314" s="10">
        <v>1.7771000000000009E-3</v>
      </c>
      <c r="L314" s="10">
        <v>0</v>
      </c>
      <c r="M314" s="10">
        <v>0</v>
      </c>
      <c r="N314" s="10">
        <v>0</v>
      </c>
      <c r="O314" s="10">
        <v>0</v>
      </c>
      <c r="P314" s="10">
        <v>0</v>
      </c>
      <c r="Q314" s="10">
        <v>0</v>
      </c>
      <c r="R314" s="10">
        <v>0</v>
      </c>
      <c r="S314" s="10">
        <v>0</v>
      </c>
      <c r="T314" s="10">
        <v>0</v>
      </c>
      <c r="U314" s="10">
        <v>0</v>
      </c>
      <c r="V314" s="10">
        <v>0</v>
      </c>
      <c r="W314" s="10">
        <v>0</v>
      </c>
      <c r="X314" s="10">
        <v>0</v>
      </c>
      <c r="Y314" s="10">
        <v>0</v>
      </c>
      <c r="Z314" s="10">
        <v>0</v>
      </c>
      <c r="AA314" s="10">
        <v>0</v>
      </c>
      <c r="AB314" s="10">
        <v>0</v>
      </c>
      <c r="AC314" s="10">
        <v>0</v>
      </c>
      <c r="AD314" s="10">
        <v>0</v>
      </c>
      <c r="AE314" s="10">
        <v>0</v>
      </c>
      <c r="AF314" s="10">
        <v>0</v>
      </c>
      <c r="AG314" s="10">
        <v>0</v>
      </c>
      <c r="AH314" s="10">
        <v>0</v>
      </c>
      <c r="AI314" s="10">
        <v>0</v>
      </c>
      <c r="AJ314" s="10">
        <v>0</v>
      </c>
    </row>
    <row r="315" spans="2:36" x14ac:dyDescent="0.35">
      <c r="G315" s="1" t="s">
        <v>121</v>
      </c>
      <c r="H315" s="1" t="s">
        <v>121</v>
      </c>
      <c r="I315" s="1" t="s">
        <v>121</v>
      </c>
      <c r="J315" s="1" t="s">
        <v>121</v>
      </c>
      <c r="K315" s="1" t="s">
        <v>121</v>
      </c>
      <c r="L315" s="1" t="s">
        <v>121</v>
      </c>
      <c r="M315" s="1" t="s">
        <v>121</v>
      </c>
      <c r="N315" s="1" t="s">
        <v>121</v>
      </c>
      <c r="O315" s="1" t="s">
        <v>121</v>
      </c>
      <c r="P315" s="1" t="s">
        <v>121</v>
      </c>
      <c r="Q315" s="1" t="s">
        <v>121</v>
      </c>
      <c r="R315" s="1" t="s">
        <v>121</v>
      </c>
      <c r="S315" s="1" t="s">
        <v>121</v>
      </c>
      <c r="T315" s="1" t="s">
        <v>121</v>
      </c>
      <c r="U315" s="1" t="s">
        <v>121</v>
      </c>
      <c r="V315" s="1" t="s">
        <v>121</v>
      </c>
      <c r="W315" s="1" t="s">
        <v>121</v>
      </c>
      <c r="X315" s="1" t="s">
        <v>121</v>
      </c>
      <c r="Y315" s="1" t="s">
        <v>121</v>
      </c>
      <c r="Z315" s="1" t="s">
        <v>121</v>
      </c>
      <c r="AA315" s="1" t="s">
        <v>121</v>
      </c>
      <c r="AB315" s="1" t="s">
        <v>121</v>
      </c>
      <c r="AC315" s="1" t="s">
        <v>121</v>
      </c>
      <c r="AD315" s="1" t="s">
        <v>121</v>
      </c>
      <c r="AE315" s="1" t="s">
        <v>121</v>
      </c>
      <c r="AF315" s="1" t="s">
        <v>121</v>
      </c>
      <c r="AG315" s="1" t="s">
        <v>121</v>
      </c>
      <c r="AH315" s="1" t="s">
        <v>121</v>
      </c>
      <c r="AI315" s="1" t="s">
        <v>121</v>
      </c>
      <c r="AJ315" s="1" t="s">
        <v>121</v>
      </c>
    </row>
    <row r="316" spans="2:36" ht="13.9" x14ac:dyDescent="0.4">
      <c r="B316" s="29" t="s">
        <v>454</v>
      </c>
      <c r="C316" s="29"/>
      <c r="D316" s="29"/>
      <c r="E316" s="29"/>
      <c r="F316" s="29"/>
      <c r="G316" s="31" t="s">
        <v>121</v>
      </c>
      <c r="H316" s="31" t="s">
        <v>121</v>
      </c>
      <c r="I316" s="31" t="s">
        <v>121</v>
      </c>
      <c r="J316" s="31" t="s">
        <v>121</v>
      </c>
      <c r="K316" s="31" t="s">
        <v>121</v>
      </c>
      <c r="L316" s="31" t="s">
        <v>121</v>
      </c>
      <c r="M316" s="31" t="s">
        <v>121</v>
      </c>
      <c r="N316" s="31" t="s">
        <v>121</v>
      </c>
      <c r="O316" s="31" t="s">
        <v>121</v>
      </c>
      <c r="P316" s="31" t="s">
        <v>121</v>
      </c>
      <c r="Q316" s="31" t="s">
        <v>121</v>
      </c>
      <c r="R316" s="31" t="s">
        <v>121</v>
      </c>
      <c r="S316" s="31" t="s">
        <v>121</v>
      </c>
      <c r="T316" s="31" t="s">
        <v>121</v>
      </c>
      <c r="U316" s="31" t="s">
        <v>121</v>
      </c>
      <c r="V316" s="31" t="s">
        <v>121</v>
      </c>
      <c r="W316" s="31" t="s">
        <v>121</v>
      </c>
      <c r="X316" s="31" t="s">
        <v>121</v>
      </c>
      <c r="Y316" s="31" t="s">
        <v>121</v>
      </c>
      <c r="Z316" s="31" t="s">
        <v>121</v>
      </c>
      <c r="AA316" s="31" t="s">
        <v>121</v>
      </c>
      <c r="AB316" s="31" t="s">
        <v>121</v>
      </c>
      <c r="AC316" s="31" t="s">
        <v>121</v>
      </c>
      <c r="AD316" s="31" t="s">
        <v>121</v>
      </c>
      <c r="AE316" s="31" t="s">
        <v>121</v>
      </c>
      <c r="AF316" s="31" t="s">
        <v>121</v>
      </c>
      <c r="AG316" s="31" t="s">
        <v>121</v>
      </c>
      <c r="AH316" s="31" t="s">
        <v>121</v>
      </c>
      <c r="AI316" s="31" t="s">
        <v>121</v>
      </c>
      <c r="AJ316" s="31" t="s">
        <v>121</v>
      </c>
    </row>
    <row r="317" spans="2:36" x14ac:dyDescent="0.35">
      <c r="C317" s="1" t="s">
        <v>455</v>
      </c>
      <c r="D317" s="1" t="s" vm="384">
        <v>456</v>
      </c>
      <c r="E317" s="1" t="s" vm="385">
        <v>13</v>
      </c>
      <c r="F317" s="1" t="s">
        <v>14</v>
      </c>
      <c r="G317" s="10">
        <v>1.9341700000000014E-2</v>
      </c>
      <c r="H317" s="10">
        <v>7.7431000000000054E-3</v>
      </c>
      <c r="I317" s="10">
        <v>6.5470000000000046E-4</v>
      </c>
      <c r="J317" s="10">
        <v>6.6780000000000029E-4</v>
      </c>
      <c r="K317" s="10">
        <v>6.812000000000004E-4</v>
      </c>
      <c r="L317" s="10">
        <v>0</v>
      </c>
      <c r="M317" s="10">
        <v>0</v>
      </c>
      <c r="N317" s="10">
        <v>0</v>
      </c>
      <c r="O317" s="10">
        <v>0</v>
      </c>
      <c r="P317" s="10">
        <v>0</v>
      </c>
      <c r="Q317" s="10">
        <v>0</v>
      </c>
      <c r="R317" s="10">
        <v>0</v>
      </c>
      <c r="S317" s="10">
        <v>0</v>
      </c>
      <c r="T317" s="10">
        <v>0</v>
      </c>
      <c r="U317" s="10">
        <v>0</v>
      </c>
      <c r="V317" s="10">
        <v>0</v>
      </c>
      <c r="W317" s="10">
        <v>0</v>
      </c>
      <c r="X317" s="10">
        <v>0</v>
      </c>
      <c r="Y317" s="10">
        <v>0</v>
      </c>
      <c r="Z317" s="10">
        <v>0</v>
      </c>
      <c r="AA317" s="10">
        <v>0</v>
      </c>
      <c r="AB317" s="10">
        <v>0</v>
      </c>
      <c r="AC317" s="10">
        <v>0</v>
      </c>
      <c r="AD317" s="10">
        <v>0</v>
      </c>
      <c r="AE317" s="10">
        <v>0</v>
      </c>
      <c r="AF317" s="10">
        <v>0</v>
      </c>
      <c r="AG317" s="10">
        <v>0</v>
      </c>
      <c r="AH317" s="10">
        <v>0</v>
      </c>
      <c r="AI317" s="10">
        <v>0</v>
      </c>
      <c r="AJ317" s="10">
        <v>0</v>
      </c>
    </row>
    <row r="318" spans="2:36" x14ac:dyDescent="0.35">
      <c r="C318" s="1" t="s">
        <v>457</v>
      </c>
      <c r="D318" s="1" t="s" vm="386">
        <v>458</v>
      </c>
      <c r="E318" s="1" t="s" vm="387">
        <v>13</v>
      </c>
      <c r="F318" s="1" t="s">
        <v>14</v>
      </c>
      <c r="G318" s="10">
        <v>5.6118000000000036E-3</v>
      </c>
      <c r="H318" s="10">
        <v>2.0000000000000013E-3</v>
      </c>
      <c r="I318" s="10">
        <v>4.0000000000000027E-3</v>
      </c>
      <c r="J318" s="10">
        <v>7.5000000000000041E-3</v>
      </c>
      <c r="K318" s="10">
        <v>8.0000000000000054E-3</v>
      </c>
      <c r="L318" s="10">
        <v>0</v>
      </c>
      <c r="M318" s="10">
        <v>0</v>
      </c>
      <c r="N318" s="10">
        <v>0</v>
      </c>
      <c r="O318" s="10">
        <v>0</v>
      </c>
      <c r="P318" s="10">
        <v>0</v>
      </c>
      <c r="Q318" s="10">
        <v>0</v>
      </c>
      <c r="R318" s="10">
        <v>0</v>
      </c>
      <c r="S318" s="10">
        <v>0</v>
      </c>
      <c r="T318" s="10">
        <v>0</v>
      </c>
      <c r="U318" s="10">
        <v>0</v>
      </c>
      <c r="V318" s="10">
        <v>0</v>
      </c>
      <c r="W318" s="10">
        <v>0</v>
      </c>
      <c r="X318" s="10">
        <v>0</v>
      </c>
      <c r="Y318" s="10">
        <v>0</v>
      </c>
      <c r="Z318" s="10">
        <v>0</v>
      </c>
      <c r="AA318" s="10">
        <v>0</v>
      </c>
      <c r="AB318" s="10">
        <v>0</v>
      </c>
      <c r="AC318" s="10">
        <v>0</v>
      </c>
      <c r="AD318" s="10">
        <v>0</v>
      </c>
      <c r="AE318" s="10">
        <v>0</v>
      </c>
      <c r="AF318" s="10">
        <v>0</v>
      </c>
      <c r="AG318" s="10">
        <v>0</v>
      </c>
      <c r="AH318" s="10">
        <v>0</v>
      </c>
      <c r="AI318" s="10">
        <v>0</v>
      </c>
      <c r="AJ318" s="10">
        <v>0</v>
      </c>
    </row>
    <row r="319" spans="2:36" x14ac:dyDescent="0.35">
      <c r="C319" s="1" t="s">
        <v>459</v>
      </c>
      <c r="D319" s="1" t="s" vm="388">
        <v>460</v>
      </c>
      <c r="E319" s="1" t="s" vm="389">
        <v>13</v>
      </c>
      <c r="F319" s="1" t="s">
        <v>14</v>
      </c>
      <c r="G319" s="10">
        <v>1.2844200000000007E-2</v>
      </c>
      <c r="H319" s="10">
        <v>1.2696900000000006E-2</v>
      </c>
      <c r="I319" s="10">
        <v>1.2596100000000009E-2</v>
      </c>
      <c r="J319" s="10">
        <v>1.2414100000000008E-2</v>
      </c>
      <c r="K319" s="10">
        <v>1.249790000000001E-2</v>
      </c>
      <c r="L319" s="10">
        <v>7.3766000000000049E-3</v>
      </c>
      <c r="M319" s="10">
        <v>7.0689000000000038E-3</v>
      </c>
      <c r="N319" s="10">
        <v>5.7386000000000026E-3</v>
      </c>
      <c r="O319" s="10">
        <v>5.1839000000000034E-3</v>
      </c>
      <c r="P319" s="10">
        <v>5.2685000000000041E-3</v>
      </c>
      <c r="Q319" s="10">
        <v>5.3561000000000025E-3</v>
      </c>
      <c r="R319" s="10">
        <v>5.4450000000000019E-3</v>
      </c>
      <c r="S319" s="10">
        <v>5.5363000000000035E-3</v>
      </c>
      <c r="T319" s="10">
        <v>5.628700000000003E-3</v>
      </c>
      <c r="U319" s="10">
        <v>5.7235000000000046E-3</v>
      </c>
      <c r="V319" s="10">
        <v>5.820600000000003E-3</v>
      </c>
      <c r="W319" s="10">
        <v>7.182200000000004E-3</v>
      </c>
      <c r="X319" s="10">
        <v>6.0220000000000039E-3</v>
      </c>
      <c r="Y319" s="10">
        <v>6.1252000000000043E-3</v>
      </c>
      <c r="Z319" s="10">
        <v>6.2311000000000042E-3</v>
      </c>
      <c r="AA319" s="10">
        <v>6.3402000000000033E-3</v>
      </c>
      <c r="AB319" s="10">
        <v>8.6409000000000052E-3</v>
      </c>
      <c r="AC319" s="10">
        <v>6.5641000000000033E-3</v>
      </c>
      <c r="AD319" s="10">
        <v>6.6799000000000042E-3</v>
      </c>
      <c r="AE319" s="10">
        <v>6.7983000000000045E-3</v>
      </c>
      <c r="AF319" s="10">
        <v>6.9194000000000035E-3</v>
      </c>
      <c r="AG319" s="10">
        <v>7.0430000000000033E-3</v>
      </c>
      <c r="AH319" s="10">
        <v>7.1694000000000037E-3</v>
      </c>
      <c r="AI319" s="10">
        <v>7.298600000000004E-3</v>
      </c>
      <c r="AJ319" s="10">
        <v>7.4315000000000032E-3</v>
      </c>
    </row>
    <row r="320" spans="2:36" x14ac:dyDescent="0.35">
      <c r="C320" s="1" t="s">
        <v>461</v>
      </c>
      <c r="D320" s="1" t="s" vm="390">
        <v>462</v>
      </c>
      <c r="E320" s="1" t="s" vm="391">
        <v>13</v>
      </c>
      <c r="F320" s="1" t="s">
        <v>14</v>
      </c>
      <c r="G320" s="10">
        <v>3.8973000000000024E-3</v>
      </c>
      <c r="H320" s="10">
        <v>3.9612000000000024E-3</v>
      </c>
      <c r="I320" s="10">
        <v>4.2969000000000019E-3</v>
      </c>
      <c r="J320" s="10">
        <v>2.4874000000000016E-3</v>
      </c>
      <c r="K320" s="10">
        <v>2.0769000000000013E-3</v>
      </c>
      <c r="L320" s="10">
        <v>1.5361000000000007E-3</v>
      </c>
      <c r="M320" s="10">
        <v>1.2871000000000007E-3</v>
      </c>
      <c r="N320" s="10">
        <v>1.3071000000000007E-3</v>
      </c>
      <c r="O320" s="10">
        <v>1.5766000000000009E-3</v>
      </c>
      <c r="P320" s="10">
        <v>9.3210000000000059E-4</v>
      </c>
      <c r="Q320" s="10">
        <v>9.4370000000000055E-4</v>
      </c>
      <c r="R320" s="10">
        <v>9.5430000000000048E-4</v>
      </c>
      <c r="S320" s="10">
        <v>1.2371000000000007E-3</v>
      </c>
      <c r="T320" s="10">
        <v>9.769000000000006E-4</v>
      </c>
      <c r="U320" s="10">
        <v>5.2650000000000028E-4</v>
      </c>
      <c r="V320" s="10">
        <v>5.3950000000000027E-4</v>
      </c>
      <c r="W320" s="10">
        <v>8.4490000000000042E-4</v>
      </c>
      <c r="X320" s="10">
        <v>5.6460000000000039E-4</v>
      </c>
      <c r="Y320" s="10">
        <v>5.7780000000000028E-4</v>
      </c>
      <c r="Z320" s="10">
        <v>5.9110000000000033E-4</v>
      </c>
      <c r="AA320" s="10">
        <v>9.2200000000000051E-4</v>
      </c>
      <c r="AB320" s="10">
        <v>6.1890000000000035E-4</v>
      </c>
      <c r="AC320" s="10">
        <v>6.324000000000003E-4</v>
      </c>
      <c r="AD320" s="10">
        <v>6.4710000000000039E-4</v>
      </c>
      <c r="AE320" s="10">
        <v>1.0066000000000007E-3</v>
      </c>
      <c r="AF320" s="10">
        <v>6.7760000000000042E-4</v>
      </c>
      <c r="AG320" s="10">
        <v>6.9350000000000043E-4</v>
      </c>
      <c r="AH320" s="10">
        <v>7.0950000000000039E-4</v>
      </c>
      <c r="AI320" s="10">
        <v>1.0988000000000007E-3</v>
      </c>
      <c r="AJ320" s="10">
        <v>7.4290000000000044E-4</v>
      </c>
    </row>
    <row r="321" spans="1:36" x14ac:dyDescent="0.35">
      <c r="C321" s="1" t="s">
        <v>463</v>
      </c>
      <c r="D321" s="1" t="s" vm="392">
        <v>464</v>
      </c>
      <c r="E321" s="1" t="s" vm="393">
        <v>13</v>
      </c>
      <c r="F321" s="1" t="s">
        <v>14</v>
      </c>
      <c r="G321" s="10">
        <v>4.1695000000000031E-2</v>
      </c>
      <c r="H321" s="10">
        <v>2.6401200000000014E-2</v>
      </c>
      <c r="I321" s="10">
        <v>2.1547700000000017E-2</v>
      </c>
      <c r="J321" s="10">
        <v>2.3069300000000015E-2</v>
      </c>
      <c r="K321" s="10">
        <v>2.3256000000000013E-2</v>
      </c>
      <c r="L321" s="10">
        <v>8.912700000000006E-3</v>
      </c>
      <c r="M321" s="10">
        <v>8.3560000000000058E-3</v>
      </c>
      <c r="N321" s="10">
        <v>7.0457000000000037E-3</v>
      </c>
      <c r="O321" s="10">
        <v>6.7605000000000044E-3</v>
      </c>
      <c r="P321" s="10">
        <v>6.200600000000004E-3</v>
      </c>
      <c r="Q321" s="10">
        <v>6.299800000000003E-3</v>
      </c>
      <c r="R321" s="10">
        <v>6.3993000000000027E-3</v>
      </c>
      <c r="S321" s="10">
        <v>6.7734000000000032E-3</v>
      </c>
      <c r="T321" s="10">
        <v>6.6056000000000031E-3</v>
      </c>
      <c r="U321" s="10">
        <v>6.2500000000000047E-3</v>
      </c>
      <c r="V321" s="10">
        <v>6.3601000000000031E-3</v>
      </c>
      <c r="W321" s="10">
        <v>8.0271000000000058E-3</v>
      </c>
      <c r="X321" s="10">
        <v>6.5866000000000032E-3</v>
      </c>
      <c r="Y321" s="10">
        <v>6.703000000000005E-3</v>
      </c>
      <c r="Z321" s="10">
        <v>6.822200000000004E-3</v>
      </c>
      <c r="AA321" s="10">
        <v>7.2622000000000042E-3</v>
      </c>
      <c r="AB321" s="10">
        <v>9.2598000000000055E-3</v>
      </c>
      <c r="AC321" s="10">
        <v>7.1965000000000032E-3</v>
      </c>
      <c r="AD321" s="10">
        <v>7.3270000000000045E-3</v>
      </c>
      <c r="AE321" s="10">
        <v>7.8049000000000044E-3</v>
      </c>
      <c r="AF321" s="10">
        <v>7.5970000000000048E-3</v>
      </c>
      <c r="AG321" s="10">
        <v>7.7365000000000038E-3</v>
      </c>
      <c r="AH321" s="10">
        <v>7.8789000000000046E-3</v>
      </c>
      <c r="AI321" s="10">
        <v>8.3974000000000062E-3</v>
      </c>
      <c r="AJ321" s="10">
        <v>8.1744000000000053E-3</v>
      </c>
    </row>
    <row r="322" spans="1:36" x14ac:dyDescent="0.35">
      <c r="G322" s="1" t="s">
        <v>121</v>
      </c>
      <c r="H322" s="1" t="s">
        <v>121</v>
      </c>
      <c r="I322" s="1" t="s">
        <v>121</v>
      </c>
      <c r="J322" s="1" t="s">
        <v>121</v>
      </c>
      <c r="K322" s="1" t="s">
        <v>121</v>
      </c>
      <c r="L322" s="1" t="s">
        <v>121</v>
      </c>
      <c r="M322" s="1" t="s">
        <v>121</v>
      </c>
      <c r="N322" s="1" t="s">
        <v>121</v>
      </c>
      <c r="O322" s="1" t="s">
        <v>121</v>
      </c>
      <c r="P322" s="1" t="s">
        <v>121</v>
      </c>
      <c r="Q322" s="1" t="s">
        <v>121</v>
      </c>
      <c r="R322" s="1" t="s">
        <v>121</v>
      </c>
      <c r="S322" s="1" t="s">
        <v>121</v>
      </c>
      <c r="T322" s="1" t="s">
        <v>121</v>
      </c>
      <c r="U322" s="1" t="s">
        <v>121</v>
      </c>
      <c r="V322" s="1" t="s">
        <v>121</v>
      </c>
      <c r="W322" s="1" t="s">
        <v>121</v>
      </c>
      <c r="X322" s="1" t="s">
        <v>121</v>
      </c>
      <c r="Y322" s="1" t="s">
        <v>121</v>
      </c>
      <c r="Z322" s="1" t="s">
        <v>121</v>
      </c>
      <c r="AA322" s="1" t="s">
        <v>121</v>
      </c>
      <c r="AB322" s="1" t="s">
        <v>121</v>
      </c>
      <c r="AC322" s="1" t="s">
        <v>121</v>
      </c>
      <c r="AD322" s="1" t="s">
        <v>121</v>
      </c>
      <c r="AE322" s="1" t="s">
        <v>121</v>
      </c>
      <c r="AF322" s="1" t="s">
        <v>121</v>
      </c>
      <c r="AG322" s="1" t="s">
        <v>121</v>
      </c>
      <c r="AH322" s="1" t="s">
        <v>121</v>
      </c>
      <c r="AI322" s="1" t="s">
        <v>121</v>
      </c>
      <c r="AJ322" s="1" t="s">
        <v>121</v>
      </c>
    </row>
    <row r="323" spans="1:36" s="9" customFormat="1" ht="20.25" x14ac:dyDescent="0.55000000000000004">
      <c r="A323" s="33"/>
      <c r="B323" s="33" t="s">
        <v>465</v>
      </c>
      <c r="C323" s="26"/>
      <c r="D323" s="26"/>
      <c r="E323" s="26"/>
      <c r="F323" s="26"/>
      <c r="G323" s="26" t="s">
        <v>121</v>
      </c>
      <c r="H323" s="26" t="s">
        <v>121</v>
      </c>
      <c r="I323" s="26" t="s">
        <v>121</v>
      </c>
      <c r="J323" s="26" t="s">
        <v>121</v>
      </c>
      <c r="K323" s="26" t="s">
        <v>121</v>
      </c>
      <c r="L323" s="26" t="s">
        <v>121</v>
      </c>
      <c r="M323" s="26" t="s">
        <v>121</v>
      </c>
      <c r="N323" s="26" t="s">
        <v>121</v>
      </c>
      <c r="O323" s="26" t="s">
        <v>121</v>
      </c>
      <c r="P323" s="26" t="s">
        <v>121</v>
      </c>
      <c r="Q323" s="26" t="s">
        <v>121</v>
      </c>
      <c r="R323" s="26" t="s">
        <v>121</v>
      </c>
      <c r="S323" s="26" t="s">
        <v>121</v>
      </c>
      <c r="T323" s="26" t="s">
        <v>121</v>
      </c>
      <c r="U323" s="26" t="s">
        <v>121</v>
      </c>
      <c r="V323" s="26" t="s">
        <v>121</v>
      </c>
      <c r="W323" s="26" t="s">
        <v>121</v>
      </c>
      <c r="X323" s="26" t="s">
        <v>121</v>
      </c>
      <c r="Y323" s="26" t="s">
        <v>121</v>
      </c>
      <c r="Z323" s="26" t="s">
        <v>121</v>
      </c>
      <c r="AA323" s="26" t="s">
        <v>121</v>
      </c>
      <c r="AB323" s="26" t="s">
        <v>121</v>
      </c>
      <c r="AC323" s="26" t="s">
        <v>121</v>
      </c>
      <c r="AD323" s="26" t="s">
        <v>121</v>
      </c>
      <c r="AE323" s="26" t="s">
        <v>121</v>
      </c>
      <c r="AF323" s="26" t="s">
        <v>121</v>
      </c>
      <c r="AG323" s="26" t="s">
        <v>121</v>
      </c>
      <c r="AH323" s="26" t="s">
        <v>121</v>
      </c>
      <c r="AI323" s="26" t="s">
        <v>121</v>
      </c>
      <c r="AJ323" s="26" t="s">
        <v>121</v>
      </c>
    </row>
    <row r="324" spans="1:36" ht="13.9" x14ac:dyDescent="0.4">
      <c r="B324" s="29" t="s">
        <v>466</v>
      </c>
      <c r="C324" s="29"/>
      <c r="D324" s="29"/>
      <c r="E324" s="29"/>
      <c r="F324" s="29"/>
      <c r="G324" s="31" t="s">
        <v>121</v>
      </c>
      <c r="H324" s="31" t="s">
        <v>121</v>
      </c>
      <c r="I324" s="31" t="s">
        <v>121</v>
      </c>
      <c r="J324" s="31" t="s">
        <v>121</v>
      </c>
      <c r="K324" s="31" t="s">
        <v>121</v>
      </c>
      <c r="L324" s="31" t="s">
        <v>121</v>
      </c>
      <c r="M324" s="31" t="s">
        <v>121</v>
      </c>
      <c r="N324" s="31" t="s">
        <v>121</v>
      </c>
      <c r="O324" s="31" t="s">
        <v>121</v>
      </c>
      <c r="P324" s="31" t="s">
        <v>121</v>
      </c>
      <c r="Q324" s="31" t="s">
        <v>121</v>
      </c>
      <c r="R324" s="31" t="s">
        <v>121</v>
      </c>
      <c r="S324" s="31" t="s">
        <v>121</v>
      </c>
      <c r="T324" s="31" t="s">
        <v>121</v>
      </c>
      <c r="U324" s="31" t="s">
        <v>121</v>
      </c>
      <c r="V324" s="31" t="s">
        <v>121</v>
      </c>
      <c r="W324" s="31" t="s">
        <v>121</v>
      </c>
      <c r="X324" s="31" t="s">
        <v>121</v>
      </c>
      <c r="Y324" s="31" t="s">
        <v>121</v>
      </c>
      <c r="Z324" s="31" t="s">
        <v>121</v>
      </c>
      <c r="AA324" s="31" t="s">
        <v>121</v>
      </c>
      <c r="AB324" s="31" t="s">
        <v>121</v>
      </c>
      <c r="AC324" s="31" t="s">
        <v>121</v>
      </c>
      <c r="AD324" s="31" t="s">
        <v>121</v>
      </c>
      <c r="AE324" s="31" t="s">
        <v>121</v>
      </c>
      <c r="AF324" s="31" t="s">
        <v>121</v>
      </c>
      <c r="AG324" s="31" t="s">
        <v>121</v>
      </c>
      <c r="AH324" s="31" t="s">
        <v>121</v>
      </c>
      <c r="AI324" s="31" t="s">
        <v>121</v>
      </c>
      <c r="AJ324" s="31" t="s">
        <v>121</v>
      </c>
    </row>
    <row r="325" spans="1:36" x14ac:dyDescent="0.35">
      <c r="C325" s="1" t="s">
        <v>467</v>
      </c>
      <c r="D325" s="1" t="s" vm="394">
        <v>468</v>
      </c>
      <c r="E325" s="1" t="s" vm="395">
        <v>13</v>
      </c>
      <c r="F325" s="1" t="s">
        <v>14</v>
      </c>
      <c r="G325" s="10">
        <v>9.8065700000000061E-2</v>
      </c>
      <c r="H325" s="10">
        <v>0.10015250000000006</v>
      </c>
      <c r="I325" s="10">
        <v>9.3056400000000053E-2</v>
      </c>
      <c r="J325" s="10">
        <v>7.6981600000000053E-2</v>
      </c>
      <c r="K325" s="10">
        <v>7.8381800000000029E-2</v>
      </c>
      <c r="L325" s="10">
        <v>7.8806100000000046E-2</v>
      </c>
      <c r="M325" s="10">
        <v>7.8420900000000029E-2</v>
      </c>
      <c r="N325" s="10">
        <v>8.0498200000000047E-2</v>
      </c>
      <c r="O325" s="10">
        <v>8.1358500000000042E-2</v>
      </c>
      <c r="P325" s="10">
        <v>8.3141400000000046E-2</v>
      </c>
      <c r="Q325" s="10">
        <v>8.489150000000005E-2</v>
      </c>
      <c r="R325" s="10">
        <v>8.5445700000000041E-2</v>
      </c>
      <c r="S325" s="10">
        <v>8.7000300000000058E-2</v>
      </c>
      <c r="T325" s="10">
        <v>9.1156800000000038E-2</v>
      </c>
      <c r="U325" s="10">
        <v>9.1695500000000055E-2</v>
      </c>
      <c r="V325" s="10">
        <v>9.3897400000000061E-2</v>
      </c>
      <c r="W325" s="10">
        <v>9.6842200000000073E-2</v>
      </c>
      <c r="X325" s="10">
        <v>9.9399800000000052E-2</v>
      </c>
      <c r="Y325" s="10">
        <v>0.10052200000000007</v>
      </c>
      <c r="Z325" s="10">
        <v>0.10336710000000006</v>
      </c>
      <c r="AA325" s="10">
        <v>0.10525010000000007</v>
      </c>
      <c r="AB325" s="10">
        <v>0.10709070000000005</v>
      </c>
      <c r="AC325" s="10">
        <v>0.11020700000000004</v>
      </c>
      <c r="AD325" s="10">
        <v>0.11275960000000007</v>
      </c>
      <c r="AE325" s="10">
        <v>0.11500350000000006</v>
      </c>
      <c r="AF325" s="10">
        <v>0.11772060000000008</v>
      </c>
      <c r="AG325" s="10">
        <v>0.11964770000000008</v>
      </c>
      <c r="AH325" s="10">
        <v>0.12212410000000008</v>
      </c>
      <c r="AI325" s="10">
        <v>0.12576080000000006</v>
      </c>
      <c r="AJ325" s="10">
        <v>0.12436180000000004</v>
      </c>
    </row>
    <row r="326" spans="1:36" x14ac:dyDescent="0.35">
      <c r="C326" s="1" t="s">
        <v>469</v>
      </c>
      <c r="D326" s="1" t="s" vm="396">
        <v>470</v>
      </c>
      <c r="E326" s="1" t="s" vm="397">
        <v>13</v>
      </c>
      <c r="F326" s="1" t="s">
        <v>14</v>
      </c>
      <c r="G326" s="10">
        <v>1.0489000000000007E-2</v>
      </c>
      <c r="H326" s="10">
        <v>2.1419000000000011E-2</v>
      </c>
      <c r="I326" s="10">
        <v>1.6262700000000012E-2</v>
      </c>
      <c r="J326" s="10">
        <v>5.3230000000000031E-4</v>
      </c>
      <c r="K326" s="10">
        <v>5.4640000000000027E-4</v>
      </c>
      <c r="L326" s="10">
        <v>5.5880000000000025E-4</v>
      </c>
      <c r="M326" s="10">
        <v>5.7040000000000042E-4</v>
      </c>
      <c r="N326" s="10">
        <v>5.834000000000003E-4</v>
      </c>
      <c r="O326" s="10">
        <v>5.9650000000000035E-4</v>
      </c>
      <c r="P326" s="10">
        <v>6.0890000000000033E-4</v>
      </c>
      <c r="Q326" s="10">
        <v>6.2260000000000039E-4</v>
      </c>
      <c r="R326" s="10">
        <v>6.3650000000000035E-4</v>
      </c>
      <c r="S326" s="10">
        <v>6.4970000000000034E-4</v>
      </c>
      <c r="T326" s="10">
        <v>6.6430000000000037E-4</v>
      </c>
      <c r="U326" s="10">
        <v>6.7910000000000041E-4</v>
      </c>
      <c r="V326" s="10">
        <v>6.9320000000000048E-4</v>
      </c>
      <c r="W326" s="10">
        <v>7.0880000000000042E-4</v>
      </c>
      <c r="X326" s="10">
        <v>7.2450000000000032E-4</v>
      </c>
      <c r="Y326" s="10">
        <v>7.4050000000000049E-4</v>
      </c>
      <c r="Z326" s="10">
        <v>7.5610000000000033E-4</v>
      </c>
      <c r="AA326" s="10">
        <v>7.7270000000000051E-4</v>
      </c>
      <c r="AB326" s="10">
        <v>7.8980000000000055E-4</v>
      </c>
      <c r="AC326" s="10">
        <v>8.0740000000000044E-4</v>
      </c>
      <c r="AD326" s="10">
        <v>8.253000000000006E-4</v>
      </c>
      <c r="AE326" s="10">
        <v>8.4340000000000044E-4</v>
      </c>
      <c r="AF326" s="10">
        <v>8.6100000000000055E-4</v>
      </c>
      <c r="AG326" s="10">
        <v>8.8000000000000057E-4</v>
      </c>
      <c r="AH326" s="10">
        <v>8.9940000000000061E-4</v>
      </c>
      <c r="AI326" s="10">
        <v>9.1920000000000055E-4</v>
      </c>
      <c r="AJ326" s="10">
        <v>3.9660000000000026E-4</v>
      </c>
    </row>
    <row r="327" spans="1:36" x14ac:dyDescent="0.35">
      <c r="C327" s="1" t="s">
        <v>471</v>
      </c>
      <c r="D327" s="1" t="s" vm="398">
        <v>472</v>
      </c>
      <c r="E327" s="1" t="s" vm="399">
        <v>13</v>
      </c>
      <c r="F327" s="1" t="s">
        <v>14</v>
      </c>
      <c r="G327" s="10">
        <v>0.10817240000000006</v>
      </c>
      <c r="H327" s="10">
        <v>0.11443730000000009</v>
      </c>
      <c r="I327" s="10">
        <v>0.12686380000000005</v>
      </c>
      <c r="J327" s="10">
        <v>8.0017300000000041E-2</v>
      </c>
      <c r="K327" s="10">
        <v>4.0898400000000036E-2</v>
      </c>
      <c r="L327" s="10">
        <v>3.259790000000002E-2</v>
      </c>
      <c r="M327" s="10">
        <v>3.6264300000000027E-2</v>
      </c>
      <c r="N327" s="10">
        <v>3.3439100000000027E-2</v>
      </c>
      <c r="O327" s="10">
        <v>3.2968100000000021E-2</v>
      </c>
      <c r="P327" s="10">
        <v>3.4847300000000019E-2</v>
      </c>
      <c r="Q327" s="10">
        <v>3.0836300000000021E-2</v>
      </c>
      <c r="R327" s="10">
        <v>3.0319700000000022E-2</v>
      </c>
      <c r="S327" s="10">
        <v>3.0999800000000022E-2</v>
      </c>
      <c r="T327" s="10">
        <v>3.300740000000002E-2</v>
      </c>
      <c r="U327" s="10">
        <v>3.3232600000000029E-2</v>
      </c>
      <c r="V327" s="10">
        <v>3.3882800000000025E-2</v>
      </c>
      <c r="W327" s="10">
        <v>3.4948300000000009E-2</v>
      </c>
      <c r="X327" s="10">
        <v>3.7783800000000027E-2</v>
      </c>
      <c r="Y327" s="10">
        <v>3.5955400000000005E-2</v>
      </c>
      <c r="Z327" s="10">
        <v>4.022760000000003E-2</v>
      </c>
      <c r="AA327" s="10">
        <v>3.6221800000000026E-2</v>
      </c>
      <c r="AB327" s="10">
        <v>3.6607400000000033E-2</v>
      </c>
      <c r="AC327" s="10">
        <v>3.8235000000000026E-2</v>
      </c>
      <c r="AD327" s="10">
        <v>4.1346700000000028E-2</v>
      </c>
      <c r="AE327" s="10">
        <v>4.4554800000000026E-2</v>
      </c>
      <c r="AF327" s="10">
        <v>4.1223000000000037E-2</v>
      </c>
      <c r="AG327" s="10">
        <v>4.1799600000000013E-2</v>
      </c>
      <c r="AH327" s="10">
        <v>4.2356200000000038E-2</v>
      </c>
      <c r="AI327" s="10">
        <v>4.4058900000000019E-2</v>
      </c>
      <c r="AJ327" s="10">
        <v>3.8575400000000024E-2</v>
      </c>
    </row>
    <row r="328" spans="1:36" x14ac:dyDescent="0.35">
      <c r="C328" s="1" t="s">
        <v>473</v>
      </c>
      <c r="D328" s="1" t="s" vm="400">
        <v>474</v>
      </c>
      <c r="E328" s="1" t="s" vm="401">
        <v>13</v>
      </c>
      <c r="F328" s="1" t="s">
        <v>14</v>
      </c>
      <c r="G328" s="10">
        <v>3.6396800000000028E-2</v>
      </c>
      <c r="H328" s="10">
        <v>6.2854100000000038E-2</v>
      </c>
      <c r="I328" s="10">
        <v>9.2204300000000045E-2</v>
      </c>
      <c r="J328" s="10">
        <v>4.5801900000000027E-2</v>
      </c>
      <c r="K328" s="10">
        <v>5.8251000000000041E-3</v>
      </c>
      <c r="L328" s="10">
        <v>2.0153000000000016E-3</v>
      </c>
      <c r="M328" s="10">
        <v>3.9255000000000019E-3</v>
      </c>
      <c r="N328" s="10">
        <v>1.3214000000000008E-3</v>
      </c>
      <c r="O328" s="10">
        <v>4.1020000000000027E-4</v>
      </c>
      <c r="P328" s="10">
        <v>4.0940000000000019E-4</v>
      </c>
      <c r="Q328" s="10">
        <v>4.1750000000000023E-4</v>
      </c>
      <c r="R328" s="10">
        <v>4.2670000000000023E-4</v>
      </c>
      <c r="S328" s="10">
        <v>4.3520000000000022E-4</v>
      </c>
      <c r="T328" s="10">
        <v>4.4480000000000029E-4</v>
      </c>
      <c r="U328" s="10">
        <v>4.5210000000000031E-4</v>
      </c>
      <c r="V328" s="10">
        <v>4.6200000000000028E-4</v>
      </c>
      <c r="W328" s="10">
        <v>4.7210000000000025E-4</v>
      </c>
      <c r="X328" s="10">
        <v>4.8160000000000032E-4</v>
      </c>
      <c r="Y328" s="10">
        <v>4.9220000000000025E-4</v>
      </c>
      <c r="Z328" s="10">
        <v>5.1470000000000031E-4</v>
      </c>
      <c r="AA328" s="10">
        <v>5.2590000000000026E-4</v>
      </c>
      <c r="AB328" s="10">
        <v>5.3640000000000024E-4</v>
      </c>
      <c r="AC328" s="10">
        <v>5.4810000000000037E-4</v>
      </c>
      <c r="AD328" s="10">
        <v>5.6010000000000022E-4</v>
      </c>
      <c r="AE328" s="10">
        <v>5.2920000000000029E-4</v>
      </c>
      <c r="AF328" s="10">
        <v>5.4060000000000035E-4</v>
      </c>
      <c r="AG328" s="10">
        <v>5.5210000000000036E-4</v>
      </c>
      <c r="AH328" s="10">
        <v>5.6390000000000032E-4</v>
      </c>
      <c r="AI328" s="10">
        <v>5.7490000000000048E-4</v>
      </c>
      <c r="AJ328" s="10">
        <v>1.9790000000000012E-4</v>
      </c>
    </row>
    <row r="329" spans="1:36" x14ac:dyDescent="0.35">
      <c r="G329" s="1" t="s">
        <v>121</v>
      </c>
      <c r="H329" s="1" t="s">
        <v>121</v>
      </c>
      <c r="I329" s="1" t="s">
        <v>121</v>
      </c>
      <c r="J329" s="1" t="s">
        <v>121</v>
      </c>
      <c r="K329" s="1" t="s">
        <v>121</v>
      </c>
      <c r="L329" s="1" t="s">
        <v>121</v>
      </c>
      <c r="M329" s="1" t="s">
        <v>121</v>
      </c>
      <c r="N329" s="1" t="s">
        <v>121</v>
      </c>
      <c r="O329" s="1" t="s">
        <v>121</v>
      </c>
      <c r="P329" s="1" t="s">
        <v>121</v>
      </c>
      <c r="Q329" s="1" t="s">
        <v>121</v>
      </c>
      <c r="R329" s="1" t="s">
        <v>121</v>
      </c>
      <c r="S329" s="1" t="s">
        <v>121</v>
      </c>
      <c r="T329" s="1" t="s">
        <v>121</v>
      </c>
      <c r="U329" s="1" t="s">
        <v>121</v>
      </c>
      <c r="V329" s="1" t="s">
        <v>121</v>
      </c>
      <c r="W329" s="1" t="s">
        <v>121</v>
      </c>
      <c r="X329" s="1" t="s">
        <v>121</v>
      </c>
      <c r="Y329" s="1" t="s">
        <v>121</v>
      </c>
      <c r="Z329" s="1" t="s">
        <v>121</v>
      </c>
      <c r="AA329" s="1" t="s">
        <v>121</v>
      </c>
      <c r="AB329" s="1" t="s">
        <v>121</v>
      </c>
      <c r="AC329" s="1" t="s">
        <v>121</v>
      </c>
      <c r="AD329" s="1" t="s">
        <v>121</v>
      </c>
      <c r="AE329" s="1" t="s">
        <v>121</v>
      </c>
      <c r="AF329" s="1" t="s">
        <v>121</v>
      </c>
      <c r="AG329" s="1" t="s">
        <v>121</v>
      </c>
      <c r="AH329" s="1" t="s">
        <v>121</v>
      </c>
      <c r="AI329" s="1" t="s">
        <v>121</v>
      </c>
      <c r="AJ329" s="1" t="s">
        <v>121</v>
      </c>
    </row>
    <row r="330" spans="1:36" ht="13.9" x14ac:dyDescent="0.4">
      <c r="B330" s="29" t="s">
        <v>475</v>
      </c>
      <c r="C330" s="29"/>
      <c r="D330" s="29"/>
      <c r="E330" s="29"/>
      <c r="F330" s="29"/>
      <c r="G330" s="31" t="s">
        <v>121</v>
      </c>
      <c r="H330" s="31" t="s">
        <v>121</v>
      </c>
      <c r="I330" s="31" t="s">
        <v>121</v>
      </c>
      <c r="J330" s="31" t="s">
        <v>121</v>
      </c>
      <c r="K330" s="31" t="s">
        <v>121</v>
      </c>
      <c r="L330" s="31" t="s">
        <v>121</v>
      </c>
      <c r="M330" s="31" t="s">
        <v>121</v>
      </c>
      <c r="N330" s="31" t="s">
        <v>121</v>
      </c>
      <c r="O330" s="31" t="s">
        <v>121</v>
      </c>
      <c r="P330" s="31" t="s">
        <v>121</v>
      </c>
      <c r="Q330" s="31" t="s">
        <v>121</v>
      </c>
      <c r="R330" s="31" t="s">
        <v>121</v>
      </c>
      <c r="S330" s="31" t="s">
        <v>121</v>
      </c>
      <c r="T330" s="31" t="s">
        <v>121</v>
      </c>
      <c r="U330" s="31" t="s">
        <v>121</v>
      </c>
      <c r="V330" s="31" t="s">
        <v>121</v>
      </c>
      <c r="W330" s="31" t="s">
        <v>121</v>
      </c>
      <c r="X330" s="31" t="s">
        <v>121</v>
      </c>
      <c r="Y330" s="31" t="s">
        <v>121</v>
      </c>
      <c r="Z330" s="31" t="s">
        <v>121</v>
      </c>
      <c r="AA330" s="31" t="s">
        <v>121</v>
      </c>
      <c r="AB330" s="31" t="s">
        <v>121</v>
      </c>
      <c r="AC330" s="31" t="s">
        <v>121</v>
      </c>
      <c r="AD330" s="31" t="s">
        <v>121</v>
      </c>
      <c r="AE330" s="31" t="s">
        <v>121</v>
      </c>
      <c r="AF330" s="31" t="s">
        <v>121</v>
      </c>
      <c r="AG330" s="31" t="s">
        <v>121</v>
      </c>
      <c r="AH330" s="31" t="s">
        <v>121</v>
      </c>
      <c r="AI330" s="31" t="s">
        <v>121</v>
      </c>
      <c r="AJ330" s="31" t="s">
        <v>121</v>
      </c>
    </row>
    <row r="331" spans="1:36" x14ac:dyDescent="0.35">
      <c r="C331" s="1" t="s">
        <v>476</v>
      </c>
      <c r="D331" s="1" t="s" vm="402">
        <v>477</v>
      </c>
      <c r="E331" s="1" t="s" vm="403">
        <v>13</v>
      </c>
      <c r="F331" s="1" t="s">
        <v>14</v>
      </c>
      <c r="G331" s="10">
        <v>0.63036100000000039</v>
      </c>
      <c r="H331" s="10">
        <v>0.68616290000000046</v>
      </c>
      <c r="I331" s="10">
        <v>0.5987005000000003</v>
      </c>
      <c r="J331" s="10">
        <v>0.52727190000000035</v>
      </c>
      <c r="K331" s="10">
        <v>0.46311130000000028</v>
      </c>
      <c r="L331" s="10">
        <v>0.34108870000000024</v>
      </c>
      <c r="M331" s="10">
        <v>0.32225670000000012</v>
      </c>
      <c r="N331" s="10">
        <v>0.30050550000000026</v>
      </c>
      <c r="O331" s="10">
        <v>0.31641930000000018</v>
      </c>
      <c r="P331" s="10">
        <v>0.27165940000000016</v>
      </c>
      <c r="Q331" s="10">
        <v>0.24253230000000017</v>
      </c>
      <c r="R331" s="10">
        <v>0.24067630000000018</v>
      </c>
      <c r="S331" s="10">
        <v>0.25038620000000023</v>
      </c>
      <c r="T331" s="10">
        <v>0.26063530000000013</v>
      </c>
      <c r="U331" s="10">
        <v>0.26206930000000006</v>
      </c>
      <c r="V331" s="10">
        <v>0.26753060000000017</v>
      </c>
      <c r="W331" s="10">
        <v>0.26651940000000018</v>
      </c>
      <c r="X331" s="10">
        <v>0.2784134000000002</v>
      </c>
      <c r="Y331" s="10">
        <v>0.28458600000000017</v>
      </c>
      <c r="Z331" s="10">
        <v>0.29127560000000013</v>
      </c>
      <c r="AA331" s="10">
        <v>0.30095170000000027</v>
      </c>
      <c r="AB331" s="10">
        <v>0.30822930000000015</v>
      </c>
      <c r="AC331" s="10">
        <v>0.32249020000000017</v>
      </c>
      <c r="AD331" s="10">
        <v>0.33064760000000015</v>
      </c>
      <c r="AE331" s="10">
        <v>0.33808020000000016</v>
      </c>
      <c r="AF331" s="10">
        <v>0.34856730000000019</v>
      </c>
      <c r="AG331" s="10">
        <v>0.3579806000000002</v>
      </c>
      <c r="AH331" s="10">
        <v>0.37157160000000028</v>
      </c>
      <c r="AI331" s="10">
        <v>0.38093310000000025</v>
      </c>
      <c r="AJ331" s="10">
        <v>0.36739190000000016</v>
      </c>
    </row>
    <row r="332" spans="1:36" x14ac:dyDescent="0.35">
      <c r="C332" s="1" t="s">
        <v>478</v>
      </c>
      <c r="D332" s="1" t="s" vm="404">
        <v>479</v>
      </c>
      <c r="E332" s="1" t="s" vm="405">
        <v>13</v>
      </c>
      <c r="F332" s="1" t="s">
        <v>14</v>
      </c>
      <c r="G332" s="10">
        <v>-0.5854978000000004</v>
      </c>
      <c r="H332" s="10">
        <v>-0.63701250000000043</v>
      </c>
      <c r="I332" s="10">
        <v>-0.53889990000000021</v>
      </c>
      <c r="J332" s="10">
        <v>-0.46974830000000023</v>
      </c>
      <c r="K332" s="10">
        <v>-0.40656130000000035</v>
      </c>
      <c r="L332" s="10">
        <v>-0.3043333000000002</v>
      </c>
      <c r="M332" s="10">
        <v>-0.30265860000000022</v>
      </c>
      <c r="N332" s="10">
        <v>-0.27971550000000017</v>
      </c>
      <c r="O332" s="10">
        <v>-0.29416440000000021</v>
      </c>
      <c r="P332" s="10">
        <v>-0.24751480000000015</v>
      </c>
      <c r="Q332" s="10">
        <v>-0.21816810000000011</v>
      </c>
      <c r="R332" s="10">
        <v>-0.21713160000000017</v>
      </c>
      <c r="S332" s="10">
        <v>-0.22511800000000012</v>
      </c>
      <c r="T332" s="10">
        <v>-0.23755240000000011</v>
      </c>
      <c r="U332" s="10">
        <v>-0.2355194000000001</v>
      </c>
      <c r="V332" s="10">
        <v>-0.23777760000000014</v>
      </c>
      <c r="W332" s="10">
        <v>-0.23532280000000014</v>
      </c>
      <c r="X332" s="10">
        <v>-0.24534430000000013</v>
      </c>
      <c r="Y332" s="10">
        <v>-0.24981170000000011</v>
      </c>
      <c r="Z332" s="10">
        <v>-0.25472490000000009</v>
      </c>
      <c r="AA332" s="10">
        <v>-0.26245560000000012</v>
      </c>
      <c r="AB332" s="10">
        <v>-0.2677379000000002</v>
      </c>
      <c r="AC332" s="10">
        <v>-0.28002840000000012</v>
      </c>
      <c r="AD332" s="10">
        <v>-0.28616820000000021</v>
      </c>
      <c r="AE332" s="10">
        <v>-0.29045590000000016</v>
      </c>
      <c r="AF332" s="10">
        <v>-0.29853390000000019</v>
      </c>
      <c r="AG332" s="10">
        <v>-0.30566970000000016</v>
      </c>
      <c r="AH332" s="10">
        <v>-0.31698670000000018</v>
      </c>
      <c r="AI332" s="10">
        <v>-0.3239473000000001</v>
      </c>
      <c r="AJ332" s="10">
        <v>-0.30787420000000015</v>
      </c>
    </row>
    <row r="333" spans="1:36" x14ac:dyDescent="0.35">
      <c r="C333" s="1" t="s">
        <v>480</v>
      </c>
      <c r="D333" s="1" t="s" vm="406">
        <v>481</v>
      </c>
      <c r="E333" s="1" t="s" vm="407">
        <v>13</v>
      </c>
      <c r="F333" s="1" t="s">
        <v>14</v>
      </c>
      <c r="G333" s="10">
        <v>1.0253902000000004</v>
      </c>
      <c r="H333" s="10">
        <v>1.0250954000000008</v>
      </c>
      <c r="I333" s="10">
        <v>1.0513544000000006</v>
      </c>
      <c r="J333" s="10">
        <v>1.0763144000000007</v>
      </c>
      <c r="K333" s="10">
        <v>1.0885811000000007</v>
      </c>
      <c r="L333" s="10">
        <v>1.1050687000000008</v>
      </c>
      <c r="M333" s="10">
        <v>1.0749430000000006</v>
      </c>
      <c r="N333" s="10">
        <v>1.0180106000000007</v>
      </c>
      <c r="O333" s="10">
        <v>0.99357550000000061</v>
      </c>
      <c r="P333" s="10">
        <v>1.0106787000000008</v>
      </c>
      <c r="Q333" s="10">
        <v>1.0300716000000008</v>
      </c>
      <c r="R333" s="10">
        <v>1.0095542000000006</v>
      </c>
      <c r="S333" s="10">
        <v>1.0287023000000008</v>
      </c>
      <c r="T333" s="10">
        <v>1.0014527000000009</v>
      </c>
      <c r="U333" s="10">
        <v>1.0198054000000008</v>
      </c>
      <c r="V333" s="10">
        <v>0.89287770000000055</v>
      </c>
      <c r="W333" s="10">
        <v>0.88126590000000071</v>
      </c>
      <c r="X333" s="10">
        <v>0.91219360000000038</v>
      </c>
      <c r="Y333" s="10">
        <v>0.94450830000000086</v>
      </c>
      <c r="Z333" s="10">
        <v>0.97828130000000069</v>
      </c>
      <c r="AA333" s="10">
        <v>1.0132332000000008</v>
      </c>
      <c r="AB333" s="10">
        <v>0.79987070000000049</v>
      </c>
      <c r="AC333" s="10">
        <v>0.83880970000000044</v>
      </c>
      <c r="AD333" s="10">
        <v>0.87939840000000058</v>
      </c>
      <c r="AE333" s="10">
        <v>0.92270780000000063</v>
      </c>
      <c r="AF333" s="10">
        <v>0.9673335000000004</v>
      </c>
      <c r="AG333" s="10">
        <v>1.0134171000000005</v>
      </c>
      <c r="AH333" s="10">
        <v>1.0612627000000003</v>
      </c>
      <c r="AI333" s="10">
        <v>1.0602395000000007</v>
      </c>
      <c r="AJ333" s="10">
        <v>1.1078838000000006</v>
      </c>
    </row>
    <row r="334" spans="1:36" x14ac:dyDescent="0.35">
      <c r="C334" s="1" t="s">
        <v>482</v>
      </c>
      <c r="D334" s="1" t="s" vm="408">
        <v>483</v>
      </c>
      <c r="E334" s="1" t="s" vm="409">
        <v>13</v>
      </c>
      <c r="F334" s="1" t="s">
        <v>14</v>
      </c>
      <c r="G334" s="10">
        <v>0.94845130000000055</v>
      </c>
      <c r="H334" s="10">
        <v>0.9310040000000005</v>
      </c>
      <c r="I334" s="10">
        <v>0.92133440000000066</v>
      </c>
      <c r="J334" s="10">
        <v>0.9281637000000007</v>
      </c>
      <c r="K334" s="10">
        <v>0.89849710000000049</v>
      </c>
      <c r="L334" s="10">
        <v>0.84648800000000057</v>
      </c>
      <c r="M334" s="10">
        <v>0.79964350000000062</v>
      </c>
      <c r="N334" s="10">
        <v>0.72443090000000032</v>
      </c>
      <c r="O334" s="10">
        <v>0.67940910000000021</v>
      </c>
      <c r="P334" s="10">
        <v>0.67519470000000037</v>
      </c>
      <c r="Q334" s="10">
        <v>0.67185010000000034</v>
      </c>
      <c r="R334" s="10">
        <v>0.62734770000000029</v>
      </c>
      <c r="S334" s="10">
        <v>0.62097810000000031</v>
      </c>
      <c r="T334" s="10">
        <v>0.57062750000000029</v>
      </c>
      <c r="U334" s="10">
        <v>0.56271910000000014</v>
      </c>
      <c r="V334" s="10">
        <v>0.40932290000000016</v>
      </c>
      <c r="W334" s="10">
        <v>0.36739160000000021</v>
      </c>
      <c r="X334" s="10">
        <v>0.36645410000000017</v>
      </c>
      <c r="Y334" s="10">
        <v>0.36556880000000014</v>
      </c>
      <c r="Z334" s="10">
        <v>0.36471120000000024</v>
      </c>
      <c r="AA334" s="10">
        <v>0.36374100000000015</v>
      </c>
      <c r="AB334" s="10">
        <v>0.11299710000000006</v>
      </c>
      <c r="AC334" s="10">
        <v>0.11296090000000006</v>
      </c>
      <c r="AD334" s="10">
        <v>0.11293670000000008</v>
      </c>
      <c r="AE334" s="10">
        <v>0.11292880000000005</v>
      </c>
      <c r="AF334" s="10">
        <v>0.11292520000000007</v>
      </c>
      <c r="AG334" s="10">
        <v>0.11293710000000005</v>
      </c>
      <c r="AH334" s="10">
        <v>0.11294250000000006</v>
      </c>
      <c r="AI334" s="10">
        <v>6.2165800000000035E-2</v>
      </c>
      <c r="AJ334" s="10">
        <v>6.2110800000000042E-2</v>
      </c>
    </row>
    <row r="335" spans="1:36" x14ac:dyDescent="0.35">
      <c r="C335" s="1" t="s">
        <v>484</v>
      </c>
      <c r="D335" s="1" t="s" vm="410">
        <v>485</v>
      </c>
      <c r="E335" s="1" t="s" vm="411">
        <v>13</v>
      </c>
      <c r="F335" s="1" t="s">
        <v>14</v>
      </c>
      <c r="G335" s="10">
        <v>0.51324920000000029</v>
      </c>
      <c r="H335" s="10">
        <v>0.51368900000000028</v>
      </c>
      <c r="I335" s="10">
        <v>0.50836400000000026</v>
      </c>
      <c r="J335" s="10">
        <v>0.5058520000000003</v>
      </c>
      <c r="K335" s="10">
        <v>0.50343000000000027</v>
      </c>
      <c r="L335" s="10">
        <v>0.50021670000000029</v>
      </c>
      <c r="M335" s="10">
        <v>0.45668330000000024</v>
      </c>
      <c r="N335" s="10">
        <v>0.38415000000000021</v>
      </c>
      <c r="O335" s="10">
        <v>0.34061670000000022</v>
      </c>
      <c r="P335" s="10">
        <v>0.3380833000000002</v>
      </c>
      <c r="Q335" s="10">
        <v>0.33555000000000018</v>
      </c>
      <c r="R335" s="10">
        <v>0.29201670000000018</v>
      </c>
      <c r="S335" s="10">
        <v>0.28950000000000015</v>
      </c>
      <c r="T335" s="10">
        <v>0.24600000000000014</v>
      </c>
      <c r="U335" s="10">
        <v>0.24350000000000013</v>
      </c>
      <c r="V335" s="10">
        <v>9.1000000000000053E-2</v>
      </c>
      <c r="W335" s="10">
        <v>5.0000000000000031E-2</v>
      </c>
      <c r="X335" s="10">
        <v>5.0000000000000031E-2</v>
      </c>
      <c r="Y335" s="10">
        <v>5.0000000000000031E-2</v>
      </c>
      <c r="Z335" s="10">
        <v>5.0000000000000031E-2</v>
      </c>
      <c r="AA335" s="10">
        <v>5.0000000000000031E-2</v>
      </c>
      <c r="AB335" s="10">
        <v>5.0000000000000031E-2</v>
      </c>
      <c r="AC335" s="10">
        <v>5.0000000000000031E-2</v>
      </c>
      <c r="AD335" s="10">
        <v>5.0000000000000031E-2</v>
      </c>
      <c r="AE335" s="10">
        <v>5.0000000000000031E-2</v>
      </c>
      <c r="AF335" s="10">
        <v>5.0000000000000031E-2</v>
      </c>
      <c r="AG335" s="10">
        <v>5.0000000000000031E-2</v>
      </c>
      <c r="AH335" s="10">
        <v>5.0001000000000032E-2</v>
      </c>
      <c r="AI335" s="10">
        <v>1.0000000000000006E-6</v>
      </c>
      <c r="AJ335" s="10">
        <v>3.0000000000000018E-6</v>
      </c>
    </row>
    <row r="336" spans="1:36" x14ac:dyDescent="0.35">
      <c r="C336" s="1" t="s">
        <v>486</v>
      </c>
      <c r="D336" s="1" t="s" vm="412">
        <v>487</v>
      </c>
      <c r="E336" s="1" t="s" vm="413">
        <v>13</v>
      </c>
      <c r="F336" s="1" t="s">
        <v>14</v>
      </c>
      <c r="G336" s="10">
        <v>0.15671910000000006</v>
      </c>
      <c r="H336" s="10">
        <v>0.18239990000000014</v>
      </c>
      <c r="I336" s="10">
        <v>0.16877980000000009</v>
      </c>
      <c r="J336" s="10">
        <v>0.17533050000000011</v>
      </c>
      <c r="K336" s="10">
        <v>0.18705970000000011</v>
      </c>
      <c r="L336" s="10">
        <v>0.13459400000000007</v>
      </c>
      <c r="M336" s="10">
        <v>0.12581520000000004</v>
      </c>
      <c r="N336" s="10">
        <v>0.12984170000000006</v>
      </c>
      <c r="O336" s="10">
        <v>0.13480580000000006</v>
      </c>
      <c r="P336" s="10">
        <v>0.14018730000000007</v>
      </c>
      <c r="Q336" s="10">
        <v>0.14497070000000009</v>
      </c>
      <c r="R336" s="10">
        <v>0.14610880000000007</v>
      </c>
      <c r="S336" s="10">
        <v>0.15161290000000008</v>
      </c>
      <c r="T336" s="10">
        <v>0.15900470000000008</v>
      </c>
      <c r="U336" s="10">
        <v>0.16326080000000009</v>
      </c>
      <c r="V336" s="10">
        <v>0.16764720000000011</v>
      </c>
      <c r="W336" s="10">
        <v>0.17382590000000009</v>
      </c>
      <c r="X336" s="10">
        <v>0.18026710000000012</v>
      </c>
      <c r="Y336" s="10">
        <v>0.18672380000000011</v>
      </c>
      <c r="Z336" s="10">
        <v>0.19345110000000013</v>
      </c>
      <c r="AA336" s="10">
        <v>0.20038520000000012</v>
      </c>
      <c r="AB336" s="10">
        <v>0.20760300000000012</v>
      </c>
      <c r="AC336" s="10">
        <v>0.21482480000000012</v>
      </c>
      <c r="AD336" s="10">
        <v>0.22235210000000011</v>
      </c>
      <c r="AE336" s="10">
        <v>0.23010030000000015</v>
      </c>
      <c r="AF336" s="10">
        <v>0.23820580000000013</v>
      </c>
      <c r="AG336" s="10">
        <v>0.24627850000000018</v>
      </c>
      <c r="AH336" s="10">
        <v>0.25470740000000019</v>
      </c>
      <c r="AI336" s="10">
        <v>0.26327610000000018</v>
      </c>
      <c r="AJ336" s="10">
        <v>0.27213000000000015</v>
      </c>
    </row>
    <row r="337" spans="1:36" x14ac:dyDescent="0.35">
      <c r="G337" s="1" t="s">
        <v>121</v>
      </c>
      <c r="H337" s="1" t="s">
        <v>121</v>
      </c>
      <c r="I337" s="1" t="s">
        <v>121</v>
      </c>
      <c r="J337" s="1" t="s">
        <v>121</v>
      </c>
      <c r="K337" s="1" t="s">
        <v>121</v>
      </c>
      <c r="L337" s="1" t="s">
        <v>121</v>
      </c>
      <c r="M337" s="1" t="s">
        <v>121</v>
      </c>
      <c r="N337" s="1" t="s">
        <v>121</v>
      </c>
      <c r="O337" s="1" t="s">
        <v>121</v>
      </c>
      <c r="P337" s="1" t="s">
        <v>121</v>
      </c>
      <c r="Q337" s="1" t="s">
        <v>121</v>
      </c>
      <c r="R337" s="1" t="s">
        <v>121</v>
      </c>
      <c r="S337" s="1" t="s">
        <v>121</v>
      </c>
      <c r="T337" s="1" t="s">
        <v>121</v>
      </c>
      <c r="U337" s="1" t="s">
        <v>121</v>
      </c>
      <c r="V337" s="1" t="s">
        <v>121</v>
      </c>
      <c r="W337" s="1" t="s">
        <v>121</v>
      </c>
      <c r="X337" s="1" t="s">
        <v>121</v>
      </c>
      <c r="Y337" s="1" t="s">
        <v>121</v>
      </c>
      <c r="Z337" s="1" t="s">
        <v>121</v>
      </c>
      <c r="AA337" s="1" t="s">
        <v>121</v>
      </c>
      <c r="AB337" s="1" t="s">
        <v>121</v>
      </c>
      <c r="AC337" s="1" t="s">
        <v>121</v>
      </c>
      <c r="AD337" s="1" t="s">
        <v>121</v>
      </c>
      <c r="AE337" s="1" t="s">
        <v>121</v>
      </c>
      <c r="AF337" s="1" t="s">
        <v>121</v>
      </c>
      <c r="AG337" s="1" t="s">
        <v>121</v>
      </c>
      <c r="AH337" s="1" t="s">
        <v>121</v>
      </c>
      <c r="AI337" s="1" t="s">
        <v>121</v>
      </c>
      <c r="AJ337" s="1" t="s">
        <v>121</v>
      </c>
    </row>
    <row r="338" spans="1:36" ht="13.9" x14ac:dyDescent="0.4">
      <c r="B338" s="29" t="s">
        <v>488</v>
      </c>
      <c r="C338" s="29"/>
      <c r="D338" s="29"/>
      <c r="E338" s="29"/>
      <c r="F338" s="29"/>
      <c r="G338" s="31" t="s">
        <v>121</v>
      </c>
      <c r="H338" s="31" t="s">
        <v>121</v>
      </c>
      <c r="I338" s="31" t="s">
        <v>121</v>
      </c>
      <c r="J338" s="31" t="s">
        <v>121</v>
      </c>
      <c r="K338" s="31" t="s">
        <v>121</v>
      </c>
      <c r="L338" s="31" t="s">
        <v>121</v>
      </c>
      <c r="M338" s="31" t="s">
        <v>121</v>
      </c>
      <c r="N338" s="31" t="s">
        <v>121</v>
      </c>
      <c r="O338" s="31" t="s">
        <v>121</v>
      </c>
      <c r="P338" s="31" t="s">
        <v>121</v>
      </c>
      <c r="Q338" s="31" t="s">
        <v>121</v>
      </c>
      <c r="R338" s="31" t="s">
        <v>121</v>
      </c>
      <c r="S338" s="31" t="s">
        <v>121</v>
      </c>
      <c r="T338" s="31" t="s">
        <v>121</v>
      </c>
      <c r="U338" s="31" t="s">
        <v>121</v>
      </c>
      <c r="V338" s="31" t="s">
        <v>121</v>
      </c>
      <c r="W338" s="31" t="s">
        <v>121</v>
      </c>
      <c r="X338" s="31" t="s">
        <v>121</v>
      </c>
      <c r="Y338" s="31" t="s">
        <v>121</v>
      </c>
      <c r="Z338" s="31" t="s">
        <v>121</v>
      </c>
      <c r="AA338" s="31" t="s">
        <v>121</v>
      </c>
      <c r="AB338" s="31" t="s">
        <v>121</v>
      </c>
      <c r="AC338" s="31" t="s">
        <v>121</v>
      </c>
      <c r="AD338" s="31" t="s">
        <v>121</v>
      </c>
      <c r="AE338" s="31" t="s">
        <v>121</v>
      </c>
      <c r="AF338" s="31" t="s">
        <v>121</v>
      </c>
      <c r="AG338" s="31" t="s">
        <v>121</v>
      </c>
      <c r="AH338" s="31" t="s">
        <v>121</v>
      </c>
      <c r="AI338" s="31" t="s">
        <v>121</v>
      </c>
      <c r="AJ338" s="31" t="s">
        <v>121</v>
      </c>
    </row>
    <row r="339" spans="1:36" x14ac:dyDescent="0.35">
      <c r="C339" s="1" t="s">
        <v>489</v>
      </c>
      <c r="D339" s="1" t="s" vm="414">
        <v>490</v>
      </c>
      <c r="E339" s="1" t="s" vm="415">
        <v>13</v>
      </c>
      <c r="F339" s="1" t="s">
        <v>14</v>
      </c>
      <c r="G339" s="10">
        <v>3.2837000000000018E-3</v>
      </c>
      <c r="H339" s="10">
        <v>7.1986900000000048E-2</v>
      </c>
      <c r="I339" s="10">
        <v>0.14664250000000009</v>
      </c>
      <c r="J339" s="10">
        <v>0.14648270000000008</v>
      </c>
      <c r="K339" s="10">
        <v>0.19241890000000011</v>
      </c>
      <c r="L339" s="10">
        <v>0.3278192000000002</v>
      </c>
      <c r="M339" s="10">
        <v>5.1125300000000033E-2</v>
      </c>
      <c r="N339" s="10">
        <v>1.0428800000000005E-2</v>
      </c>
      <c r="O339" s="10">
        <v>0.10599750000000006</v>
      </c>
      <c r="P339" s="10">
        <v>9.8245000000000051E-3</v>
      </c>
      <c r="Q339" s="10">
        <v>0.10645450000000006</v>
      </c>
      <c r="R339" s="10">
        <v>4.0623500000000021E-2</v>
      </c>
      <c r="S339" s="10">
        <v>2.8235000000000018E-3</v>
      </c>
      <c r="T339" s="10">
        <v>4.5000000000000023E-5</v>
      </c>
      <c r="U339" s="10">
        <v>4.5000000000000023E-5</v>
      </c>
      <c r="V339" s="10">
        <v>4.5000000000000023E-5</v>
      </c>
      <c r="W339" s="10">
        <v>4.5000000000000023E-5</v>
      </c>
      <c r="X339" s="10">
        <v>4.5000000000000023E-5</v>
      </c>
      <c r="Y339" s="10">
        <v>4.5000000000000023E-5</v>
      </c>
      <c r="Z339" s="10">
        <v>4.5000000000000023E-5</v>
      </c>
      <c r="AA339" s="10">
        <v>4.5000000000000023E-5</v>
      </c>
      <c r="AB339" s="10">
        <v>4.5000000000000023E-5</v>
      </c>
      <c r="AC339" s="10">
        <v>4.5000000000000023E-5</v>
      </c>
      <c r="AD339" s="10">
        <v>4.5000000000000023E-5</v>
      </c>
      <c r="AE339" s="10">
        <v>4.5000000000000023E-5</v>
      </c>
      <c r="AF339" s="10">
        <v>4.5000000000000023E-5</v>
      </c>
      <c r="AG339" s="10">
        <v>4.5000000000000023E-5</v>
      </c>
      <c r="AH339" s="10">
        <v>4.5000000000000023E-5</v>
      </c>
      <c r="AI339" s="10">
        <v>4.5000000000000023E-5</v>
      </c>
      <c r="AJ339" s="10">
        <v>4.5000000000000023E-5</v>
      </c>
    </row>
    <row r="340" spans="1:36" x14ac:dyDescent="0.35">
      <c r="C340" s="1" t="s">
        <v>491</v>
      </c>
      <c r="D340" s="1" t="s" vm="416">
        <v>492</v>
      </c>
      <c r="E340" s="1" t="s" vm="417">
        <v>13</v>
      </c>
      <c r="F340" s="1" t="s">
        <v>14</v>
      </c>
      <c r="G340" s="10">
        <v>-2.9803000000000017E-3</v>
      </c>
      <c r="H340" s="10">
        <v>-6.6776900000000042E-2</v>
      </c>
      <c r="I340" s="10">
        <v>-0.12735140000000006</v>
      </c>
      <c r="J340" s="10">
        <v>-8.3380300000000046E-2</v>
      </c>
      <c r="K340" s="10">
        <v>-0.16840690000000008</v>
      </c>
      <c r="L340" s="10">
        <v>-0.29307020000000017</v>
      </c>
      <c r="M340" s="10">
        <v>-4.1947300000000028E-2</v>
      </c>
      <c r="N340" s="10">
        <v>-1.1241800000000007E-2</v>
      </c>
      <c r="O340" s="10">
        <v>-9.1043500000000055E-2</v>
      </c>
      <c r="P340" s="10">
        <v>-8.608500000000005E-3</v>
      </c>
      <c r="Q340" s="10">
        <v>-9.1433500000000056E-2</v>
      </c>
      <c r="R340" s="10">
        <v>-3.5007500000000018E-2</v>
      </c>
      <c r="S340" s="10">
        <v>-2.6075000000000017E-3</v>
      </c>
      <c r="T340" s="10">
        <v>-4.5000000000000023E-5</v>
      </c>
      <c r="U340" s="10">
        <v>-4.5000000000000023E-5</v>
      </c>
      <c r="V340" s="10">
        <v>-4.5000000000000023E-5</v>
      </c>
      <c r="W340" s="10">
        <v>-4.5000000000000023E-5</v>
      </c>
      <c r="X340" s="10">
        <v>-4.5000000000000023E-5</v>
      </c>
      <c r="Y340" s="10">
        <v>-4.5000000000000023E-5</v>
      </c>
      <c r="Z340" s="10">
        <v>-4.5000000000000023E-5</v>
      </c>
      <c r="AA340" s="10">
        <v>-4.5000000000000023E-5</v>
      </c>
      <c r="AB340" s="10">
        <v>-4.5000000000000023E-5</v>
      </c>
      <c r="AC340" s="10">
        <v>-4.5000000000000023E-5</v>
      </c>
      <c r="AD340" s="10">
        <v>-4.5000000000000023E-5</v>
      </c>
      <c r="AE340" s="10">
        <v>-4.5000000000000023E-5</v>
      </c>
      <c r="AF340" s="10">
        <v>-4.5000000000000023E-5</v>
      </c>
      <c r="AG340" s="10">
        <v>-4.5000000000000023E-5</v>
      </c>
      <c r="AH340" s="10">
        <v>-4.5000000000000023E-5</v>
      </c>
      <c r="AI340" s="10">
        <v>-4.5000000000000023E-5</v>
      </c>
      <c r="AJ340" s="10">
        <v>-4.5000000000000023E-5</v>
      </c>
    </row>
    <row r="341" spans="1:36" x14ac:dyDescent="0.35">
      <c r="C341" s="1" t="s">
        <v>493</v>
      </c>
      <c r="D341" s="1" t="s" vm="418">
        <v>494</v>
      </c>
      <c r="E341" s="1" t="s" vm="419">
        <v>13</v>
      </c>
      <c r="F341" s="1" t="s">
        <v>14</v>
      </c>
      <c r="G341" s="10">
        <v>0.12926800000000008</v>
      </c>
      <c r="H341" s="10">
        <v>0.1694780000000001</v>
      </c>
      <c r="I341" s="10">
        <v>0.22140100000000013</v>
      </c>
      <c r="J341" s="10">
        <v>9.6156000000000061E-2</v>
      </c>
      <c r="K341" s="10">
        <v>0.11479900000000007</v>
      </c>
      <c r="L341" s="10">
        <v>0.1756090000000001</v>
      </c>
      <c r="M341" s="10">
        <v>0.1777720000000001</v>
      </c>
      <c r="N341" s="10">
        <v>0.1767770000000001</v>
      </c>
      <c r="O341" s="10">
        <v>3.8000000000000022E-3</v>
      </c>
      <c r="P341" s="10">
        <v>3.8000000000000022E-3</v>
      </c>
      <c r="Q341" s="10">
        <v>3.8000000000000022E-3</v>
      </c>
      <c r="R341" s="10">
        <v>3.8000000000000022E-3</v>
      </c>
      <c r="S341" s="10">
        <v>8.0000000000000047E-4</v>
      </c>
      <c r="T341" s="10">
        <v>8.0000000000000047E-4</v>
      </c>
      <c r="U341" s="10">
        <v>8.0000000000000047E-4</v>
      </c>
      <c r="V341" s="10">
        <v>8.0000000000000047E-4</v>
      </c>
      <c r="W341" s="10">
        <v>8.0000000000000047E-4</v>
      </c>
      <c r="X341" s="10">
        <v>8.0000000000000047E-4</v>
      </c>
      <c r="Y341" s="10">
        <v>8.0000000000000047E-4</v>
      </c>
      <c r="Z341" s="10">
        <v>8.0000000000000047E-4</v>
      </c>
      <c r="AA341" s="10">
        <v>8.0000000000000047E-4</v>
      </c>
      <c r="AB341" s="10">
        <v>8.0000000000000047E-4</v>
      </c>
      <c r="AC341" s="10">
        <v>8.0000000000000047E-4</v>
      </c>
      <c r="AD341" s="10">
        <v>8.0000000000000047E-4</v>
      </c>
      <c r="AE341" s="10">
        <v>8.0000000000000047E-4</v>
      </c>
      <c r="AF341" s="10">
        <v>8.0000000000000047E-4</v>
      </c>
      <c r="AG341" s="10">
        <v>8.0000000000000047E-4</v>
      </c>
      <c r="AH341" s="10">
        <v>8.0000000000000047E-4</v>
      </c>
      <c r="AI341" s="10">
        <v>8.0000000000000047E-4</v>
      </c>
      <c r="AJ341" s="10">
        <v>8.0000000000000047E-4</v>
      </c>
    </row>
    <row r="342" spans="1:36" x14ac:dyDescent="0.35">
      <c r="C342" s="1" t="s">
        <v>495</v>
      </c>
      <c r="D342" s="1" t="s" vm="420">
        <v>496</v>
      </c>
      <c r="E342" s="1" t="s" vm="421">
        <v>13</v>
      </c>
      <c r="F342" s="1" t="s">
        <v>14</v>
      </c>
      <c r="G342" s="10">
        <v>0.13606700000000008</v>
      </c>
      <c r="H342" s="10">
        <v>0.1668100000000001</v>
      </c>
      <c r="I342" s="10">
        <v>0.21873200000000012</v>
      </c>
      <c r="J342" s="10">
        <v>5.9763000000000038E-2</v>
      </c>
      <c r="K342" s="10">
        <v>0.11179900000000006</v>
      </c>
      <c r="L342" s="10">
        <v>0.1726090000000001</v>
      </c>
      <c r="M342" s="10">
        <v>0.17477200000000009</v>
      </c>
      <c r="N342" s="10">
        <v>0.1737770000000001</v>
      </c>
      <c r="O342" s="10">
        <v>8.0000000000000047E-4</v>
      </c>
      <c r="P342" s="10">
        <v>8.0000000000000047E-4</v>
      </c>
      <c r="Q342" s="10">
        <v>8.0000000000000047E-4</v>
      </c>
      <c r="R342" s="10">
        <v>8.0000000000000047E-4</v>
      </c>
      <c r="S342" s="10">
        <v>8.0000000000000047E-4</v>
      </c>
      <c r="T342" s="10">
        <v>8.0000000000000047E-4</v>
      </c>
      <c r="U342" s="10">
        <v>8.0000000000000047E-4</v>
      </c>
      <c r="V342" s="10">
        <v>8.0000000000000047E-4</v>
      </c>
      <c r="W342" s="10">
        <v>8.0000000000000047E-4</v>
      </c>
      <c r="X342" s="10">
        <v>8.0000000000000047E-4</v>
      </c>
      <c r="Y342" s="10">
        <v>8.0000000000000047E-4</v>
      </c>
      <c r="Z342" s="10">
        <v>8.0000000000000047E-4</v>
      </c>
      <c r="AA342" s="10">
        <v>8.0000000000000047E-4</v>
      </c>
      <c r="AB342" s="10">
        <v>8.0000000000000047E-4</v>
      </c>
      <c r="AC342" s="10">
        <v>8.0000000000000047E-4</v>
      </c>
      <c r="AD342" s="10">
        <v>8.0000000000000047E-4</v>
      </c>
      <c r="AE342" s="10">
        <v>8.0000000000000047E-4</v>
      </c>
      <c r="AF342" s="10">
        <v>8.0000000000000047E-4</v>
      </c>
      <c r="AG342" s="10">
        <v>8.0000000000000047E-4</v>
      </c>
      <c r="AH342" s="10">
        <v>8.0000000000000047E-4</v>
      </c>
      <c r="AI342" s="10">
        <v>8.0000000000000047E-4</v>
      </c>
      <c r="AJ342" s="10">
        <v>8.0000000000000047E-4</v>
      </c>
    </row>
    <row r="343" spans="1:36" x14ac:dyDescent="0.35">
      <c r="C343" s="1" t="s">
        <v>497</v>
      </c>
      <c r="D343" s="1" t="s" vm="422">
        <v>498</v>
      </c>
      <c r="E343" s="1" t="s" vm="423">
        <v>13</v>
      </c>
      <c r="F343" s="1" t="s">
        <v>14</v>
      </c>
      <c r="G343" s="10">
        <v>0</v>
      </c>
      <c r="H343" s="10">
        <v>0</v>
      </c>
      <c r="I343" s="10">
        <v>2.0736000000000011E-2</v>
      </c>
      <c r="J343" s="10">
        <v>2.9750000000000019E-3</v>
      </c>
      <c r="K343" s="10">
        <v>2.5596000000000015E-2</v>
      </c>
      <c r="L343" s="10">
        <v>1.7790000000000011E-3</v>
      </c>
      <c r="M343" s="10">
        <v>0</v>
      </c>
      <c r="N343" s="10">
        <v>3.0000000000000018E-6</v>
      </c>
      <c r="O343" s="10">
        <v>0</v>
      </c>
      <c r="P343" s="10">
        <v>0</v>
      </c>
      <c r="Q343" s="10">
        <v>0</v>
      </c>
      <c r="R343" s="10">
        <v>0</v>
      </c>
      <c r="S343" s="10">
        <v>0</v>
      </c>
      <c r="T343" s="10">
        <v>0</v>
      </c>
      <c r="U343" s="10">
        <v>0</v>
      </c>
      <c r="V343" s="10">
        <v>0</v>
      </c>
      <c r="W343" s="10">
        <v>0</v>
      </c>
      <c r="X343" s="10">
        <v>0</v>
      </c>
      <c r="Y343" s="10">
        <v>0</v>
      </c>
      <c r="Z343" s="10">
        <v>0</v>
      </c>
      <c r="AA343" s="10">
        <v>0</v>
      </c>
      <c r="AB343" s="10">
        <v>0</v>
      </c>
      <c r="AC343" s="10">
        <v>0</v>
      </c>
      <c r="AD343" s="10">
        <v>0</v>
      </c>
      <c r="AE343" s="10">
        <v>0</v>
      </c>
      <c r="AF343" s="10">
        <v>0</v>
      </c>
      <c r="AG343" s="10">
        <v>0</v>
      </c>
      <c r="AH343" s="10">
        <v>0</v>
      </c>
      <c r="AI343" s="10">
        <v>0</v>
      </c>
      <c r="AJ343" s="10">
        <v>0</v>
      </c>
    </row>
    <row r="344" spans="1:36" x14ac:dyDescent="0.35">
      <c r="C344" s="1" t="s">
        <v>499</v>
      </c>
      <c r="D344" s="1" t="s" vm="424">
        <v>500</v>
      </c>
      <c r="E344" s="1" t="s" vm="425">
        <v>13</v>
      </c>
      <c r="F344" s="1" t="s">
        <v>14</v>
      </c>
      <c r="G344" s="10">
        <v>3.2837000000000018E-3</v>
      </c>
      <c r="H344" s="10">
        <v>3.7541900000000024E-2</v>
      </c>
      <c r="I344" s="10">
        <v>7.4805500000000039E-2</v>
      </c>
      <c r="J344" s="10">
        <v>7.4930700000000044E-2</v>
      </c>
      <c r="K344" s="10">
        <v>0.10392490000000007</v>
      </c>
      <c r="L344" s="10">
        <v>0.23001320000000014</v>
      </c>
      <c r="M344" s="10">
        <v>3.0105300000000015E-2</v>
      </c>
      <c r="N344" s="10">
        <v>6.568800000000004E-3</v>
      </c>
      <c r="O344" s="10">
        <v>0.10599750000000006</v>
      </c>
      <c r="P344" s="10">
        <v>9.8245000000000051E-3</v>
      </c>
      <c r="Q344" s="10">
        <v>0.10645450000000006</v>
      </c>
      <c r="R344" s="10">
        <v>4.0623500000000021E-2</v>
      </c>
      <c r="S344" s="10">
        <v>2.8235000000000018E-3</v>
      </c>
      <c r="T344" s="10">
        <v>4.5000000000000023E-5</v>
      </c>
      <c r="U344" s="10">
        <v>4.5000000000000023E-5</v>
      </c>
      <c r="V344" s="10">
        <v>4.5000000000000023E-5</v>
      </c>
      <c r="W344" s="10">
        <v>4.5000000000000023E-5</v>
      </c>
      <c r="X344" s="10">
        <v>4.5000000000000023E-5</v>
      </c>
      <c r="Y344" s="10">
        <v>4.5000000000000023E-5</v>
      </c>
      <c r="Z344" s="10">
        <v>4.5000000000000023E-5</v>
      </c>
      <c r="AA344" s="10">
        <v>4.5000000000000023E-5</v>
      </c>
      <c r="AB344" s="10">
        <v>4.5000000000000023E-5</v>
      </c>
      <c r="AC344" s="10">
        <v>4.5000000000000023E-5</v>
      </c>
      <c r="AD344" s="10">
        <v>4.5000000000000023E-5</v>
      </c>
      <c r="AE344" s="10">
        <v>4.5000000000000023E-5</v>
      </c>
      <c r="AF344" s="10">
        <v>4.5000000000000023E-5</v>
      </c>
      <c r="AG344" s="10">
        <v>4.5000000000000023E-5</v>
      </c>
      <c r="AH344" s="10">
        <v>4.5000000000000023E-5</v>
      </c>
      <c r="AI344" s="10">
        <v>4.5000000000000023E-5</v>
      </c>
      <c r="AJ344" s="10">
        <v>4.5000000000000023E-5</v>
      </c>
    </row>
    <row r="345" spans="1:36" x14ac:dyDescent="0.35">
      <c r="C345" s="1" t="s">
        <v>501</v>
      </c>
      <c r="D345" s="1" t="s" vm="426">
        <v>502</v>
      </c>
      <c r="E345" s="1" t="s" vm="427">
        <v>13</v>
      </c>
      <c r="F345" s="1" t="s">
        <v>14</v>
      </c>
      <c r="G345" s="10">
        <v>3.1977000000000017E-3</v>
      </c>
      <c r="H345" s="10">
        <v>3.7197800000000024E-2</v>
      </c>
      <c r="I345" s="10">
        <v>4.444440000000003E-2</v>
      </c>
      <c r="J345" s="10">
        <v>2.8557800000000015E-2</v>
      </c>
      <c r="K345" s="10">
        <v>7.1612600000000054E-2</v>
      </c>
      <c r="L345" s="10">
        <v>0.21154640000000011</v>
      </c>
      <c r="M345" s="10">
        <v>2.9098300000000018E-2</v>
      </c>
      <c r="N345" s="10">
        <v>9.0248000000000047E-3</v>
      </c>
      <c r="O345" s="10">
        <v>0.10595250000000006</v>
      </c>
      <c r="P345" s="10">
        <v>9.7795000000000052E-3</v>
      </c>
      <c r="Q345" s="10">
        <v>0.10640950000000006</v>
      </c>
      <c r="R345" s="10">
        <v>4.0578500000000024E-2</v>
      </c>
      <c r="S345" s="10">
        <v>2.7785000000000015E-3</v>
      </c>
      <c r="T345" s="10">
        <v>0</v>
      </c>
      <c r="U345" s="10">
        <v>0</v>
      </c>
      <c r="V345" s="10">
        <v>0</v>
      </c>
      <c r="W345" s="10">
        <v>0</v>
      </c>
      <c r="X345" s="10">
        <v>0</v>
      </c>
      <c r="Y345" s="10">
        <v>0</v>
      </c>
      <c r="Z345" s="10">
        <v>0</v>
      </c>
      <c r="AA345" s="10">
        <v>0</v>
      </c>
      <c r="AB345" s="10">
        <v>0</v>
      </c>
      <c r="AC345" s="10">
        <v>0</v>
      </c>
      <c r="AD345" s="10">
        <v>0</v>
      </c>
      <c r="AE345" s="10">
        <v>0</v>
      </c>
      <c r="AF345" s="10">
        <v>0</v>
      </c>
      <c r="AG345" s="10">
        <v>0</v>
      </c>
      <c r="AH345" s="10">
        <v>0</v>
      </c>
      <c r="AI345" s="10">
        <v>0</v>
      </c>
      <c r="AJ345" s="10">
        <v>0</v>
      </c>
    </row>
    <row r="346" spans="1:36" x14ac:dyDescent="0.35">
      <c r="C346" s="1" t="s">
        <v>503</v>
      </c>
      <c r="D346" s="1" t="s" vm="428">
        <v>504</v>
      </c>
      <c r="E346" s="1" t="s" vm="429">
        <v>13</v>
      </c>
      <c r="F346" s="1" t="s">
        <v>14</v>
      </c>
      <c r="G346" s="10">
        <v>-2.8257000000000013E-3</v>
      </c>
      <c r="H346" s="10">
        <v>-3.4600800000000022E-2</v>
      </c>
      <c r="I346" s="10">
        <v>-3.9363400000000028E-2</v>
      </c>
      <c r="J346" s="10">
        <v>-2.2021800000000012E-2</v>
      </c>
      <c r="K346" s="10">
        <v>-5.9896600000000036E-2</v>
      </c>
      <c r="L346" s="10">
        <v>-0.1611404000000001</v>
      </c>
      <c r="M346" s="10">
        <v>-1.3240300000000007E-2</v>
      </c>
      <c r="N346" s="10">
        <v>-4.1918000000000025E-3</v>
      </c>
      <c r="O346" s="10">
        <v>-9.0998500000000052E-2</v>
      </c>
      <c r="P346" s="10">
        <v>-8.5635000000000051E-3</v>
      </c>
      <c r="Q346" s="10">
        <v>-9.1388500000000053E-2</v>
      </c>
      <c r="R346" s="10">
        <v>-3.4962500000000021E-2</v>
      </c>
      <c r="S346" s="10">
        <v>-2.5625000000000014E-3</v>
      </c>
      <c r="T346" s="10">
        <v>0</v>
      </c>
      <c r="U346" s="10">
        <v>0</v>
      </c>
      <c r="V346" s="10">
        <v>0</v>
      </c>
      <c r="W346" s="10">
        <v>0</v>
      </c>
      <c r="X346" s="10">
        <v>0</v>
      </c>
      <c r="Y346" s="10">
        <v>0</v>
      </c>
      <c r="Z346" s="10">
        <v>0</v>
      </c>
      <c r="AA346" s="10">
        <v>0</v>
      </c>
      <c r="AB346" s="10">
        <v>0</v>
      </c>
      <c r="AC346" s="10">
        <v>0</v>
      </c>
      <c r="AD346" s="10">
        <v>0</v>
      </c>
      <c r="AE346" s="10">
        <v>0</v>
      </c>
      <c r="AF346" s="10">
        <v>0</v>
      </c>
      <c r="AG346" s="10">
        <v>0</v>
      </c>
      <c r="AH346" s="10">
        <v>0</v>
      </c>
      <c r="AI346" s="10">
        <v>0</v>
      </c>
      <c r="AJ346" s="10">
        <v>0</v>
      </c>
    </row>
    <row r="347" spans="1:36" x14ac:dyDescent="0.35">
      <c r="C347" s="1" t="s">
        <v>505</v>
      </c>
      <c r="D347" s="1" t="s" vm="430">
        <v>506</v>
      </c>
      <c r="E347" s="1" t="s" vm="431">
        <v>13</v>
      </c>
      <c r="F347" s="14" t="s">
        <v>135</v>
      </c>
      <c r="G347" s="10">
        <v>0.17000000000000004</v>
      </c>
      <c r="H347" s="10">
        <v>0.27300000000000008</v>
      </c>
      <c r="I347" s="10">
        <v>0.29200000000000009</v>
      </c>
      <c r="J347" s="10">
        <v>0.21400000000000005</v>
      </c>
      <c r="K347" s="10">
        <v>0.31800000000000006</v>
      </c>
      <c r="L347" s="10">
        <v>0.6150000000000001</v>
      </c>
      <c r="M347" s="10">
        <v>0.20600000000000004</v>
      </c>
      <c r="N347" s="10">
        <v>0.15800000000000003</v>
      </c>
      <c r="O347" s="10">
        <v>0.31100000000000005</v>
      </c>
      <c r="P347" s="10">
        <v>0.14800000000000005</v>
      </c>
      <c r="Q347" s="10">
        <v>0.31200000000000006</v>
      </c>
      <c r="R347" s="10">
        <v>0.20000000000000004</v>
      </c>
      <c r="S347" s="10">
        <v>0.13600000000000004</v>
      </c>
      <c r="T347" s="10">
        <v>0</v>
      </c>
      <c r="U347" s="10">
        <v>0</v>
      </c>
      <c r="V347" s="10">
        <v>0</v>
      </c>
      <c r="W347" s="10">
        <v>0</v>
      </c>
      <c r="X347" s="10">
        <v>0</v>
      </c>
      <c r="Y347" s="10">
        <v>0</v>
      </c>
      <c r="Z347" s="10">
        <v>0</v>
      </c>
      <c r="AA347" s="10">
        <v>0</v>
      </c>
      <c r="AB347" s="10">
        <v>0</v>
      </c>
      <c r="AC347" s="10">
        <v>0</v>
      </c>
      <c r="AD347" s="10">
        <v>0</v>
      </c>
      <c r="AE347" s="10">
        <v>0</v>
      </c>
      <c r="AF347" s="10">
        <v>0</v>
      </c>
      <c r="AG347" s="10">
        <v>0</v>
      </c>
      <c r="AH347" s="10">
        <v>0</v>
      </c>
      <c r="AI347" s="10">
        <v>0</v>
      </c>
      <c r="AJ347" s="10">
        <v>0</v>
      </c>
    </row>
    <row r="349" spans="1:36" s="7" customFormat="1" ht="22.5" x14ac:dyDescent="0.6">
      <c r="A349" s="32"/>
      <c r="B349" s="32" t="s">
        <v>507</v>
      </c>
      <c r="C349" s="25"/>
      <c r="D349" s="25"/>
      <c r="E349" s="25"/>
      <c r="F349" s="25"/>
      <c r="G349" s="25" t="str" cm="1">
        <f t="array" ref="G349" xml:space="preserve"> _xlfn.LET(
_xlpm.x, _xlfn.SWITCH( $F349, "£bn", 6, "'000s", 3, 0 ),
IFERROR( CUBEVALUE( "ThisWorkbookDataModel", "[Measures].[Output]", $D$1, $D349, "[Seq].[Seq].&amp;[" &amp; G$3 &amp; "]" ) * 0.1^_xlpm.x, "" ) )</f>
        <v/>
      </c>
      <c r="H349" s="25" t="str" cm="1">
        <f t="array" ref="H349" xml:space="preserve"> _xlfn.LET(
_xlpm.x, _xlfn.SWITCH( $F349, "£bn", 6, "'000s", 3, 0 ),
IFERROR( CUBEVALUE( "ThisWorkbookDataModel", "[Measures].[Output]", $D$1, $D349, "[Seq].[Seq].&amp;[" &amp; H$3 &amp; "]" ) * 0.1^_xlpm.x, "" ) )</f>
        <v/>
      </c>
      <c r="I349" s="25" t="str" cm="1">
        <f t="array" ref="I349" xml:space="preserve"> _xlfn.LET(
_xlpm.x, _xlfn.SWITCH( $F349, "£bn", 6, "'000s", 3, 0 ),
IFERROR( CUBEVALUE( "ThisWorkbookDataModel", "[Measures].[Output]", $D$1, $D349, "[Seq].[Seq].&amp;[" &amp; I$3 &amp; "]" ) * 0.1^_xlpm.x, "" ) )</f>
        <v/>
      </c>
      <c r="J349" s="25" t="str" cm="1">
        <f t="array" ref="J349" xml:space="preserve"> _xlfn.LET(
_xlpm.x, _xlfn.SWITCH( $F349, "£bn", 6, "'000s", 3, 0 ),
IFERROR( CUBEVALUE( "ThisWorkbookDataModel", "[Measures].[Output]", $D$1, $D349, "[Seq].[Seq].&amp;[" &amp; J$3 &amp; "]" ) * 0.1^_xlpm.x, "" ) )</f>
        <v/>
      </c>
      <c r="K349" s="25" t="str" cm="1">
        <f t="array" ref="K349" xml:space="preserve"> _xlfn.LET(
_xlpm.x, _xlfn.SWITCH( $F349, "£bn", 6, "'000s", 3, 0 ),
IFERROR( CUBEVALUE( "ThisWorkbookDataModel", "[Measures].[Output]", $D$1, $D349, "[Seq].[Seq].&amp;[" &amp; K$3 &amp; "]" ) * 0.1^_xlpm.x, "" ) )</f>
        <v/>
      </c>
      <c r="L349" s="25" t="str" cm="1">
        <f t="array" ref="L349" xml:space="preserve"> _xlfn.LET(
_xlpm.x, _xlfn.SWITCH( $F349, "£bn", 6, "'000s", 3, 0 ),
IFERROR( CUBEVALUE( "ThisWorkbookDataModel", "[Measures].[Output]", $D$1, $D349, "[Seq].[Seq].&amp;[" &amp; L$3 &amp; "]" ) * 0.1^_xlpm.x, "" ) )</f>
        <v/>
      </c>
      <c r="M349" s="25" t="str" cm="1">
        <f t="array" ref="M349" xml:space="preserve"> _xlfn.LET(
_xlpm.x, _xlfn.SWITCH( $F349, "£bn", 6, "'000s", 3, 0 ),
IFERROR( CUBEVALUE( "ThisWorkbookDataModel", "[Measures].[Output]", $D$1, $D349, "[Seq].[Seq].&amp;[" &amp; M$3 &amp; "]" ) * 0.1^_xlpm.x, "" ) )</f>
        <v/>
      </c>
      <c r="N349" s="25" t="str" cm="1">
        <f t="array" ref="N349" xml:space="preserve"> _xlfn.LET(
_xlpm.x, _xlfn.SWITCH( $F349, "£bn", 6, "'000s", 3, 0 ),
IFERROR( CUBEVALUE( "ThisWorkbookDataModel", "[Measures].[Output]", $D$1, $D349, "[Seq].[Seq].&amp;[" &amp; N$3 &amp; "]" ) * 0.1^_xlpm.x, "" ) )</f>
        <v/>
      </c>
      <c r="O349" s="25" t="str" cm="1">
        <f t="array" ref="O349" xml:space="preserve"> _xlfn.LET(
_xlpm.x, _xlfn.SWITCH( $F349, "£bn", 6, "'000s", 3, 0 ),
IFERROR( CUBEVALUE( "ThisWorkbookDataModel", "[Measures].[Output]", $D$1, $D349, "[Seq].[Seq].&amp;[" &amp; O$3 &amp; "]" ) * 0.1^_xlpm.x, "" ) )</f>
        <v/>
      </c>
      <c r="P349" s="25" t="str" cm="1">
        <f t="array" ref="P349" xml:space="preserve"> _xlfn.LET(
_xlpm.x, _xlfn.SWITCH( $F349, "£bn", 6, "'000s", 3, 0 ),
IFERROR( CUBEVALUE( "ThisWorkbookDataModel", "[Measures].[Output]", $D$1, $D349, "[Seq].[Seq].&amp;[" &amp; P$3 &amp; "]" ) * 0.1^_xlpm.x, "" ) )</f>
        <v/>
      </c>
      <c r="Q349" s="25" t="str" cm="1">
        <f t="array" ref="Q349" xml:space="preserve"> _xlfn.LET(
_xlpm.x, _xlfn.SWITCH( $F349, "£bn", 6, "'000s", 3, 0 ),
IFERROR( CUBEVALUE( "ThisWorkbookDataModel", "[Measures].[Output]", $D$1, $D349, "[Seq].[Seq].&amp;[" &amp; Q$3 &amp; "]" ) * 0.1^_xlpm.x, "" ) )</f>
        <v/>
      </c>
      <c r="R349" s="25" t="str" cm="1">
        <f t="array" ref="R349" xml:space="preserve"> _xlfn.LET(
_xlpm.x, _xlfn.SWITCH( $F349, "£bn", 6, "'000s", 3, 0 ),
IFERROR( CUBEVALUE( "ThisWorkbookDataModel", "[Measures].[Output]", $D$1, $D349, "[Seq].[Seq].&amp;[" &amp; R$3 &amp; "]" ) * 0.1^_xlpm.x, "" ) )</f>
        <v/>
      </c>
      <c r="S349" s="25" t="str" cm="1">
        <f t="array" ref="S349" xml:space="preserve"> _xlfn.LET(
_xlpm.x, _xlfn.SWITCH( $F349, "£bn", 6, "'000s", 3, 0 ),
IFERROR( CUBEVALUE( "ThisWorkbookDataModel", "[Measures].[Output]", $D$1, $D349, "[Seq].[Seq].&amp;[" &amp; S$3 &amp; "]" ) * 0.1^_xlpm.x, "" ) )</f>
        <v/>
      </c>
      <c r="T349" s="25" t="str" cm="1">
        <f t="array" ref="T349" xml:space="preserve"> _xlfn.LET(
_xlpm.x, _xlfn.SWITCH( $F349, "£bn", 6, "'000s", 3, 0 ),
IFERROR( CUBEVALUE( "ThisWorkbookDataModel", "[Measures].[Output]", $D$1, $D349, "[Seq].[Seq].&amp;[" &amp; T$3 &amp; "]" ) * 0.1^_xlpm.x, "" ) )</f>
        <v/>
      </c>
      <c r="U349" s="25" t="str" cm="1">
        <f t="array" ref="U349" xml:space="preserve"> _xlfn.LET(
_xlpm.x, _xlfn.SWITCH( $F349, "£bn", 6, "'000s", 3, 0 ),
IFERROR( CUBEVALUE( "ThisWorkbookDataModel", "[Measures].[Output]", $D$1, $D349, "[Seq].[Seq].&amp;[" &amp; U$3 &amp; "]" ) * 0.1^_xlpm.x, "" ) )</f>
        <v/>
      </c>
      <c r="V349" s="25" t="str" cm="1">
        <f t="array" ref="V349" xml:space="preserve"> _xlfn.LET(
_xlpm.x, _xlfn.SWITCH( $F349, "£bn", 6, "'000s", 3, 0 ),
IFERROR( CUBEVALUE( "ThisWorkbookDataModel", "[Measures].[Output]", $D$1, $D349, "[Seq].[Seq].&amp;[" &amp; V$3 &amp; "]" ) * 0.1^_xlpm.x, "" ) )</f>
        <v/>
      </c>
      <c r="W349" s="25" t="str" cm="1">
        <f t="array" ref="W349" xml:space="preserve"> _xlfn.LET(
_xlpm.x, _xlfn.SWITCH( $F349, "£bn", 6, "'000s", 3, 0 ),
IFERROR( CUBEVALUE( "ThisWorkbookDataModel", "[Measures].[Output]", $D$1, $D349, "[Seq].[Seq].&amp;[" &amp; W$3 &amp; "]" ) * 0.1^_xlpm.x, "" ) )</f>
        <v/>
      </c>
      <c r="X349" s="25" t="str" cm="1">
        <f t="array" ref="X349" xml:space="preserve"> _xlfn.LET(
_xlpm.x, _xlfn.SWITCH( $F349, "£bn", 6, "'000s", 3, 0 ),
IFERROR( CUBEVALUE( "ThisWorkbookDataModel", "[Measures].[Output]", $D$1, $D349, "[Seq].[Seq].&amp;[" &amp; X$3 &amp; "]" ) * 0.1^_xlpm.x, "" ) )</f>
        <v/>
      </c>
      <c r="Y349" s="25" t="str" cm="1">
        <f t="array" ref="Y349" xml:space="preserve"> _xlfn.LET(
_xlpm.x, _xlfn.SWITCH( $F349, "£bn", 6, "'000s", 3, 0 ),
IFERROR( CUBEVALUE( "ThisWorkbookDataModel", "[Measures].[Output]", $D$1, $D349, "[Seq].[Seq].&amp;[" &amp; Y$3 &amp; "]" ) * 0.1^_xlpm.x, "" ) )</f>
        <v/>
      </c>
      <c r="Z349" s="25" t="str" cm="1">
        <f t="array" ref="Z349" xml:space="preserve"> _xlfn.LET(
_xlpm.x, _xlfn.SWITCH( $F349, "£bn", 6, "'000s", 3, 0 ),
IFERROR( CUBEVALUE( "ThisWorkbookDataModel", "[Measures].[Output]", $D$1, $D349, "[Seq].[Seq].&amp;[" &amp; Z$3 &amp; "]" ) * 0.1^_xlpm.x, "" ) )</f>
        <v/>
      </c>
      <c r="AA349" s="25" t="str" cm="1">
        <f t="array" ref="AA349" xml:space="preserve"> _xlfn.LET(
_xlpm.x, _xlfn.SWITCH( $F349, "£bn", 6, "'000s", 3, 0 ),
IFERROR( CUBEVALUE( "ThisWorkbookDataModel", "[Measures].[Output]", $D$1, $D349, "[Seq].[Seq].&amp;[" &amp; AA$3 &amp; "]" ) * 0.1^_xlpm.x, "" ) )</f>
        <v/>
      </c>
      <c r="AB349" s="25" t="str" cm="1">
        <f t="array" ref="AB349" xml:space="preserve"> _xlfn.LET(
_xlpm.x, _xlfn.SWITCH( $F349, "£bn", 6, "'000s", 3, 0 ),
IFERROR( CUBEVALUE( "ThisWorkbookDataModel", "[Measures].[Output]", $D$1, $D349, "[Seq].[Seq].&amp;[" &amp; AB$3 &amp; "]" ) * 0.1^_xlpm.x, "" ) )</f>
        <v/>
      </c>
      <c r="AC349" s="25" t="str" cm="1">
        <f t="array" ref="AC349" xml:space="preserve"> _xlfn.LET(
_xlpm.x, _xlfn.SWITCH( $F349, "£bn", 6, "'000s", 3, 0 ),
IFERROR( CUBEVALUE( "ThisWorkbookDataModel", "[Measures].[Output]", $D$1, $D349, "[Seq].[Seq].&amp;[" &amp; AC$3 &amp; "]" ) * 0.1^_xlpm.x, "" ) )</f>
        <v/>
      </c>
      <c r="AD349" s="25" t="str" cm="1">
        <f t="array" ref="AD349" xml:space="preserve"> _xlfn.LET(
_xlpm.x, _xlfn.SWITCH( $F349, "£bn", 6, "'000s", 3, 0 ),
IFERROR( CUBEVALUE( "ThisWorkbookDataModel", "[Measures].[Output]", $D$1, $D349, "[Seq].[Seq].&amp;[" &amp; AD$3 &amp; "]" ) * 0.1^_xlpm.x, "" ) )</f>
        <v/>
      </c>
      <c r="AE349" s="25" t="str" cm="1">
        <f t="array" ref="AE349" xml:space="preserve"> _xlfn.LET(
_xlpm.x, _xlfn.SWITCH( $F349, "£bn", 6, "'000s", 3, 0 ),
IFERROR( CUBEVALUE( "ThisWorkbookDataModel", "[Measures].[Output]", $D$1, $D349, "[Seq].[Seq].&amp;[" &amp; AE$3 &amp; "]" ) * 0.1^_xlpm.x, "" ) )</f>
        <v/>
      </c>
      <c r="AF349" s="25" t="str" cm="1">
        <f t="array" ref="AF349" xml:space="preserve"> _xlfn.LET(
_xlpm.x, _xlfn.SWITCH( $F349, "£bn", 6, "'000s", 3, 0 ),
IFERROR( CUBEVALUE( "ThisWorkbookDataModel", "[Measures].[Output]", $D$1, $D349, "[Seq].[Seq].&amp;[" &amp; AF$3 &amp; "]" ) * 0.1^_xlpm.x, "" ) )</f>
        <v/>
      </c>
      <c r="AG349" s="25" t="str" cm="1">
        <f t="array" ref="AG349" xml:space="preserve"> _xlfn.LET(
_xlpm.x, _xlfn.SWITCH( $F349, "£bn", 6, "'000s", 3, 0 ),
IFERROR( CUBEVALUE( "ThisWorkbookDataModel", "[Measures].[Output]", $D$1, $D349, "[Seq].[Seq].&amp;[" &amp; AG$3 &amp; "]" ) * 0.1^_xlpm.x, "" ) )</f>
        <v/>
      </c>
      <c r="AH349" s="25" t="str" cm="1">
        <f t="array" ref="AH349" xml:space="preserve"> _xlfn.LET(
_xlpm.x, _xlfn.SWITCH( $F349, "£bn", 6, "'000s", 3, 0 ),
IFERROR( CUBEVALUE( "ThisWorkbookDataModel", "[Measures].[Output]", $D$1, $D349, "[Seq].[Seq].&amp;[" &amp; AH$3 &amp; "]" ) * 0.1^_xlpm.x, "" ) )</f>
        <v/>
      </c>
      <c r="AI349" s="25" t="str" cm="1">
        <f t="array" ref="AI349" xml:space="preserve"> _xlfn.LET(
_xlpm.x, _xlfn.SWITCH( $F349, "£bn", 6, "'000s", 3, 0 ),
IFERROR( CUBEVALUE( "ThisWorkbookDataModel", "[Measures].[Output]", $D$1, $D349, "[Seq].[Seq].&amp;[" &amp; AI$3 &amp; "]" ) * 0.1^_xlpm.x, "" ) )</f>
        <v/>
      </c>
      <c r="AJ349" s="25" t="str" cm="1">
        <f t="array" ref="AJ349" xml:space="preserve"> _xlfn.LET(
_xlpm.x, _xlfn.SWITCH( $F349, "£bn", 6, "'000s", 3, 0 ),
IFERROR( CUBEVALUE( "ThisWorkbookDataModel", "[Measures].[Output]", $D$1, $D349, "[Seq].[Seq].&amp;[" &amp; AJ$3 &amp; "]" ) * 0.1^_xlpm.x, "" ) )</f>
        <v/>
      </c>
    </row>
    <row r="351" spans="1:36" ht="13.9" x14ac:dyDescent="0.4">
      <c r="B351" s="29" t="s">
        <v>508</v>
      </c>
      <c r="C351" s="29"/>
      <c r="D351" s="29"/>
      <c r="E351" s="29"/>
      <c r="F351" s="29"/>
      <c r="G351" s="31" t="str" cm="1">
        <f t="array" ref="G351" xml:space="preserve"> _xlfn.LET(
_xlpm.x, _xlfn.SWITCH( $F351, "£bn", 6, "'000s", 3, 0 ),
IFERROR( CUBEVALUE( "ThisWorkbookDataModel", "[Measures].[Output]", $D$1, $D351, "[Seq].[Seq].&amp;[" &amp; G$3 &amp; "]" ) * 0.1^_xlpm.x, "" ) )</f>
        <v/>
      </c>
      <c r="H351" s="31" t="str" cm="1">
        <f t="array" ref="H351" xml:space="preserve"> _xlfn.LET(
_xlpm.x, _xlfn.SWITCH( $F351, "£bn", 6, "'000s", 3, 0 ),
IFERROR( CUBEVALUE( "ThisWorkbookDataModel", "[Measures].[Output]", $D$1, $D351, "[Seq].[Seq].&amp;[" &amp; H$3 &amp; "]" ) * 0.1^_xlpm.x, "" ) )</f>
        <v/>
      </c>
      <c r="I351" s="31" t="str" cm="1">
        <f t="array" ref="I351" xml:space="preserve"> _xlfn.LET(
_xlpm.x, _xlfn.SWITCH( $F351, "£bn", 6, "'000s", 3, 0 ),
IFERROR( CUBEVALUE( "ThisWorkbookDataModel", "[Measures].[Output]", $D$1, $D351, "[Seq].[Seq].&amp;[" &amp; I$3 &amp; "]" ) * 0.1^_xlpm.x, "" ) )</f>
        <v/>
      </c>
      <c r="J351" s="31" t="str" cm="1">
        <f t="array" ref="J351" xml:space="preserve"> _xlfn.LET(
_xlpm.x, _xlfn.SWITCH( $F351, "£bn", 6, "'000s", 3, 0 ),
IFERROR( CUBEVALUE( "ThisWorkbookDataModel", "[Measures].[Output]", $D$1, $D351, "[Seq].[Seq].&amp;[" &amp; J$3 &amp; "]" ) * 0.1^_xlpm.x, "" ) )</f>
        <v/>
      </c>
      <c r="K351" s="31" t="str" cm="1">
        <f t="array" ref="K351" xml:space="preserve"> _xlfn.LET(
_xlpm.x, _xlfn.SWITCH( $F351, "£bn", 6, "'000s", 3, 0 ),
IFERROR( CUBEVALUE( "ThisWorkbookDataModel", "[Measures].[Output]", $D$1, $D351, "[Seq].[Seq].&amp;[" &amp; K$3 &amp; "]" ) * 0.1^_xlpm.x, "" ) )</f>
        <v/>
      </c>
      <c r="L351" s="31" t="str" cm="1">
        <f t="array" ref="L351" xml:space="preserve"> _xlfn.LET(
_xlpm.x, _xlfn.SWITCH( $F351, "£bn", 6, "'000s", 3, 0 ),
IFERROR( CUBEVALUE( "ThisWorkbookDataModel", "[Measures].[Output]", $D$1, $D351, "[Seq].[Seq].&amp;[" &amp; L$3 &amp; "]" ) * 0.1^_xlpm.x, "" ) )</f>
        <v/>
      </c>
      <c r="M351" s="31" t="str" cm="1">
        <f t="array" ref="M351" xml:space="preserve"> _xlfn.LET(
_xlpm.x, _xlfn.SWITCH( $F351, "£bn", 6, "'000s", 3, 0 ),
IFERROR( CUBEVALUE( "ThisWorkbookDataModel", "[Measures].[Output]", $D$1, $D351, "[Seq].[Seq].&amp;[" &amp; M$3 &amp; "]" ) * 0.1^_xlpm.x, "" ) )</f>
        <v/>
      </c>
      <c r="N351" s="31" t="str" cm="1">
        <f t="array" ref="N351" xml:space="preserve"> _xlfn.LET(
_xlpm.x, _xlfn.SWITCH( $F351, "£bn", 6, "'000s", 3, 0 ),
IFERROR( CUBEVALUE( "ThisWorkbookDataModel", "[Measures].[Output]", $D$1, $D351, "[Seq].[Seq].&amp;[" &amp; N$3 &amp; "]" ) * 0.1^_xlpm.x, "" ) )</f>
        <v/>
      </c>
      <c r="O351" s="31" t="str" cm="1">
        <f t="array" ref="O351" xml:space="preserve"> _xlfn.LET(
_xlpm.x, _xlfn.SWITCH( $F351, "£bn", 6, "'000s", 3, 0 ),
IFERROR( CUBEVALUE( "ThisWorkbookDataModel", "[Measures].[Output]", $D$1, $D351, "[Seq].[Seq].&amp;[" &amp; O$3 &amp; "]" ) * 0.1^_xlpm.x, "" ) )</f>
        <v/>
      </c>
      <c r="P351" s="31" t="str" cm="1">
        <f t="array" ref="P351" xml:space="preserve"> _xlfn.LET(
_xlpm.x, _xlfn.SWITCH( $F351, "£bn", 6, "'000s", 3, 0 ),
IFERROR( CUBEVALUE( "ThisWorkbookDataModel", "[Measures].[Output]", $D$1, $D351, "[Seq].[Seq].&amp;[" &amp; P$3 &amp; "]" ) * 0.1^_xlpm.x, "" ) )</f>
        <v/>
      </c>
      <c r="Q351" s="31" t="str" cm="1">
        <f t="array" ref="Q351" xml:space="preserve"> _xlfn.LET(
_xlpm.x, _xlfn.SWITCH( $F351, "£bn", 6, "'000s", 3, 0 ),
IFERROR( CUBEVALUE( "ThisWorkbookDataModel", "[Measures].[Output]", $D$1, $D351, "[Seq].[Seq].&amp;[" &amp; Q$3 &amp; "]" ) * 0.1^_xlpm.x, "" ) )</f>
        <v/>
      </c>
      <c r="R351" s="31" t="str" cm="1">
        <f t="array" ref="R351" xml:space="preserve"> _xlfn.LET(
_xlpm.x, _xlfn.SWITCH( $F351, "£bn", 6, "'000s", 3, 0 ),
IFERROR( CUBEVALUE( "ThisWorkbookDataModel", "[Measures].[Output]", $D$1, $D351, "[Seq].[Seq].&amp;[" &amp; R$3 &amp; "]" ) * 0.1^_xlpm.x, "" ) )</f>
        <v/>
      </c>
      <c r="S351" s="31" t="str" cm="1">
        <f t="array" ref="S351" xml:space="preserve"> _xlfn.LET(
_xlpm.x, _xlfn.SWITCH( $F351, "£bn", 6, "'000s", 3, 0 ),
IFERROR( CUBEVALUE( "ThisWorkbookDataModel", "[Measures].[Output]", $D$1, $D351, "[Seq].[Seq].&amp;[" &amp; S$3 &amp; "]" ) * 0.1^_xlpm.x, "" ) )</f>
        <v/>
      </c>
      <c r="T351" s="31" t="str" cm="1">
        <f t="array" ref="T351" xml:space="preserve"> _xlfn.LET(
_xlpm.x, _xlfn.SWITCH( $F351, "£bn", 6, "'000s", 3, 0 ),
IFERROR( CUBEVALUE( "ThisWorkbookDataModel", "[Measures].[Output]", $D$1, $D351, "[Seq].[Seq].&amp;[" &amp; T$3 &amp; "]" ) * 0.1^_xlpm.x, "" ) )</f>
        <v/>
      </c>
      <c r="U351" s="31" t="str" cm="1">
        <f t="array" ref="U351" xml:space="preserve"> _xlfn.LET(
_xlpm.x, _xlfn.SWITCH( $F351, "£bn", 6, "'000s", 3, 0 ),
IFERROR( CUBEVALUE( "ThisWorkbookDataModel", "[Measures].[Output]", $D$1, $D351, "[Seq].[Seq].&amp;[" &amp; U$3 &amp; "]" ) * 0.1^_xlpm.x, "" ) )</f>
        <v/>
      </c>
      <c r="V351" s="31" t="str" cm="1">
        <f t="array" ref="V351" xml:space="preserve"> _xlfn.LET(
_xlpm.x, _xlfn.SWITCH( $F351, "£bn", 6, "'000s", 3, 0 ),
IFERROR( CUBEVALUE( "ThisWorkbookDataModel", "[Measures].[Output]", $D$1, $D351, "[Seq].[Seq].&amp;[" &amp; V$3 &amp; "]" ) * 0.1^_xlpm.x, "" ) )</f>
        <v/>
      </c>
      <c r="W351" s="31" t="str" cm="1">
        <f t="array" ref="W351" xml:space="preserve"> _xlfn.LET(
_xlpm.x, _xlfn.SWITCH( $F351, "£bn", 6, "'000s", 3, 0 ),
IFERROR( CUBEVALUE( "ThisWorkbookDataModel", "[Measures].[Output]", $D$1, $D351, "[Seq].[Seq].&amp;[" &amp; W$3 &amp; "]" ) * 0.1^_xlpm.x, "" ) )</f>
        <v/>
      </c>
      <c r="X351" s="31" t="str" cm="1">
        <f t="array" ref="X351" xml:space="preserve"> _xlfn.LET(
_xlpm.x, _xlfn.SWITCH( $F351, "£bn", 6, "'000s", 3, 0 ),
IFERROR( CUBEVALUE( "ThisWorkbookDataModel", "[Measures].[Output]", $D$1, $D351, "[Seq].[Seq].&amp;[" &amp; X$3 &amp; "]" ) * 0.1^_xlpm.x, "" ) )</f>
        <v/>
      </c>
      <c r="Y351" s="31" t="str" cm="1">
        <f t="array" ref="Y351" xml:space="preserve"> _xlfn.LET(
_xlpm.x, _xlfn.SWITCH( $F351, "£bn", 6, "'000s", 3, 0 ),
IFERROR( CUBEVALUE( "ThisWorkbookDataModel", "[Measures].[Output]", $D$1, $D351, "[Seq].[Seq].&amp;[" &amp; Y$3 &amp; "]" ) * 0.1^_xlpm.x, "" ) )</f>
        <v/>
      </c>
      <c r="Z351" s="31" t="str" cm="1">
        <f t="array" ref="Z351" xml:space="preserve"> _xlfn.LET(
_xlpm.x, _xlfn.SWITCH( $F351, "£bn", 6, "'000s", 3, 0 ),
IFERROR( CUBEVALUE( "ThisWorkbookDataModel", "[Measures].[Output]", $D$1, $D351, "[Seq].[Seq].&amp;[" &amp; Z$3 &amp; "]" ) * 0.1^_xlpm.x, "" ) )</f>
        <v/>
      </c>
      <c r="AA351" s="31" t="str" cm="1">
        <f t="array" ref="AA351" xml:space="preserve"> _xlfn.LET(
_xlpm.x, _xlfn.SWITCH( $F351, "£bn", 6, "'000s", 3, 0 ),
IFERROR( CUBEVALUE( "ThisWorkbookDataModel", "[Measures].[Output]", $D$1, $D351, "[Seq].[Seq].&amp;[" &amp; AA$3 &amp; "]" ) * 0.1^_xlpm.x, "" ) )</f>
        <v/>
      </c>
      <c r="AB351" s="31" t="str" cm="1">
        <f t="array" ref="AB351" xml:space="preserve"> _xlfn.LET(
_xlpm.x, _xlfn.SWITCH( $F351, "£bn", 6, "'000s", 3, 0 ),
IFERROR( CUBEVALUE( "ThisWorkbookDataModel", "[Measures].[Output]", $D$1, $D351, "[Seq].[Seq].&amp;[" &amp; AB$3 &amp; "]" ) * 0.1^_xlpm.x, "" ) )</f>
        <v/>
      </c>
      <c r="AC351" s="31" t="str" cm="1">
        <f t="array" ref="AC351" xml:space="preserve"> _xlfn.LET(
_xlpm.x, _xlfn.SWITCH( $F351, "£bn", 6, "'000s", 3, 0 ),
IFERROR( CUBEVALUE( "ThisWorkbookDataModel", "[Measures].[Output]", $D$1, $D351, "[Seq].[Seq].&amp;[" &amp; AC$3 &amp; "]" ) * 0.1^_xlpm.x, "" ) )</f>
        <v/>
      </c>
      <c r="AD351" s="31" t="str" cm="1">
        <f t="array" ref="AD351" xml:space="preserve"> _xlfn.LET(
_xlpm.x, _xlfn.SWITCH( $F351, "£bn", 6, "'000s", 3, 0 ),
IFERROR( CUBEVALUE( "ThisWorkbookDataModel", "[Measures].[Output]", $D$1, $D351, "[Seq].[Seq].&amp;[" &amp; AD$3 &amp; "]" ) * 0.1^_xlpm.x, "" ) )</f>
        <v/>
      </c>
      <c r="AE351" s="31" t="str" cm="1">
        <f t="array" ref="AE351" xml:space="preserve"> _xlfn.LET(
_xlpm.x, _xlfn.SWITCH( $F351, "£bn", 6, "'000s", 3, 0 ),
IFERROR( CUBEVALUE( "ThisWorkbookDataModel", "[Measures].[Output]", $D$1, $D351, "[Seq].[Seq].&amp;[" &amp; AE$3 &amp; "]" ) * 0.1^_xlpm.x, "" ) )</f>
        <v/>
      </c>
      <c r="AF351" s="31" t="str" cm="1">
        <f t="array" ref="AF351" xml:space="preserve"> _xlfn.LET(
_xlpm.x, _xlfn.SWITCH( $F351, "£bn", 6, "'000s", 3, 0 ),
IFERROR( CUBEVALUE( "ThisWorkbookDataModel", "[Measures].[Output]", $D$1, $D351, "[Seq].[Seq].&amp;[" &amp; AF$3 &amp; "]" ) * 0.1^_xlpm.x, "" ) )</f>
        <v/>
      </c>
      <c r="AG351" s="31" t="str" cm="1">
        <f t="array" ref="AG351" xml:space="preserve"> _xlfn.LET(
_xlpm.x, _xlfn.SWITCH( $F351, "£bn", 6, "'000s", 3, 0 ),
IFERROR( CUBEVALUE( "ThisWorkbookDataModel", "[Measures].[Output]", $D$1, $D351, "[Seq].[Seq].&amp;[" &amp; AG$3 &amp; "]" ) * 0.1^_xlpm.x, "" ) )</f>
        <v/>
      </c>
      <c r="AH351" s="31" t="str" cm="1">
        <f t="array" ref="AH351" xml:space="preserve"> _xlfn.LET(
_xlpm.x, _xlfn.SWITCH( $F351, "£bn", 6, "'000s", 3, 0 ),
IFERROR( CUBEVALUE( "ThisWorkbookDataModel", "[Measures].[Output]", $D$1, $D351, "[Seq].[Seq].&amp;[" &amp; AH$3 &amp; "]" ) * 0.1^_xlpm.x, "" ) )</f>
        <v/>
      </c>
      <c r="AI351" s="31" t="str" cm="1">
        <f t="array" ref="AI351" xml:space="preserve"> _xlfn.LET(
_xlpm.x, _xlfn.SWITCH( $F351, "£bn", 6, "'000s", 3, 0 ),
IFERROR( CUBEVALUE( "ThisWorkbookDataModel", "[Measures].[Output]", $D$1, $D351, "[Seq].[Seq].&amp;[" &amp; AI$3 &amp; "]" ) * 0.1^_xlpm.x, "" ) )</f>
        <v/>
      </c>
      <c r="AJ351" s="31" t="str" cm="1">
        <f t="array" ref="AJ351" xml:space="preserve"> _xlfn.LET(
_xlpm.x, _xlfn.SWITCH( $F351, "£bn", 6, "'000s", 3, 0 ),
IFERROR( CUBEVALUE( "ThisWorkbookDataModel", "[Measures].[Output]", $D$1, $D351, "[Seq].[Seq].&amp;[" &amp; AJ$3 &amp; "]" ) * 0.1^_xlpm.x, "" ) )</f>
        <v/>
      </c>
    </row>
    <row r="352" spans="1:36" x14ac:dyDescent="0.35">
      <c r="D352" s="1" t="s">
        <v>509</v>
      </c>
      <c r="F352" s="1" t="s">
        <v>14</v>
      </c>
      <c r="G352" s="10">
        <f xml:space="preserve"> SUM( G21, G123 )</f>
        <v>4.8967354000000043</v>
      </c>
      <c r="H352" s="10">
        <f t="shared" ref="H352:AJ352" si="0" xml:space="preserve"> SUM( H21, H123 )</f>
        <v>5.1749885000000031</v>
      </c>
      <c r="I352" s="10">
        <f t="shared" si="0"/>
        <v>5.4073334000000033</v>
      </c>
      <c r="J352" s="10">
        <f t="shared" si="0"/>
        <v>5.5637682000000019</v>
      </c>
      <c r="K352" s="10">
        <f t="shared" si="0"/>
        <v>5.7929411000000028</v>
      </c>
      <c r="L352" s="10">
        <f t="shared" si="0"/>
        <v>5.8595989000000026</v>
      </c>
      <c r="M352" s="10">
        <f t="shared" si="0"/>
        <v>6.0069684000000034</v>
      </c>
      <c r="N352" s="10">
        <f t="shared" si="0"/>
        <v>6.1802209000000028</v>
      </c>
      <c r="O352" s="10">
        <f t="shared" si="0"/>
        <v>6.3725466000000042</v>
      </c>
      <c r="P352" s="10">
        <f t="shared" si="0"/>
        <v>6.5697367000000044</v>
      </c>
      <c r="Q352" s="10">
        <f t="shared" si="0"/>
        <v>6.6662051000000053</v>
      </c>
      <c r="R352" s="10">
        <f t="shared" si="0"/>
        <v>6.8056889000000034</v>
      </c>
      <c r="S352" s="10">
        <f t="shared" si="0"/>
        <v>6.9513800000000021</v>
      </c>
      <c r="T352" s="10">
        <f t="shared" si="0"/>
        <v>7.1212443000000034</v>
      </c>
      <c r="U352" s="10">
        <f t="shared" si="0"/>
        <v>7.2761275000000065</v>
      </c>
      <c r="V352" s="10">
        <f t="shared" si="0"/>
        <v>7.4434925000000058</v>
      </c>
      <c r="W352" s="10">
        <f t="shared" si="0"/>
        <v>7.6156099000000035</v>
      </c>
      <c r="X352" s="10">
        <f t="shared" si="0"/>
        <v>7.8101635000000043</v>
      </c>
      <c r="Y352" s="10">
        <f t="shared" si="0"/>
        <v>7.9817548000000054</v>
      </c>
      <c r="Z352" s="10">
        <f t="shared" si="0"/>
        <v>8.172723400000006</v>
      </c>
      <c r="AA352" s="10">
        <f t="shared" si="0"/>
        <v>8.3728299000000064</v>
      </c>
      <c r="AB352" s="10">
        <f t="shared" si="0"/>
        <v>8.5880930000000042</v>
      </c>
      <c r="AC352" s="10">
        <f t="shared" si="0"/>
        <v>8.7818800000000046</v>
      </c>
      <c r="AD352" s="10">
        <f t="shared" si="0"/>
        <v>8.9936485000000079</v>
      </c>
      <c r="AE352" s="10">
        <f t="shared" si="0"/>
        <v>9.2098563000000055</v>
      </c>
      <c r="AF352" s="10">
        <f t="shared" si="0"/>
        <v>9.4451476000000021</v>
      </c>
      <c r="AG352" s="10">
        <f t="shared" si="0"/>
        <v>9.655878000000012</v>
      </c>
      <c r="AH352" s="10">
        <f t="shared" si="0"/>
        <v>9.8898416000000058</v>
      </c>
      <c r="AI352" s="10">
        <f t="shared" si="0"/>
        <v>10.128810700000006</v>
      </c>
      <c r="AJ352" s="10">
        <f t="shared" si="0"/>
        <v>10.392220400000008</v>
      </c>
    </row>
    <row r="353" spans="2:36" x14ac:dyDescent="0.35">
      <c r="D353" s="1" t="s">
        <v>510</v>
      </c>
      <c r="F353" s="1" t="s">
        <v>14</v>
      </c>
      <c r="G353" s="18">
        <f xml:space="preserve"> SUM( G39, G123, G47, G118 ) - SUM( G64:G65 )</f>
        <v>0.71255899999999994</v>
      </c>
      <c r="H353" s="18">
        <f t="shared" ref="H353:AJ353" si="1" xml:space="preserve"> SUM( H39, H123, H47, H118 ) - SUM( H64:H65 )</f>
        <v>0.89867240000000082</v>
      </c>
      <c r="I353" s="18">
        <f t="shared" si="1"/>
        <v>1.0386143000000003</v>
      </c>
      <c r="J353" s="18">
        <f t="shared" si="1"/>
        <v>1.180450500000001</v>
      </c>
      <c r="K353" s="18">
        <f t="shared" si="1"/>
        <v>1.3023699000000004</v>
      </c>
      <c r="L353" s="18">
        <f t="shared" si="1"/>
        <v>1.4270808000000006</v>
      </c>
      <c r="M353" s="18">
        <f t="shared" si="1"/>
        <v>1.4831201000000003</v>
      </c>
      <c r="N353" s="18">
        <f t="shared" si="1"/>
        <v>1.5563603000000004</v>
      </c>
      <c r="O353" s="18">
        <f t="shared" si="1"/>
        <v>1.6281199000000008</v>
      </c>
      <c r="P353" s="18">
        <f t="shared" si="1"/>
        <v>1.6936046000000022</v>
      </c>
      <c r="Q353" s="18">
        <f t="shared" si="1"/>
        <v>1.7100271000000011</v>
      </c>
      <c r="R353" s="18">
        <f t="shared" si="1"/>
        <v>1.7253523000000004</v>
      </c>
      <c r="S353" s="18">
        <f t="shared" si="1"/>
        <v>1.7391526999999998</v>
      </c>
      <c r="T353" s="18">
        <f t="shared" si="1"/>
        <v>1.772098300000001</v>
      </c>
      <c r="U353" s="18">
        <f t="shared" si="1"/>
        <v>1.7701899000000001</v>
      </c>
      <c r="V353" s="18">
        <f t="shared" si="1"/>
        <v>1.8715552000000009</v>
      </c>
      <c r="W353" s="18">
        <f t="shared" si="1"/>
        <v>1.9125976000000016</v>
      </c>
      <c r="X353" s="18">
        <f t="shared" si="1"/>
        <v>1.9524186000000014</v>
      </c>
      <c r="Y353" s="18">
        <f t="shared" si="1"/>
        <v>1.9668286000000017</v>
      </c>
      <c r="Z353" s="18">
        <f t="shared" si="1"/>
        <v>2.0231177000000025</v>
      </c>
      <c r="AA353" s="18">
        <f t="shared" si="1"/>
        <v>2.0834953000000009</v>
      </c>
      <c r="AB353" s="18">
        <f t="shared" si="1"/>
        <v>2.1549309000000028</v>
      </c>
      <c r="AC353" s="18">
        <f t="shared" si="1"/>
        <v>2.1381450000000024</v>
      </c>
      <c r="AD353" s="18">
        <f t="shared" si="1"/>
        <v>2.249556000000001</v>
      </c>
      <c r="AE353" s="18">
        <f t="shared" si="1"/>
        <v>2.501465700000002</v>
      </c>
      <c r="AF353" s="18">
        <f t="shared" si="1"/>
        <v>2.7241953000000003</v>
      </c>
      <c r="AG353" s="18">
        <f t="shared" si="1"/>
        <v>2.8036614000000029</v>
      </c>
      <c r="AH353" s="18">
        <f t="shared" si="1"/>
        <v>2.8998711000000021</v>
      </c>
      <c r="AI353" s="18">
        <f t="shared" si="1"/>
        <v>2.9075540000000029</v>
      </c>
      <c r="AJ353" s="18">
        <f t="shared" si="1"/>
        <v>3.0673729000000014</v>
      </c>
    </row>
    <row r="354" spans="2:36" x14ac:dyDescent="0.35">
      <c r="D354" s="1" t="s">
        <v>511</v>
      </c>
      <c r="F354" s="1" t="s">
        <v>14</v>
      </c>
      <c r="G354" s="10">
        <f xml:space="preserve"> SUM( G87, G93:G94 )</f>
        <v>17.57203680000001</v>
      </c>
      <c r="H354" s="10">
        <f t="shared" ref="H354:AJ354" si="2" xml:space="preserve"> SUM( H87, H93:H94 )</f>
        <v>18.932330100000019</v>
      </c>
      <c r="I354" s="10">
        <f t="shared" si="2"/>
        <v>19.951021900000018</v>
      </c>
      <c r="J354" s="10">
        <f t="shared" si="2"/>
        <v>20.833760300000016</v>
      </c>
      <c r="K354" s="10">
        <f t="shared" si="2"/>
        <v>21.584366300000006</v>
      </c>
      <c r="L354" s="10">
        <f t="shared" si="2"/>
        <v>21.785975500000013</v>
      </c>
      <c r="M354" s="10">
        <f t="shared" si="2"/>
        <v>21.953792700000015</v>
      </c>
      <c r="N354" s="10">
        <f t="shared" si="2"/>
        <v>21.936277600000011</v>
      </c>
      <c r="O354" s="10">
        <f t="shared" si="2"/>
        <v>21.838330400000014</v>
      </c>
      <c r="P354" s="10">
        <f t="shared" si="2"/>
        <v>21.609555800000013</v>
      </c>
      <c r="Q354" s="10">
        <f t="shared" si="2"/>
        <v>21.116876200000014</v>
      </c>
      <c r="R354" s="10">
        <f t="shared" si="2"/>
        <v>20.577918900000007</v>
      </c>
      <c r="S354" s="10">
        <f t="shared" si="2"/>
        <v>20.044494800000013</v>
      </c>
      <c r="T354" s="10">
        <f t="shared" si="2"/>
        <v>19.530901900000007</v>
      </c>
      <c r="U354" s="10">
        <f t="shared" si="2"/>
        <v>19.043451800000014</v>
      </c>
      <c r="V354" s="10">
        <f t="shared" si="2"/>
        <v>18.259966900000013</v>
      </c>
      <c r="W354" s="10">
        <f t="shared" si="2"/>
        <v>17.560324600000015</v>
      </c>
      <c r="X354" s="10">
        <f t="shared" si="2"/>
        <v>16.806687600000011</v>
      </c>
      <c r="Y354" s="10">
        <f t="shared" si="2"/>
        <v>16.097513100000011</v>
      </c>
      <c r="Z354" s="10">
        <f t="shared" si="2"/>
        <v>15.204915600000003</v>
      </c>
      <c r="AA354" s="10">
        <f t="shared" si="2"/>
        <v>14.465810100000011</v>
      </c>
      <c r="AB354" s="10">
        <f t="shared" si="2"/>
        <v>13.305167600000008</v>
      </c>
      <c r="AC354" s="10">
        <f t="shared" si="2"/>
        <v>12.511293800000006</v>
      </c>
      <c r="AD354" s="10">
        <f t="shared" si="2"/>
        <v>11.818828500000009</v>
      </c>
      <c r="AE354" s="10">
        <f t="shared" si="2"/>
        <v>11.056160100000007</v>
      </c>
      <c r="AF354" s="10">
        <f t="shared" si="2"/>
        <v>10.079744500000007</v>
      </c>
      <c r="AG354" s="10">
        <f t="shared" si="2"/>
        <v>9.1686726000000025</v>
      </c>
      <c r="AH354" s="10">
        <f t="shared" si="2"/>
        <v>7.9811202000000048</v>
      </c>
      <c r="AI354" s="10">
        <f t="shared" si="2"/>
        <v>7.0640716000000054</v>
      </c>
      <c r="AJ354" s="10">
        <f t="shared" si="2"/>
        <v>6.3924265000000062</v>
      </c>
    </row>
    <row r="355" spans="2:36" x14ac:dyDescent="0.35">
      <c r="D355" s="1" t="s">
        <v>512</v>
      </c>
      <c r="F355" s="1" t="s">
        <v>14</v>
      </c>
      <c r="G355" s="10">
        <f xml:space="preserve"> G354 - G85</f>
        <v>16.91611270000001</v>
      </c>
      <c r="H355" s="10">
        <f t="shared" ref="H355:AJ355" si="3" xml:space="preserve"> H354 - H85</f>
        <v>18.363892900000018</v>
      </c>
      <c r="I355" s="10">
        <f t="shared" si="3"/>
        <v>19.431598000000019</v>
      </c>
      <c r="J355" s="10">
        <f t="shared" si="3"/>
        <v>20.304592700000015</v>
      </c>
      <c r="K355" s="10">
        <f t="shared" si="3"/>
        <v>21.027746500000006</v>
      </c>
      <c r="L355" s="10">
        <f t="shared" si="3"/>
        <v>21.223586800000014</v>
      </c>
      <c r="M355" s="10">
        <f t="shared" si="3"/>
        <v>21.349691900000014</v>
      </c>
      <c r="N355" s="10">
        <f t="shared" si="3"/>
        <v>21.287898500000011</v>
      </c>
      <c r="O355" s="10">
        <f t="shared" si="3"/>
        <v>21.105308600000015</v>
      </c>
      <c r="P355" s="10">
        <f t="shared" si="3"/>
        <v>20.804483900000012</v>
      </c>
      <c r="Q355" s="10">
        <f t="shared" si="3"/>
        <v>20.176779200000013</v>
      </c>
      <c r="R355" s="10">
        <f t="shared" si="3"/>
        <v>19.558384900000007</v>
      </c>
      <c r="S355" s="10">
        <f t="shared" si="3"/>
        <v>18.940365900000014</v>
      </c>
      <c r="T355" s="10">
        <f t="shared" si="3"/>
        <v>18.242419700000006</v>
      </c>
      <c r="U355" s="10">
        <f t="shared" si="3"/>
        <v>17.567992700000012</v>
      </c>
      <c r="V355" s="10">
        <f t="shared" si="3"/>
        <v>16.744594800000012</v>
      </c>
      <c r="W355" s="10">
        <f t="shared" si="3"/>
        <v>15.833878200000015</v>
      </c>
      <c r="X355" s="10">
        <f t="shared" si="3"/>
        <v>14.83679190000001</v>
      </c>
      <c r="Y355" s="10">
        <f t="shared" si="3"/>
        <v>13.799016000000011</v>
      </c>
      <c r="Z355" s="10">
        <f t="shared" si="3"/>
        <v>12.660397400000001</v>
      </c>
      <c r="AA355" s="10">
        <f t="shared" si="3"/>
        <v>11.43362350000001</v>
      </c>
      <c r="AB355" s="10">
        <f t="shared" si="3"/>
        <v>10.101362600000007</v>
      </c>
      <c r="AC355" s="10">
        <f t="shared" si="3"/>
        <v>8.7511205000000025</v>
      </c>
      <c r="AD355" s="10">
        <f t="shared" si="3"/>
        <v>7.2837849000000068</v>
      </c>
      <c r="AE355" s="10">
        <f t="shared" si="3"/>
        <v>5.5456985000000065</v>
      </c>
      <c r="AF355" s="10">
        <f t="shared" si="3"/>
        <v>3.5532270000000041</v>
      </c>
      <c r="AG355" s="10">
        <f t="shared" si="3"/>
        <v>1.4409855999999994</v>
      </c>
      <c r="AH355" s="10">
        <f t="shared" si="3"/>
        <v>-0.81865880000000146</v>
      </c>
      <c r="AI355" s="10">
        <f t="shared" si="3"/>
        <v>-3.1455030000000015</v>
      </c>
      <c r="AJ355" s="10">
        <f t="shared" si="3"/>
        <v>-5.6741923000000014</v>
      </c>
    </row>
    <row r="356" spans="2:36" x14ac:dyDescent="0.35">
      <c r="D356" s="1" t="s">
        <v>513</v>
      </c>
      <c r="F356" s="1" t="s">
        <v>14</v>
      </c>
      <c r="G356" s="10">
        <f xml:space="preserve"> SUM( - G48, G63 )</f>
        <v>0.75638440000000073</v>
      </c>
      <c r="H356" s="10">
        <f t="shared" ref="H356:AJ356" si="4" xml:space="preserve"> SUM( - H48, H63 )</f>
        <v>0.82277290000000047</v>
      </c>
      <c r="I356" s="10">
        <f t="shared" si="4"/>
        <v>0.88527230000000068</v>
      </c>
      <c r="J356" s="10">
        <f t="shared" si="4"/>
        <v>0.93761180000000055</v>
      </c>
      <c r="K356" s="10">
        <f t="shared" si="4"/>
        <v>0.99103720000000051</v>
      </c>
      <c r="L356" s="10">
        <f t="shared" si="4"/>
        <v>1.0277011000000007</v>
      </c>
      <c r="M356" s="10">
        <f t="shared" si="4"/>
        <v>1.0489615000000012</v>
      </c>
      <c r="N356" s="10">
        <f t="shared" si="4"/>
        <v>1.0653558999999999</v>
      </c>
      <c r="O356" s="10">
        <f t="shared" si="4"/>
        <v>1.0716827</v>
      </c>
      <c r="P356" s="10">
        <f t="shared" si="4"/>
        <v>1.0752542000000007</v>
      </c>
      <c r="Q356" s="10">
        <f t="shared" si="4"/>
        <v>1.0589541000000007</v>
      </c>
      <c r="R356" s="10">
        <f t="shared" si="4"/>
        <v>1.033654400000001</v>
      </c>
      <c r="S356" s="10">
        <f t="shared" si="4"/>
        <v>1.0118227000000006</v>
      </c>
      <c r="T356" s="10">
        <f t="shared" si="4"/>
        <v>0.98460890000000045</v>
      </c>
      <c r="U356" s="10">
        <f t="shared" si="4"/>
        <v>0.95591490000000068</v>
      </c>
      <c r="V356" s="10">
        <f t="shared" si="4"/>
        <v>0.92535190000000067</v>
      </c>
      <c r="W356" s="10">
        <f t="shared" si="4"/>
        <v>0.8855619000000009</v>
      </c>
      <c r="X356" s="10">
        <f t="shared" si="4"/>
        <v>0.8533907000000005</v>
      </c>
      <c r="Y356" s="10">
        <f t="shared" si="4"/>
        <v>0.8173299000000005</v>
      </c>
      <c r="Z356" s="10">
        <f t="shared" si="4"/>
        <v>0.77124989999999993</v>
      </c>
      <c r="AA356" s="10">
        <f t="shared" si="4"/>
        <v>0.72781120000000044</v>
      </c>
      <c r="AB356" s="10">
        <f t="shared" si="4"/>
        <v>0.68583220000000022</v>
      </c>
      <c r="AC356" s="10">
        <f t="shared" si="4"/>
        <v>0.63764590000000021</v>
      </c>
      <c r="AD356" s="10">
        <f t="shared" si="4"/>
        <v>0.59944220000000037</v>
      </c>
      <c r="AE356" s="10">
        <f t="shared" si="4"/>
        <v>0.5632246000000003</v>
      </c>
      <c r="AF356" s="10">
        <f t="shared" si="4"/>
        <v>0.5192091000000002</v>
      </c>
      <c r="AG356" s="10">
        <f t="shared" si="4"/>
        <v>0.47403560000000022</v>
      </c>
      <c r="AH356" s="10">
        <f t="shared" si="4"/>
        <v>0.42081030000000003</v>
      </c>
      <c r="AI356" s="10">
        <f t="shared" si="4"/>
        <v>0.36817530000000021</v>
      </c>
      <c r="AJ356" s="10">
        <f t="shared" si="4"/>
        <v>0.3272016000000002</v>
      </c>
    </row>
    <row r="357" spans="2:36" x14ac:dyDescent="0.35">
      <c r="D357" s="1" t="s">
        <v>514</v>
      </c>
      <c r="F357" s="1" t="s">
        <v>14</v>
      </c>
      <c r="G357" s="10">
        <f xml:space="preserve"> SUM( G72:G73, G75 )</f>
        <v>33.826002700000011</v>
      </c>
      <c r="H357" s="10">
        <f t="shared" ref="H357:AJ357" si="5" xml:space="preserve"> SUM( H72:H73, H75 )</f>
        <v>36.099535500000044</v>
      </c>
      <c r="I357" s="10">
        <f t="shared" si="5"/>
        <v>38.028090400000018</v>
      </c>
      <c r="J357" s="10">
        <f t="shared" si="5"/>
        <v>39.714896200000041</v>
      </c>
      <c r="K357" s="10">
        <f t="shared" si="5"/>
        <v>41.182226500000027</v>
      </c>
      <c r="L357" s="10">
        <f t="shared" si="5"/>
        <v>42.10998350000002</v>
      </c>
      <c r="M357" s="10">
        <f t="shared" si="5"/>
        <v>42.875750700000005</v>
      </c>
      <c r="N357" s="10">
        <f t="shared" si="5"/>
        <v>43.479703399999991</v>
      </c>
      <c r="O357" s="10">
        <f t="shared" si="5"/>
        <v>44.039310100000002</v>
      </c>
      <c r="P357" s="10">
        <f t="shared" si="5"/>
        <v>44.505237000000022</v>
      </c>
      <c r="Q357" s="10">
        <f t="shared" si="5"/>
        <v>44.689392000000019</v>
      </c>
      <c r="R357" s="10">
        <f t="shared" si="5"/>
        <v>44.847624900000042</v>
      </c>
      <c r="S357" s="10">
        <f t="shared" si="5"/>
        <v>45.051702700000035</v>
      </c>
      <c r="T357" s="10">
        <f t="shared" si="5"/>
        <v>45.284017800000044</v>
      </c>
      <c r="U357" s="10">
        <f t="shared" si="5"/>
        <v>45.560925300000036</v>
      </c>
      <c r="V357" s="10">
        <f t="shared" si="5"/>
        <v>45.720364100000026</v>
      </c>
      <c r="W357" s="10">
        <f t="shared" si="5"/>
        <v>45.869319800000028</v>
      </c>
      <c r="X357" s="10">
        <f t="shared" si="5"/>
        <v>46.012621200000012</v>
      </c>
      <c r="Y357" s="10">
        <f t="shared" si="5"/>
        <v>46.188230600000026</v>
      </c>
      <c r="Z357" s="10">
        <f t="shared" si="5"/>
        <v>46.335179500000045</v>
      </c>
      <c r="AA357" s="10">
        <f t="shared" si="5"/>
        <v>46.489756000000042</v>
      </c>
      <c r="AB357" s="10">
        <f t="shared" si="5"/>
        <v>46.657984600000049</v>
      </c>
      <c r="AC357" s="10">
        <f t="shared" si="5"/>
        <v>46.855167800000004</v>
      </c>
      <c r="AD357" s="10">
        <f t="shared" si="5"/>
        <v>47.031141900000023</v>
      </c>
      <c r="AE357" s="10">
        <f t="shared" si="5"/>
        <v>47.018244800000076</v>
      </c>
      <c r="AF357" s="10">
        <f t="shared" si="5"/>
        <v>46.888502200000048</v>
      </c>
      <c r="AG357" s="10">
        <f t="shared" si="5"/>
        <v>46.778862799999992</v>
      </c>
      <c r="AH357" s="10">
        <f t="shared" si="5"/>
        <v>46.649294700000041</v>
      </c>
      <c r="AI357" s="10">
        <f t="shared" si="5"/>
        <v>46.599971800000027</v>
      </c>
      <c r="AJ357" s="10">
        <f t="shared" si="5"/>
        <v>46.591466800000035</v>
      </c>
    </row>
    <row r="359" spans="2:36" x14ac:dyDescent="0.35">
      <c r="D359" s="1" t="s">
        <v>515</v>
      </c>
      <c r="G359" s="19">
        <f xml:space="preserve"> G353 / G352</f>
        <v>0.14551715414314592</v>
      </c>
      <c r="H359" s="19">
        <f t="shared" ref="H359:AJ359" si="6" xml:space="preserve"> H353 / H352</f>
        <v>0.17365688831965526</v>
      </c>
      <c r="I359" s="19">
        <f t="shared" si="6"/>
        <v>0.19207513633244802</v>
      </c>
      <c r="J359" s="19">
        <f t="shared" si="6"/>
        <v>0.21216744795370887</v>
      </c>
      <c r="K359" s="19">
        <f t="shared" si="6"/>
        <v>0.22482015223665916</v>
      </c>
      <c r="L359" s="19">
        <f t="shared" si="6"/>
        <v>0.24354581676230433</v>
      </c>
      <c r="M359" s="19">
        <f t="shared" si="6"/>
        <v>0.24689993375027566</v>
      </c>
      <c r="N359" s="19">
        <f t="shared" si="6"/>
        <v>0.25182923477702873</v>
      </c>
      <c r="O359" s="19">
        <f t="shared" si="6"/>
        <v>0.25548968131515898</v>
      </c>
      <c r="P359" s="19">
        <f t="shared" si="6"/>
        <v>0.25778880910097979</v>
      </c>
      <c r="Q359" s="19">
        <f t="shared" si="6"/>
        <v>0.25652182528857381</v>
      </c>
      <c r="R359" s="19">
        <f t="shared" si="6"/>
        <v>0.25351618702406448</v>
      </c>
      <c r="S359" s="19">
        <f t="shared" si="6"/>
        <v>0.2501881209198748</v>
      </c>
      <c r="T359" s="19">
        <f t="shared" si="6"/>
        <v>0.24884672191347237</v>
      </c>
      <c r="U359" s="19">
        <f t="shared" si="6"/>
        <v>0.24328736680328905</v>
      </c>
      <c r="V359" s="19">
        <f t="shared" si="6"/>
        <v>0.25143508910635692</v>
      </c>
      <c r="W359" s="19">
        <f t="shared" si="6"/>
        <v>0.2511417503147057</v>
      </c>
      <c r="X359" s="19">
        <f t="shared" si="6"/>
        <v>0.24998434411776405</v>
      </c>
      <c r="Y359" s="19">
        <f t="shared" si="6"/>
        <v>0.24641556265296452</v>
      </c>
      <c r="Z359" s="19">
        <f t="shared" si="6"/>
        <v>0.24754510840291022</v>
      </c>
      <c r="AA359" s="19">
        <f t="shared" si="6"/>
        <v>0.24884003674790997</v>
      </c>
      <c r="AB359" s="19">
        <f t="shared" si="6"/>
        <v>0.25092076902287874</v>
      </c>
      <c r="AC359" s="19">
        <f t="shared" si="6"/>
        <v>0.24347235443891299</v>
      </c>
      <c r="AD359" s="19">
        <f t="shared" si="6"/>
        <v>0.25012718698090092</v>
      </c>
      <c r="AE359" s="19">
        <f t="shared" si="6"/>
        <v>0.27160746253988788</v>
      </c>
      <c r="AF359" s="19">
        <f t="shared" si="6"/>
        <v>0.28842273465371782</v>
      </c>
      <c r="AG359" s="19">
        <f t="shared" si="6"/>
        <v>0.29035799748091262</v>
      </c>
      <c r="AH359" s="19">
        <f t="shared" si="6"/>
        <v>0.29321714313402153</v>
      </c>
      <c r="AI359" s="19">
        <f t="shared" si="6"/>
        <v>0.2870577885318758</v>
      </c>
      <c r="AJ359" s="19">
        <f t="shared" si="6"/>
        <v>0.29516049332441013</v>
      </c>
    </row>
    <row r="360" spans="2:36" x14ac:dyDescent="0.35">
      <c r="D360" s="1" t="s">
        <v>516</v>
      </c>
      <c r="G360" s="20">
        <f xml:space="preserve"> G354 / G352</f>
        <v>3.5885207928531311</v>
      </c>
      <c r="H360" s="20">
        <f t="shared" ref="H360:AJ360" si="7" xml:space="preserve"> H354 / H352</f>
        <v>3.6584294052054429</v>
      </c>
      <c r="I360" s="20">
        <f t="shared" si="7"/>
        <v>3.6896230404435588</v>
      </c>
      <c r="J360" s="20">
        <f t="shared" si="7"/>
        <v>3.7445413883346199</v>
      </c>
      <c r="K360" s="20">
        <f t="shared" si="7"/>
        <v>3.7259771724590807</v>
      </c>
      <c r="L360" s="20">
        <f t="shared" si="7"/>
        <v>3.7179977455453486</v>
      </c>
      <c r="M360" s="20">
        <f t="shared" si="7"/>
        <v>3.6547208571964527</v>
      </c>
      <c r="N360" s="20">
        <f t="shared" si="7"/>
        <v>3.5494326100868014</v>
      </c>
      <c r="O360" s="20">
        <f t="shared" si="7"/>
        <v>3.4269393024132615</v>
      </c>
      <c r="P360" s="20">
        <f t="shared" si="7"/>
        <v>3.2892575131663948</v>
      </c>
      <c r="Q360" s="20">
        <f t="shared" si="7"/>
        <v>3.1677507492231221</v>
      </c>
      <c r="R360" s="20">
        <f t="shared" si="7"/>
        <v>3.0236349622152132</v>
      </c>
      <c r="S360" s="20">
        <f t="shared" si="7"/>
        <v>2.8835274147003913</v>
      </c>
      <c r="T360" s="20">
        <f t="shared" si="7"/>
        <v>2.7426248949218044</v>
      </c>
      <c r="U360" s="20">
        <f t="shared" si="7"/>
        <v>2.6172509758796827</v>
      </c>
      <c r="V360" s="20">
        <f t="shared" si="7"/>
        <v>2.4531450659754137</v>
      </c>
      <c r="W360" s="20">
        <f t="shared" si="7"/>
        <v>2.3058329970394107</v>
      </c>
      <c r="X360" s="20">
        <f t="shared" si="7"/>
        <v>2.1518995857128984</v>
      </c>
      <c r="Y360" s="20">
        <f t="shared" si="7"/>
        <v>2.0167887267095703</v>
      </c>
      <c r="Z360" s="20">
        <f t="shared" si="7"/>
        <v>1.8604466168523448</v>
      </c>
      <c r="AA360" s="20">
        <f t="shared" si="7"/>
        <v>1.7277085851224567</v>
      </c>
      <c r="AB360" s="20">
        <f t="shared" si="7"/>
        <v>1.5492575126981043</v>
      </c>
      <c r="AC360" s="20">
        <f t="shared" si="7"/>
        <v>1.4246714598696406</v>
      </c>
      <c r="AD360" s="20">
        <f t="shared" si="7"/>
        <v>1.3141305778183348</v>
      </c>
      <c r="AE360" s="20">
        <f t="shared" si="7"/>
        <v>1.2004704242779554</v>
      </c>
      <c r="AF360" s="20">
        <f t="shared" si="7"/>
        <v>1.0671876107049936</v>
      </c>
      <c r="AG360" s="20">
        <f t="shared" si="7"/>
        <v>0.94954312803040708</v>
      </c>
      <c r="AH360" s="20">
        <f t="shared" si="7"/>
        <v>0.80700182296145173</v>
      </c>
      <c r="AI360" s="20">
        <f t="shared" si="7"/>
        <v>0.69742359781686913</v>
      </c>
      <c r="AJ360" s="20">
        <f t="shared" si="7"/>
        <v>0.61511652504983449</v>
      </c>
    </row>
    <row r="361" spans="2:36" x14ac:dyDescent="0.35">
      <c r="D361" s="1" t="s">
        <v>517</v>
      </c>
      <c r="G361" s="19">
        <f xml:space="preserve"> G356 / G354</f>
        <v>4.3044776687469734E-2</v>
      </c>
      <c r="H361" s="19">
        <f t="shared" ref="H361:AJ361" si="8" xml:space="preserve"> H356 / H354</f>
        <v>4.3458617912012831E-2</v>
      </c>
      <c r="I361" s="19">
        <f t="shared" si="8"/>
        <v>4.4372278494666975E-2</v>
      </c>
      <c r="J361" s="19">
        <f t="shared" si="8"/>
        <v>4.5004444060921633E-2</v>
      </c>
      <c r="K361" s="19">
        <f t="shared" si="8"/>
        <v>4.5914584020008975E-2</v>
      </c>
      <c r="L361" s="19">
        <f t="shared" si="8"/>
        <v>4.7172599638698763E-2</v>
      </c>
      <c r="M361" s="19">
        <f t="shared" si="8"/>
        <v>4.778042292437245E-2</v>
      </c>
      <c r="N361" s="19">
        <f t="shared" si="8"/>
        <v>4.8565938096990502E-2</v>
      </c>
      <c r="O361" s="19">
        <f t="shared" si="8"/>
        <v>4.9073472210128262E-2</v>
      </c>
      <c r="P361" s="19">
        <f t="shared" si="8"/>
        <v>4.9758274068733982E-2</v>
      </c>
      <c r="Q361" s="19">
        <f t="shared" si="8"/>
        <v>5.0147289304087503E-2</v>
      </c>
      <c r="R361" s="19">
        <f t="shared" si="8"/>
        <v>5.0231240827759344E-2</v>
      </c>
      <c r="S361" s="19">
        <f t="shared" si="8"/>
        <v>5.0478832721690743E-2</v>
      </c>
      <c r="T361" s="19">
        <f t="shared" si="8"/>
        <v>5.0412874174540816E-2</v>
      </c>
      <c r="U361" s="19">
        <f t="shared" si="8"/>
        <v>5.0196514268489915E-2</v>
      </c>
      <c r="V361" s="19">
        <f t="shared" si="8"/>
        <v>5.0676537644764298E-2</v>
      </c>
      <c r="W361" s="19">
        <f t="shared" si="8"/>
        <v>5.0429699915683801E-2</v>
      </c>
      <c r="X361" s="19">
        <f t="shared" si="8"/>
        <v>5.0776852661912987E-2</v>
      </c>
      <c r="Y361" s="19">
        <f t="shared" si="8"/>
        <v>5.0773675096434615E-2</v>
      </c>
      <c r="Z361" s="19">
        <f t="shared" si="8"/>
        <v>5.072372121552584E-2</v>
      </c>
      <c r="AA361" s="19">
        <f t="shared" si="8"/>
        <v>5.0312508941341615E-2</v>
      </c>
      <c r="AB361" s="19">
        <f t="shared" si="8"/>
        <v>5.1546302956754927E-2</v>
      </c>
      <c r="AC361" s="19">
        <f t="shared" si="8"/>
        <v>5.0965624354533175E-2</v>
      </c>
      <c r="AD361" s="19">
        <f t="shared" si="8"/>
        <v>5.0719256988964678E-2</v>
      </c>
      <c r="AE361" s="19">
        <f t="shared" si="8"/>
        <v>5.0942153053662814E-2</v>
      </c>
      <c r="AF361" s="19">
        <f t="shared" si="8"/>
        <v>5.1510144924804373E-2</v>
      </c>
      <c r="AG361" s="19">
        <f t="shared" si="8"/>
        <v>5.1701660718041137E-2</v>
      </c>
      <c r="AH361" s="19">
        <f t="shared" si="8"/>
        <v>5.2725718878410051E-2</v>
      </c>
      <c r="AI361" s="19">
        <f t="shared" si="8"/>
        <v>5.2119417928889612E-2</v>
      </c>
      <c r="AJ361" s="19">
        <f t="shared" si="8"/>
        <v>5.1185821221409411E-2</v>
      </c>
    </row>
    <row r="362" spans="2:36" x14ac:dyDescent="0.35">
      <c r="D362" s="1" t="s">
        <v>518</v>
      </c>
      <c r="G362" s="19">
        <f xml:space="preserve"> G359 / ( G360 * G361 )</f>
        <v>0.94205935500520543</v>
      </c>
      <c r="H362" s="19">
        <f t="shared" ref="H362:AJ362" si="9" xml:space="preserve"> H359 / ( H360 * H361 )</f>
        <v>1.0922484199467439</v>
      </c>
      <c r="I362" s="19">
        <f t="shared" si="9"/>
        <v>1.1732145013460826</v>
      </c>
      <c r="J362" s="19">
        <f t="shared" si="9"/>
        <v>1.25899706040389</v>
      </c>
      <c r="K362" s="19">
        <f t="shared" si="9"/>
        <v>1.3141483488208108</v>
      </c>
      <c r="L362" s="19">
        <f t="shared" si="9"/>
        <v>1.388614646807325</v>
      </c>
      <c r="M362" s="19">
        <f t="shared" si="9"/>
        <v>1.4138937415720201</v>
      </c>
      <c r="N362" s="19">
        <f t="shared" si="9"/>
        <v>1.4608829781672026</v>
      </c>
      <c r="O362" s="19">
        <f t="shared" si="9"/>
        <v>1.5192182350242296</v>
      </c>
      <c r="P362" s="19">
        <f t="shared" si="9"/>
        <v>1.575073689551737</v>
      </c>
      <c r="Q362" s="19">
        <f t="shared" si="9"/>
        <v>1.6148264594282227</v>
      </c>
      <c r="R362" s="19">
        <f t="shared" si="9"/>
        <v>1.6691771447013615</v>
      </c>
      <c r="S362" s="19">
        <f t="shared" si="9"/>
        <v>1.7188314711658466</v>
      </c>
      <c r="T362" s="19">
        <f t="shared" si="9"/>
        <v>1.7997991893024734</v>
      </c>
      <c r="U362" s="19">
        <f t="shared" si="9"/>
        <v>1.8518279189915328</v>
      </c>
      <c r="V362" s="19">
        <f t="shared" si="9"/>
        <v>2.0225334815868425</v>
      </c>
      <c r="W362" s="19">
        <f t="shared" si="9"/>
        <v>2.159755969627871</v>
      </c>
      <c r="X362" s="19">
        <f t="shared" si="9"/>
        <v>2.2878367434751756</v>
      </c>
      <c r="Y362" s="19">
        <f t="shared" si="9"/>
        <v>2.4064072536683172</v>
      </c>
      <c r="Z362" s="19">
        <f t="shared" si="9"/>
        <v>2.6231675362291811</v>
      </c>
      <c r="AA362" s="19">
        <f t="shared" si="9"/>
        <v>2.8626865044121326</v>
      </c>
      <c r="AB362" s="19">
        <f t="shared" si="9"/>
        <v>3.1420672578511217</v>
      </c>
      <c r="AC362" s="19">
        <f t="shared" si="9"/>
        <v>3.3531855219331006</v>
      </c>
      <c r="AD362" s="19">
        <f t="shared" si="9"/>
        <v>3.75274880547282</v>
      </c>
      <c r="AE362" s="19">
        <f t="shared" si="9"/>
        <v>4.4413289121249333</v>
      </c>
      <c r="AF362" s="19">
        <f t="shared" si="9"/>
        <v>5.2468173227318236</v>
      </c>
      <c r="AG362" s="19">
        <f t="shared" si="9"/>
        <v>5.914453260472424</v>
      </c>
      <c r="AH362" s="19">
        <f t="shared" si="9"/>
        <v>6.8911599834890014</v>
      </c>
      <c r="AI362" s="19">
        <f t="shared" si="9"/>
        <v>7.8972000566034737</v>
      </c>
      <c r="AJ362" s="19">
        <f t="shared" si="9"/>
        <v>9.3745657111701153</v>
      </c>
    </row>
    <row r="363" spans="2:36" x14ac:dyDescent="0.35">
      <c r="D363" s="1" t="s">
        <v>519</v>
      </c>
      <c r="G363" s="21">
        <f xml:space="preserve"> G355 / G357</f>
        <v>0.50009198101317498</v>
      </c>
      <c r="H363" s="21">
        <f t="shared" ref="H363:AJ363" si="10" xml:space="preserve"> H355 / H357</f>
        <v>0.50870163966514181</v>
      </c>
      <c r="I363" s="21">
        <f t="shared" si="10"/>
        <v>0.51098011484689254</v>
      </c>
      <c r="J363" s="21">
        <f t="shared" si="10"/>
        <v>0.5112588636200438</v>
      </c>
      <c r="K363" s="21">
        <f t="shared" si="10"/>
        <v>0.51060246827596834</v>
      </c>
      <c r="L363" s="21">
        <f t="shared" si="10"/>
        <v>0.50400368359203951</v>
      </c>
      <c r="M363" s="21">
        <f t="shared" si="10"/>
        <v>0.49794327915989145</v>
      </c>
      <c r="N363" s="21">
        <f t="shared" si="10"/>
        <v>0.48960542127341228</v>
      </c>
      <c r="O363" s="21">
        <f t="shared" si="10"/>
        <v>0.47923794791690016</v>
      </c>
      <c r="P363" s="21">
        <f t="shared" si="10"/>
        <v>0.46746147874687199</v>
      </c>
      <c r="Q363" s="21">
        <f t="shared" si="10"/>
        <v>0.45148923037485056</v>
      </c>
      <c r="R363" s="21">
        <f t="shared" si="10"/>
        <v>0.43610748492502638</v>
      </c>
      <c r="S363" s="21">
        <f t="shared" si="10"/>
        <v>0.42041398581812089</v>
      </c>
      <c r="T363" s="21">
        <f t="shared" si="10"/>
        <v>0.40284454839164002</v>
      </c>
      <c r="U363" s="21">
        <f t="shared" si="10"/>
        <v>0.38559341331024283</v>
      </c>
      <c r="V363" s="21">
        <f t="shared" si="10"/>
        <v>0.36623931435401674</v>
      </c>
      <c r="W363" s="21">
        <f t="shared" si="10"/>
        <v>0.34519540008526584</v>
      </c>
      <c r="X363" s="21">
        <f t="shared" si="10"/>
        <v>0.32245048234722185</v>
      </c>
      <c r="Y363" s="21">
        <f t="shared" si="10"/>
        <v>0.29875610779513173</v>
      </c>
      <c r="Z363" s="21">
        <f t="shared" si="10"/>
        <v>0.27323509990934619</v>
      </c>
      <c r="AA363" s="21">
        <f t="shared" si="10"/>
        <v>0.24593855687261512</v>
      </c>
      <c r="AB363" s="21">
        <f t="shared" si="10"/>
        <v>0.21649804822474042</v>
      </c>
      <c r="AC363" s="21">
        <f t="shared" si="10"/>
        <v>0.18676959043992586</v>
      </c>
      <c r="AD363" s="21">
        <f t="shared" si="10"/>
        <v>0.15487152992132652</v>
      </c>
      <c r="AE363" s="21">
        <f t="shared" si="10"/>
        <v>0.11794779927642041</v>
      </c>
      <c r="AF363" s="21">
        <f t="shared" si="10"/>
        <v>7.5780347703237161E-2</v>
      </c>
      <c r="AG363" s="21">
        <f t="shared" si="10"/>
        <v>3.0804203303548449E-2</v>
      </c>
      <c r="AH363" s="21">
        <f t="shared" si="10"/>
        <v>-1.7549221381904425E-2</v>
      </c>
      <c r="AI363" s="21">
        <f t="shared" si="10"/>
        <v>-6.7500105225385562E-2</v>
      </c>
      <c r="AJ363" s="21">
        <f t="shared" si="10"/>
        <v>-0.12178608422776672</v>
      </c>
    </row>
    <row r="364" spans="2:36" x14ac:dyDescent="0.35">
      <c r="G364" s="19"/>
    </row>
    <row r="365" spans="2:36" ht="13.9" x14ac:dyDescent="0.4">
      <c r="B365" s="29" t="s">
        <v>520</v>
      </c>
      <c r="C365" s="29"/>
      <c r="D365" s="29"/>
      <c r="E365" s="29"/>
      <c r="F365" s="29"/>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row>
    <row r="366" spans="2:36" x14ac:dyDescent="0.35">
      <c r="D366" s="1" t="s">
        <v>521</v>
      </c>
      <c r="F366" s="1" t="s">
        <v>135</v>
      </c>
      <c r="G366" s="10">
        <f xml:space="preserve"> SUM( G190, G198, G219, G243, G251, G272 )</f>
        <v>6.9140000000000024</v>
      </c>
      <c r="H366" s="10">
        <f t="shared" ref="H366:AJ367" si="11" xml:space="preserve"> SUM( H190, H198, H219, H243, H251, H272 )</f>
        <v>4.729000000000001</v>
      </c>
      <c r="I366" s="10">
        <f t="shared" si="11"/>
        <v>1.8060000000000003</v>
      </c>
      <c r="J366" s="10">
        <f t="shared" si="11"/>
        <v>0.81400000000000028</v>
      </c>
      <c r="K366" s="10">
        <f t="shared" si="11"/>
        <v>0.35100000000000003</v>
      </c>
      <c r="L366" s="10">
        <f t="shared" si="11"/>
        <v>6.8000000000000019E-2</v>
      </c>
      <c r="M366" s="10">
        <f t="shared" si="11"/>
        <v>0.15800000000000003</v>
      </c>
      <c r="N366" s="10">
        <f t="shared" si="11"/>
        <v>0.11500000000000002</v>
      </c>
      <c r="O366" s="10">
        <f t="shared" si="11"/>
        <v>5.6000000000000008E-2</v>
      </c>
      <c r="P366" s="10">
        <f t="shared" si="11"/>
        <v>9.9000000000000019E-2</v>
      </c>
      <c r="Q366" s="10">
        <f t="shared" si="11"/>
        <v>0.25700000000000006</v>
      </c>
      <c r="R366" s="10">
        <f t="shared" si="11"/>
        <v>5.6000000000000008E-2</v>
      </c>
      <c r="S366" s="10">
        <f t="shared" si="11"/>
        <v>5.000000000000001E-2</v>
      </c>
      <c r="T366" s="10">
        <f t="shared" si="11"/>
        <v>5.000000000000001E-2</v>
      </c>
      <c r="U366" s="10">
        <f t="shared" si="11"/>
        <v>0</v>
      </c>
      <c r="V366" s="10">
        <f t="shared" si="11"/>
        <v>0</v>
      </c>
      <c r="W366" s="10">
        <f t="shared" si="11"/>
        <v>0</v>
      </c>
      <c r="X366" s="10">
        <f t="shared" si="11"/>
        <v>0</v>
      </c>
      <c r="Y366" s="10">
        <f t="shared" si="11"/>
        <v>0</v>
      </c>
      <c r="Z366" s="10">
        <f t="shared" si="11"/>
        <v>0</v>
      </c>
      <c r="AA366" s="10">
        <f t="shared" si="11"/>
        <v>0</v>
      </c>
      <c r="AB366" s="10">
        <f t="shared" si="11"/>
        <v>0</v>
      </c>
      <c r="AC366" s="10">
        <f t="shared" si="11"/>
        <v>0</v>
      </c>
      <c r="AD366" s="10">
        <f t="shared" si="11"/>
        <v>0</v>
      </c>
      <c r="AE366" s="10">
        <f t="shared" si="11"/>
        <v>0</v>
      </c>
      <c r="AF366" s="10">
        <f t="shared" si="11"/>
        <v>0</v>
      </c>
      <c r="AG366" s="10">
        <f t="shared" si="11"/>
        <v>0</v>
      </c>
      <c r="AH366" s="10">
        <f t="shared" si="11"/>
        <v>0</v>
      </c>
      <c r="AI366" s="10">
        <f t="shared" si="11"/>
        <v>0</v>
      </c>
      <c r="AJ366" s="10">
        <f t="shared" si="11"/>
        <v>0</v>
      </c>
    </row>
    <row r="367" spans="2:36" x14ac:dyDescent="0.35">
      <c r="D367" s="1" t="s">
        <v>522</v>
      </c>
      <c r="F367" s="1" t="s">
        <v>135</v>
      </c>
      <c r="G367" s="10">
        <f xml:space="preserve"> SUM( G191, G199, G220, G244, G252, G273 )</f>
        <v>2.7330000000000001</v>
      </c>
      <c r="H367" s="10">
        <f t="shared" si="11"/>
        <v>5.1300000000000017</v>
      </c>
      <c r="I367" s="10">
        <f t="shared" si="11"/>
        <v>7.8800000000000017</v>
      </c>
      <c r="J367" s="10">
        <f t="shared" si="11"/>
        <v>8.1420000000000012</v>
      </c>
      <c r="K367" s="10">
        <f t="shared" si="11"/>
        <v>7.4600000000000017</v>
      </c>
      <c r="L367" s="10">
        <f t="shared" si="11"/>
        <v>4.8510000000000009</v>
      </c>
      <c r="M367" s="10">
        <f t="shared" si="11"/>
        <v>4.0930000000000009</v>
      </c>
      <c r="N367" s="10">
        <f t="shared" si="11"/>
        <v>3.080000000000001</v>
      </c>
      <c r="O367" s="10">
        <f t="shared" si="11"/>
        <v>2.926000000000001</v>
      </c>
      <c r="P367" s="10">
        <f t="shared" si="11"/>
        <v>2.5830000000000006</v>
      </c>
      <c r="Q367" s="10">
        <f t="shared" si="11"/>
        <v>1.3360000000000003</v>
      </c>
      <c r="R367" s="10">
        <f t="shared" si="11"/>
        <v>1.4020000000000001</v>
      </c>
      <c r="S367" s="10">
        <f t="shared" si="11"/>
        <v>1.4170000000000003</v>
      </c>
      <c r="T367" s="10">
        <f t="shared" si="11"/>
        <v>1.4380000000000002</v>
      </c>
      <c r="U367" s="10">
        <f t="shared" si="11"/>
        <v>1.4680000000000004</v>
      </c>
      <c r="V367" s="10">
        <f t="shared" si="11"/>
        <v>1.3790000000000002</v>
      </c>
      <c r="W367" s="10">
        <f t="shared" si="11"/>
        <v>1.3850000000000002</v>
      </c>
      <c r="X367" s="10">
        <f t="shared" si="11"/>
        <v>1.3350000000000002</v>
      </c>
      <c r="Y367" s="10">
        <f t="shared" si="11"/>
        <v>1.3350000000000002</v>
      </c>
      <c r="Z367" s="10">
        <f t="shared" si="11"/>
        <v>1.3350000000000002</v>
      </c>
      <c r="AA367" s="10">
        <f t="shared" si="11"/>
        <v>1.3360000000000003</v>
      </c>
      <c r="AB367" s="10">
        <f t="shared" si="11"/>
        <v>1.3370000000000002</v>
      </c>
      <c r="AC367" s="10">
        <f t="shared" si="11"/>
        <v>1.3370000000000002</v>
      </c>
      <c r="AD367" s="10">
        <f t="shared" si="11"/>
        <v>1.3370000000000002</v>
      </c>
      <c r="AE367" s="10">
        <f t="shared" si="11"/>
        <v>1.2070000000000003</v>
      </c>
      <c r="AF367" s="10">
        <f t="shared" si="11"/>
        <v>1.2080000000000002</v>
      </c>
      <c r="AG367" s="10">
        <f t="shared" si="11"/>
        <v>1.2090000000000001</v>
      </c>
      <c r="AH367" s="10">
        <f t="shared" si="11"/>
        <v>1.2090000000000001</v>
      </c>
      <c r="AI367" s="10">
        <f t="shared" si="11"/>
        <v>1.2090000000000001</v>
      </c>
      <c r="AJ367" s="10">
        <f t="shared" si="11"/>
        <v>1.2090000000000001</v>
      </c>
    </row>
    <row r="368" spans="2:36" ht="13.9" x14ac:dyDescent="0.4">
      <c r="D368" s="22" t="s">
        <v>523</v>
      </c>
      <c r="E368" s="22"/>
      <c r="F368" s="22" t="s">
        <v>135</v>
      </c>
      <c r="G368" s="23">
        <f xml:space="preserve"> SUBTOTAL( 9, G366:G367 )</f>
        <v>9.647000000000002</v>
      </c>
      <c r="H368" s="23">
        <f t="shared" ref="H368:AJ368" si="12" xml:space="preserve"> SUBTOTAL( 9, H366:H367 )</f>
        <v>9.8590000000000018</v>
      </c>
      <c r="I368" s="23">
        <f t="shared" si="12"/>
        <v>9.6860000000000017</v>
      </c>
      <c r="J368" s="23">
        <f t="shared" si="12"/>
        <v>8.9560000000000013</v>
      </c>
      <c r="K368" s="23">
        <f t="shared" si="12"/>
        <v>7.8110000000000017</v>
      </c>
      <c r="L368" s="23">
        <f t="shared" si="12"/>
        <v>4.9190000000000005</v>
      </c>
      <c r="M368" s="23">
        <f t="shared" si="12"/>
        <v>4.2510000000000012</v>
      </c>
      <c r="N368" s="23">
        <f t="shared" si="12"/>
        <v>3.1950000000000012</v>
      </c>
      <c r="O368" s="23">
        <f t="shared" si="12"/>
        <v>2.9820000000000011</v>
      </c>
      <c r="P368" s="23">
        <f t="shared" si="12"/>
        <v>2.6820000000000008</v>
      </c>
      <c r="Q368" s="23">
        <f t="shared" si="12"/>
        <v>1.5930000000000004</v>
      </c>
      <c r="R368" s="23">
        <f t="shared" si="12"/>
        <v>1.4580000000000002</v>
      </c>
      <c r="S368" s="23">
        <f t="shared" si="12"/>
        <v>1.4670000000000003</v>
      </c>
      <c r="T368" s="23">
        <f t="shared" si="12"/>
        <v>1.4880000000000002</v>
      </c>
      <c r="U368" s="23">
        <f t="shared" si="12"/>
        <v>1.4680000000000004</v>
      </c>
      <c r="V368" s="23">
        <f t="shared" si="12"/>
        <v>1.3790000000000002</v>
      </c>
      <c r="W368" s="23">
        <f t="shared" si="12"/>
        <v>1.3850000000000002</v>
      </c>
      <c r="X368" s="23">
        <f t="shared" si="12"/>
        <v>1.3350000000000002</v>
      </c>
      <c r="Y368" s="23">
        <f t="shared" si="12"/>
        <v>1.3350000000000002</v>
      </c>
      <c r="Z368" s="23">
        <f t="shared" si="12"/>
        <v>1.3350000000000002</v>
      </c>
      <c r="AA368" s="23">
        <f t="shared" si="12"/>
        <v>1.3360000000000003</v>
      </c>
      <c r="AB368" s="23">
        <f t="shared" si="12"/>
        <v>1.3370000000000002</v>
      </c>
      <c r="AC368" s="23">
        <f t="shared" si="12"/>
        <v>1.3370000000000002</v>
      </c>
      <c r="AD368" s="23">
        <f t="shared" si="12"/>
        <v>1.3370000000000002</v>
      </c>
      <c r="AE368" s="23">
        <f t="shared" si="12"/>
        <v>1.2070000000000003</v>
      </c>
      <c r="AF368" s="23">
        <f t="shared" si="12"/>
        <v>1.2080000000000002</v>
      </c>
      <c r="AG368" s="23">
        <f t="shared" si="12"/>
        <v>1.2090000000000001</v>
      </c>
      <c r="AH368" s="23">
        <f t="shared" si="12"/>
        <v>1.2090000000000001</v>
      </c>
      <c r="AI368" s="23">
        <f t="shared" si="12"/>
        <v>1.2090000000000001</v>
      </c>
      <c r="AJ368" s="23">
        <f t="shared" si="12"/>
        <v>1.2090000000000001</v>
      </c>
    </row>
    <row r="369" spans="2:36" x14ac:dyDescent="0.35">
      <c r="D369" s="1" t="s">
        <v>524</v>
      </c>
      <c r="F369" s="1" t="s">
        <v>135</v>
      </c>
      <c r="G369" s="10">
        <f xml:space="preserve"> SUM( G290, G303 )</f>
        <v>0.29100000000000009</v>
      </c>
      <c r="H369" s="10">
        <f t="shared" ref="H369:AJ370" si="13" xml:space="preserve"> SUM( H290, H303 )</f>
        <v>8.2000000000000017E-2</v>
      </c>
      <c r="I369" s="10">
        <f t="shared" si="13"/>
        <v>1.0000000000000002E-3</v>
      </c>
      <c r="J369" s="10">
        <f t="shared" si="13"/>
        <v>6.0000000000000019E-3</v>
      </c>
      <c r="K369" s="10">
        <f t="shared" si="13"/>
        <v>0</v>
      </c>
      <c r="L369" s="10">
        <f t="shared" si="13"/>
        <v>0</v>
      </c>
      <c r="M369" s="10">
        <f t="shared" si="13"/>
        <v>0</v>
      </c>
      <c r="N369" s="10">
        <f t="shared" si="13"/>
        <v>0</v>
      </c>
      <c r="O369" s="10">
        <f t="shared" si="13"/>
        <v>0</v>
      </c>
      <c r="P369" s="10">
        <f t="shared" si="13"/>
        <v>0</v>
      </c>
      <c r="Q369" s="10">
        <f t="shared" si="13"/>
        <v>0</v>
      </c>
      <c r="R369" s="10">
        <f t="shared" si="13"/>
        <v>0</v>
      </c>
      <c r="S369" s="10">
        <f t="shared" si="13"/>
        <v>0</v>
      </c>
      <c r="T369" s="10">
        <f t="shared" si="13"/>
        <v>0</v>
      </c>
      <c r="U369" s="10">
        <f t="shared" si="13"/>
        <v>0</v>
      </c>
      <c r="V369" s="10">
        <f t="shared" si="13"/>
        <v>0</v>
      </c>
      <c r="W369" s="10">
        <f t="shared" si="13"/>
        <v>0</v>
      </c>
      <c r="X369" s="10">
        <f t="shared" si="13"/>
        <v>0</v>
      </c>
      <c r="Y369" s="10">
        <f t="shared" si="13"/>
        <v>0</v>
      </c>
      <c r="Z369" s="10">
        <f t="shared" si="13"/>
        <v>0</v>
      </c>
      <c r="AA369" s="10">
        <f t="shared" si="13"/>
        <v>0</v>
      </c>
      <c r="AB369" s="10">
        <f t="shared" si="13"/>
        <v>0</v>
      </c>
      <c r="AC369" s="10">
        <f t="shared" si="13"/>
        <v>0</v>
      </c>
      <c r="AD369" s="10">
        <f t="shared" si="13"/>
        <v>0</v>
      </c>
      <c r="AE369" s="10">
        <f t="shared" si="13"/>
        <v>0</v>
      </c>
      <c r="AF369" s="10">
        <f t="shared" si="13"/>
        <v>0</v>
      </c>
      <c r="AG369" s="10">
        <f t="shared" si="13"/>
        <v>0</v>
      </c>
      <c r="AH369" s="10">
        <f t="shared" si="13"/>
        <v>0</v>
      </c>
      <c r="AI369" s="10">
        <f t="shared" si="13"/>
        <v>0</v>
      </c>
      <c r="AJ369" s="10">
        <f t="shared" si="13"/>
        <v>0</v>
      </c>
    </row>
    <row r="370" spans="2:36" x14ac:dyDescent="0.35">
      <c r="D370" s="1" t="s">
        <v>525</v>
      </c>
      <c r="F370" s="1" t="s">
        <v>135</v>
      </c>
      <c r="G370" s="10">
        <f xml:space="preserve"> SUM( G291, G304 )</f>
        <v>0.22400000000000006</v>
      </c>
      <c r="H370" s="10">
        <f t="shared" si="13"/>
        <v>0.26500000000000007</v>
      </c>
      <c r="I370" s="10">
        <f t="shared" si="13"/>
        <v>0.28700000000000009</v>
      </c>
      <c r="J370" s="10">
        <f t="shared" si="13"/>
        <v>0.29800000000000004</v>
      </c>
      <c r="K370" s="10">
        <f t="shared" si="13"/>
        <v>0.33000000000000007</v>
      </c>
      <c r="L370" s="10">
        <f t="shared" si="13"/>
        <v>0.17300000000000004</v>
      </c>
      <c r="M370" s="10">
        <f t="shared" si="13"/>
        <v>0.14300000000000004</v>
      </c>
      <c r="N370" s="10">
        <f t="shared" si="13"/>
        <v>0.14300000000000004</v>
      </c>
      <c r="O370" s="10">
        <f t="shared" si="13"/>
        <v>0.14300000000000004</v>
      </c>
      <c r="P370" s="10">
        <f t="shared" si="13"/>
        <v>0.14300000000000004</v>
      </c>
      <c r="Q370" s="10">
        <f t="shared" si="13"/>
        <v>0.14300000000000004</v>
      </c>
      <c r="R370" s="10">
        <f t="shared" si="13"/>
        <v>0.14300000000000004</v>
      </c>
      <c r="S370" s="10">
        <f t="shared" si="13"/>
        <v>0.14300000000000004</v>
      </c>
      <c r="T370" s="10">
        <f t="shared" si="13"/>
        <v>0.14300000000000004</v>
      </c>
      <c r="U370" s="10">
        <f t="shared" si="13"/>
        <v>0.14300000000000004</v>
      </c>
      <c r="V370" s="10">
        <f t="shared" si="13"/>
        <v>0.14300000000000004</v>
      </c>
      <c r="W370" s="10">
        <f t="shared" si="13"/>
        <v>0.14300000000000004</v>
      </c>
      <c r="X370" s="10">
        <f t="shared" si="13"/>
        <v>0.14300000000000004</v>
      </c>
      <c r="Y370" s="10">
        <f t="shared" si="13"/>
        <v>0.14300000000000004</v>
      </c>
      <c r="Z370" s="10">
        <f t="shared" si="13"/>
        <v>0.14300000000000004</v>
      </c>
      <c r="AA370" s="10">
        <f t="shared" si="13"/>
        <v>0.14300000000000004</v>
      </c>
      <c r="AB370" s="10">
        <f t="shared" si="13"/>
        <v>0.14300000000000004</v>
      </c>
      <c r="AC370" s="10">
        <f t="shared" si="13"/>
        <v>0.14300000000000004</v>
      </c>
      <c r="AD370" s="10">
        <f t="shared" si="13"/>
        <v>0.14300000000000004</v>
      </c>
      <c r="AE370" s="10">
        <f t="shared" si="13"/>
        <v>0.14300000000000004</v>
      </c>
      <c r="AF370" s="10">
        <f t="shared" si="13"/>
        <v>0.14300000000000004</v>
      </c>
      <c r="AG370" s="10">
        <f t="shared" si="13"/>
        <v>0.14300000000000004</v>
      </c>
      <c r="AH370" s="10">
        <f t="shared" si="13"/>
        <v>0.14300000000000004</v>
      </c>
      <c r="AI370" s="10">
        <f t="shared" si="13"/>
        <v>0.14300000000000004</v>
      </c>
      <c r="AJ370" s="10">
        <f t="shared" si="13"/>
        <v>0.14300000000000004</v>
      </c>
    </row>
    <row r="371" spans="2:36" ht="13.9" x14ac:dyDescent="0.4">
      <c r="D371" s="22" t="s">
        <v>526</v>
      </c>
      <c r="E371" s="22"/>
      <c r="F371" s="22" t="s">
        <v>135</v>
      </c>
      <c r="G371" s="23">
        <f xml:space="preserve"> SUBTOTAL( 9, G369:G370 )</f>
        <v>0.51500000000000012</v>
      </c>
      <c r="H371" s="23">
        <f t="shared" ref="H371:AJ371" si="14" xml:space="preserve"> SUBTOTAL( 9, H369:H370 )</f>
        <v>0.34700000000000009</v>
      </c>
      <c r="I371" s="23">
        <f t="shared" si="14"/>
        <v>0.28800000000000009</v>
      </c>
      <c r="J371" s="23">
        <f t="shared" si="14"/>
        <v>0.30400000000000005</v>
      </c>
      <c r="K371" s="23">
        <f t="shared" si="14"/>
        <v>0.33000000000000007</v>
      </c>
      <c r="L371" s="23">
        <f t="shared" si="14"/>
        <v>0.17300000000000004</v>
      </c>
      <c r="M371" s="23">
        <f t="shared" si="14"/>
        <v>0.14300000000000004</v>
      </c>
      <c r="N371" s="23">
        <f t="shared" si="14"/>
        <v>0.14300000000000004</v>
      </c>
      <c r="O371" s="23">
        <f t="shared" si="14"/>
        <v>0.14300000000000004</v>
      </c>
      <c r="P371" s="23">
        <f t="shared" si="14"/>
        <v>0.14300000000000004</v>
      </c>
      <c r="Q371" s="23">
        <f t="shared" si="14"/>
        <v>0.14300000000000004</v>
      </c>
      <c r="R371" s="23">
        <f t="shared" si="14"/>
        <v>0.14300000000000004</v>
      </c>
      <c r="S371" s="23">
        <f t="shared" si="14"/>
        <v>0.14300000000000004</v>
      </c>
      <c r="T371" s="23">
        <f t="shared" si="14"/>
        <v>0.14300000000000004</v>
      </c>
      <c r="U371" s="23">
        <f t="shared" si="14"/>
        <v>0.14300000000000004</v>
      </c>
      <c r="V371" s="23">
        <f t="shared" si="14"/>
        <v>0.14300000000000004</v>
      </c>
      <c r="W371" s="23">
        <f t="shared" si="14"/>
        <v>0.14300000000000004</v>
      </c>
      <c r="X371" s="23">
        <f t="shared" si="14"/>
        <v>0.14300000000000004</v>
      </c>
      <c r="Y371" s="23">
        <f t="shared" si="14"/>
        <v>0.14300000000000004</v>
      </c>
      <c r="Z371" s="23">
        <f t="shared" si="14"/>
        <v>0.14300000000000004</v>
      </c>
      <c r="AA371" s="23">
        <f t="shared" si="14"/>
        <v>0.14300000000000004</v>
      </c>
      <c r="AB371" s="23">
        <f t="shared" si="14"/>
        <v>0.14300000000000004</v>
      </c>
      <c r="AC371" s="23">
        <f t="shared" si="14"/>
        <v>0.14300000000000004</v>
      </c>
      <c r="AD371" s="23">
        <f t="shared" si="14"/>
        <v>0.14300000000000004</v>
      </c>
      <c r="AE371" s="23">
        <f t="shared" si="14"/>
        <v>0.14300000000000004</v>
      </c>
      <c r="AF371" s="23">
        <f t="shared" si="14"/>
        <v>0.14300000000000004</v>
      </c>
      <c r="AG371" s="23">
        <f t="shared" si="14"/>
        <v>0.14300000000000004</v>
      </c>
      <c r="AH371" s="23">
        <f t="shared" si="14"/>
        <v>0.14300000000000004</v>
      </c>
      <c r="AI371" s="23">
        <f t="shared" si="14"/>
        <v>0.14300000000000004</v>
      </c>
      <c r="AJ371" s="23">
        <f t="shared" si="14"/>
        <v>0.14300000000000004</v>
      </c>
    </row>
    <row r="373" spans="2:36" ht="13.9" x14ac:dyDescent="0.4">
      <c r="D373" s="22" t="s">
        <v>527</v>
      </c>
      <c r="E373" s="22"/>
      <c r="F373" s="22" t="s">
        <v>135</v>
      </c>
      <c r="G373" s="24">
        <f xml:space="preserve"> SUBTOTAL( 9, G366:G371 )</f>
        <v>10.162000000000003</v>
      </c>
      <c r="H373" s="24">
        <f xml:space="preserve"> SUBTOTAL( 9, H366:H371 )</f>
        <v>10.206000000000003</v>
      </c>
      <c r="I373" s="24">
        <f xml:space="preserve"> SUBTOTAL( 9, I366:I371 )</f>
        <v>9.974000000000002</v>
      </c>
      <c r="J373" s="24">
        <f xml:space="preserve"> SUBTOTAL( 9, J366:J371 )</f>
        <v>9.2600000000000016</v>
      </c>
      <c r="K373" s="24">
        <f xml:space="preserve"> SUBTOTAL( 9, K366:K371 )</f>
        <v>8.1410000000000018</v>
      </c>
      <c r="L373" s="24">
        <f t="shared" ref="L373:AJ373" si="15" xml:space="preserve"> SUBTOTAL( 9, L366:L371 )</f>
        <v>5.0920000000000005</v>
      </c>
      <c r="M373" s="24">
        <f t="shared" si="15"/>
        <v>4.394000000000001</v>
      </c>
      <c r="N373" s="24">
        <f t="shared" si="15"/>
        <v>3.3380000000000014</v>
      </c>
      <c r="O373" s="24">
        <f t="shared" si="15"/>
        <v>3.1250000000000013</v>
      </c>
      <c r="P373" s="24">
        <f t="shared" si="15"/>
        <v>2.8250000000000011</v>
      </c>
      <c r="Q373" s="24">
        <f t="shared" si="15"/>
        <v>1.7360000000000004</v>
      </c>
      <c r="R373" s="24">
        <f t="shared" si="15"/>
        <v>1.6010000000000002</v>
      </c>
      <c r="S373" s="24">
        <f t="shared" si="15"/>
        <v>1.6100000000000003</v>
      </c>
      <c r="T373" s="24">
        <f t="shared" si="15"/>
        <v>1.6310000000000002</v>
      </c>
      <c r="U373" s="24">
        <f t="shared" si="15"/>
        <v>1.6110000000000004</v>
      </c>
      <c r="V373" s="24">
        <f t="shared" si="15"/>
        <v>1.5220000000000002</v>
      </c>
      <c r="W373" s="24">
        <f t="shared" si="15"/>
        <v>1.5280000000000002</v>
      </c>
      <c r="X373" s="24">
        <f t="shared" si="15"/>
        <v>1.4780000000000002</v>
      </c>
      <c r="Y373" s="24">
        <f t="shared" si="15"/>
        <v>1.4780000000000002</v>
      </c>
      <c r="Z373" s="24">
        <f t="shared" si="15"/>
        <v>1.4780000000000002</v>
      </c>
      <c r="AA373" s="24">
        <f t="shared" si="15"/>
        <v>1.4790000000000003</v>
      </c>
      <c r="AB373" s="24">
        <f t="shared" si="15"/>
        <v>1.4800000000000002</v>
      </c>
      <c r="AC373" s="24">
        <f t="shared" si="15"/>
        <v>1.4800000000000002</v>
      </c>
      <c r="AD373" s="24">
        <f t="shared" si="15"/>
        <v>1.4800000000000002</v>
      </c>
      <c r="AE373" s="24">
        <f t="shared" si="15"/>
        <v>1.3500000000000003</v>
      </c>
      <c r="AF373" s="24">
        <f t="shared" si="15"/>
        <v>1.3510000000000002</v>
      </c>
      <c r="AG373" s="24">
        <f t="shared" si="15"/>
        <v>1.3520000000000001</v>
      </c>
      <c r="AH373" s="24">
        <f t="shared" si="15"/>
        <v>1.3520000000000001</v>
      </c>
      <c r="AI373" s="24">
        <f t="shared" si="15"/>
        <v>1.3520000000000001</v>
      </c>
      <c r="AJ373" s="24">
        <f t="shared" si="15"/>
        <v>1.3520000000000001</v>
      </c>
    </row>
    <row r="375" spans="2:36" ht="13.9" x14ac:dyDescent="0.4">
      <c r="B375" s="29" t="s">
        <v>528</v>
      </c>
      <c r="C375" s="29"/>
      <c r="D375" s="29"/>
      <c r="E375" s="29"/>
      <c r="F375" s="29"/>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row>
    <row r="376" spans="2:36" x14ac:dyDescent="0.35">
      <c r="D376" s="1" t="s" vm="433">
        <v>529</v>
      </c>
      <c r="F376" s="1" t="s">
        <v>14</v>
      </c>
      <c r="G376" s="10">
        <f t="shared" ref="G376:AJ377" si="16" xml:space="preserve"> - G24</f>
        <v>0.9048897000000008</v>
      </c>
      <c r="H376" s="10">
        <f t="shared" si="16"/>
        <v>0.91707600000000034</v>
      </c>
      <c r="I376" s="10">
        <f t="shared" si="16"/>
        <v>0.93628100000000081</v>
      </c>
      <c r="J376" s="10">
        <f t="shared" si="16"/>
        <v>0.95885810000000049</v>
      </c>
      <c r="K376" s="10">
        <f t="shared" si="16"/>
        <v>0.97869950000000072</v>
      </c>
      <c r="L376" s="10">
        <f t="shared" si="16"/>
        <v>1.0001139000000008</v>
      </c>
      <c r="M376" s="10">
        <f t="shared" si="16"/>
        <v>1.0237541000000008</v>
      </c>
      <c r="N376" s="10">
        <f t="shared" si="16"/>
        <v>1.0494535000000007</v>
      </c>
      <c r="O376" s="10">
        <f t="shared" si="16"/>
        <v>1.0780708000000001</v>
      </c>
      <c r="P376" s="10">
        <f t="shared" si="16"/>
        <v>1.0999313000000006</v>
      </c>
      <c r="Q376" s="10">
        <f t="shared" si="16"/>
        <v>1.1256433000000006</v>
      </c>
      <c r="R376" s="10">
        <f t="shared" si="16"/>
        <v>1.1485279000000008</v>
      </c>
      <c r="S376" s="10">
        <f t="shared" si="16"/>
        <v>1.1760406000000008</v>
      </c>
      <c r="T376" s="10">
        <f t="shared" si="16"/>
        <v>1.205059100000001</v>
      </c>
      <c r="U376" s="10">
        <f t="shared" si="16"/>
        <v>1.2303279000000007</v>
      </c>
      <c r="V376" s="10">
        <f t="shared" si="16"/>
        <v>1.2557944000000008</v>
      </c>
      <c r="W376" s="10">
        <f t="shared" si="16"/>
        <v>1.2858748000000007</v>
      </c>
      <c r="X376" s="10">
        <f t="shared" si="16"/>
        <v>1.3161034000000005</v>
      </c>
      <c r="Y376" s="10">
        <f t="shared" si="16"/>
        <v>1.3474334000000014</v>
      </c>
      <c r="Z376" s="10">
        <f t="shared" si="16"/>
        <v>1.3743306000000006</v>
      </c>
      <c r="AA376" s="10">
        <f t="shared" si="16"/>
        <v>1.4053643000000007</v>
      </c>
      <c r="AB376" s="10">
        <f t="shared" si="16"/>
        <v>1.4352499000000005</v>
      </c>
      <c r="AC376" s="10">
        <f t="shared" si="16"/>
        <v>1.4745102000000003</v>
      </c>
      <c r="AD376" s="10">
        <f t="shared" si="16"/>
        <v>1.5106705000000014</v>
      </c>
      <c r="AE376" s="10">
        <f t="shared" si="16"/>
        <v>1.5424211000000012</v>
      </c>
      <c r="AF376" s="10">
        <f t="shared" si="16"/>
        <v>1.5739294000000001</v>
      </c>
      <c r="AG376" s="10">
        <f t="shared" si="16"/>
        <v>1.6070459000000006</v>
      </c>
      <c r="AH376" s="10">
        <f t="shared" si="16"/>
        <v>1.6512444000000002</v>
      </c>
      <c r="AI376" s="10">
        <f t="shared" si="16"/>
        <v>1.6962303000000003</v>
      </c>
      <c r="AJ376" s="10">
        <f t="shared" si="16"/>
        <v>1.726303300000001</v>
      </c>
    </row>
    <row r="377" spans="2:36" x14ac:dyDescent="0.35">
      <c r="D377" s="1" t="s" vm="434">
        <v>50</v>
      </c>
      <c r="F377" s="1" t="s">
        <v>14</v>
      </c>
      <c r="G377" s="10">
        <f t="shared" si="16"/>
        <v>0.18748090000000012</v>
      </c>
      <c r="H377" s="10">
        <f t="shared" si="16"/>
        <v>0.19063030000000003</v>
      </c>
      <c r="I377" s="10">
        <f t="shared" si="16"/>
        <v>0.18733530000000007</v>
      </c>
      <c r="J377" s="10">
        <f t="shared" si="16"/>
        <v>0.17069630000000011</v>
      </c>
      <c r="K377" s="10">
        <f t="shared" si="16"/>
        <v>0.17570210000000008</v>
      </c>
      <c r="L377" s="10">
        <f t="shared" si="16"/>
        <v>0.18488800000000011</v>
      </c>
      <c r="M377" s="10">
        <f t="shared" si="16"/>
        <v>0.18594620000000009</v>
      </c>
      <c r="N377" s="10">
        <f t="shared" si="16"/>
        <v>0.19340520000000017</v>
      </c>
      <c r="O377" s="10">
        <f t="shared" si="16"/>
        <v>0.19350100000000015</v>
      </c>
      <c r="P377" s="10">
        <f t="shared" si="16"/>
        <v>0.20009900000000005</v>
      </c>
      <c r="Q377" s="10">
        <f t="shared" si="16"/>
        <v>0.20140190000000016</v>
      </c>
      <c r="R377" s="10">
        <f t="shared" si="16"/>
        <v>0.20574890000000012</v>
      </c>
      <c r="S377" s="10">
        <f t="shared" si="16"/>
        <v>0.21317510000000009</v>
      </c>
      <c r="T377" s="10">
        <f t="shared" si="16"/>
        <v>0.2168705000000001</v>
      </c>
      <c r="U377" s="10">
        <f t="shared" si="16"/>
        <v>0.22924460000000008</v>
      </c>
      <c r="V377" s="10">
        <f t="shared" si="16"/>
        <v>0.23994610000000011</v>
      </c>
      <c r="W377" s="10">
        <f t="shared" si="16"/>
        <v>0.23960320000000018</v>
      </c>
      <c r="X377" s="10">
        <f t="shared" si="16"/>
        <v>0.25122750000000021</v>
      </c>
      <c r="Y377" s="10">
        <f t="shared" si="16"/>
        <v>0.25256390000000023</v>
      </c>
      <c r="Z377" s="10">
        <f t="shared" si="16"/>
        <v>0.26139140000000022</v>
      </c>
      <c r="AA377" s="10">
        <f t="shared" si="16"/>
        <v>0.27035670000000012</v>
      </c>
      <c r="AB377" s="10">
        <f t="shared" si="16"/>
        <v>0.27647450000000029</v>
      </c>
      <c r="AC377" s="10">
        <f t="shared" si="16"/>
        <v>0.28454850000000009</v>
      </c>
      <c r="AD377" s="10">
        <f t="shared" si="16"/>
        <v>0.28723830000000017</v>
      </c>
      <c r="AE377" s="10">
        <f t="shared" si="16"/>
        <v>0.29708360000000011</v>
      </c>
      <c r="AF377" s="10">
        <f t="shared" si="16"/>
        <v>0.30644470000000007</v>
      </c>
      <c r="AG377" s="10">
        <f t="shared" si="16"/>
        <v>0.30202960000000023</v>
      </c>
      <c r="AH377" s="10">
        <f t="shared" si="16"/>
        <v>0.31250760000000022</v>
      </c>
      <c r="AI377" s="10">
        <f t="shared" si="16"/>
        <v>0.31716060000000018</v>
      </c>
      <c r="AJ377" s="10">
        <f t="shared" si="16"/>
        <v>0.32329860000000027</v>
      </c>
    </row>
    <row r="378" spans="2:36" x14ac:dyDescent="0.35">
      <c r="D378" s="1" t="s" vm="435">
        <v>530</v>
      </c>
      <c r="F378" s="1" t="s">
        <v>14</v>
      </c>
      <c r="G378" s="10">
        <f xml:space="preserve"> G64</f>
        <v>0.85139990000000054</v>
      </c>
      <c r="H378" s="10">
        <f t="shared" ref="H378:AJ378" si="17" xml:space="preserve"> H64</f>
        <v>0.89786050000000039</v>
      </c>
      <c r="I378" s="10">
        <f t="shared" si="17"/>
        <v>0.90529740000000036</v>
      </c>
      <c r="J378" s="10">
        <f t="shared" si="17"/>
        <v>0.86047270000000053</v>
      </c>
      <c r="K378" s="10">
        <f t="shared" si="17"/>
        <v>0.86088170000000053</v>
      </c>
      <c r="L378" s="10">
        <f t="shared" si="17"/>
        <v>0.84416210000000058</v>
      </c>
      <c r="M378" s="10">
        <f t="shared" si="17"/>
        <v>0.89154110000000075</v>
      </c>
      <c r="N378" s="10">
        <f t="shared" si="17"/>
        <v>0.91348250000000064</v>
      </c>
      <c r="O378" s="10">
        <f t="shared" si="17"/>
        <v>0.94999170000000066</v>
      </c>
      <c r="P378" s="10">
        <f t="shared" si="17"/>
        <v>1.0022541000000009</v>
      </c>
      <c r="Q378" s="10">
        <f t="shared" si="17"/>
        <v>1.0322491000000007</v>
      </c>
      <c r="R378" s="10">
        <f t="shared" si="17"/>
        <v>1.0809844000000006</v>
      </c>
      <c r="S378" s="10">
        <f t="shared" si="17"/>
        <v>1.1227706000000011</v>
      </c>
      <c r="T378" s="10">
        <f t="shared" si="17"/>
        <v>1.174758300000001</v>
      </c>
      <c r="U378" s="10">
        <f t="shared" si="17"/>
        <v>1.2320743000000007</v>
      </c>
      <c r="V378" s="10">
        <f t="shared" si="17"/>
        <v>1.197936700000001</v>
      </c>
      <c r="W378" s="10">
        <f t="shared" si="17"/>
        <v>1.2273760000000002</v>
      </c>
      <c r="X378" s="10">
        <f t="shared" si="17"/>
        <v>1.2718239000000009</v>
      </c>
      <c r="Y378" s="10">
        <f t="shared" si="17"/>
        <v>1.3358115000000004</v>
      </c>
      <c r="Z378" s="10">
        <f t="shared" si="17"/>
        <v>1.3557768000000003</v>
      </c>
      <c r="AA378" s="10">
        <f t="shared" si="17"/>
        <v>1.3859606000000007</v>
      </c>
      <c r="AB378" s="10">
        <f t="shared" si="17"/>
        <v>1.4234181000000001</v>
      </c>
      <c r="AC378" s="10">
        <f t="shared" si="17"/>
        <v>1.5006947000000006</v>
      </c>
      <c r="AD378" s="10">
        <f t="shared" si="17"/>
        <v>1.4971767000000016</v>
      </c>
      <c r="AE378" s="10">
        <f t="shared" si="17"/>
        <v>1.3352870000000008</v>
      </c>
      <c r="AF378" s="10">
        <f t="shared" si="17"/>
        <v>1.2386439000000009</v>
      </c>
      <c r="AG378" s="10">
        <f t="shared" si="17"/>
        <v>1.2724385000000007</v>
      </c>
      <c r="AH378" s="10">
        <f t="shared" si="17"/>
        <v>1.2862683000000008</v>
      </c>
      <c r="AI378" s="10">
        <f t="shared" si="17"/>
        <v>1.3985250000000007</v>
      </c>
      <c r="AJ378" s="10">
        <f t="shared" si="17"/>
        <v>1.4040332000000009</v>
      </c>
    </row>
    <row r="379" spans="2:36" ht="13.9" x14ac:dyDescent="0.4">
      <c r="D379" s="22" t="s">
        <v>531</v>
      </c>
      <c r="E379" s="22"/>
      <c r="F379" s="22" t="s">
        <v>14</v>
      </c>
      <c r="G379" s="24">
        <f xml:space="preserve"> SUM( G376:G378 )</f>
        <v>1.9437705000000014</v>
      </c>
      <c r="H379" s="24">
        <f t="shared" ref="H379:AJ379" si="18" xml:space="preserve"> SUM( H376:H378 )</f>
        <v>2.0055668000000004</v>
      </c>
      <c r="I379" s="24">
        <f t="shared" si="18"/>
        <v>2.0289137000000013</v>
      </c>
      <c r="J379" s="24">
        <f t="shared" si="18"/>
        <v>1.9900271000000012</v>
      </c>
      <c r="K379" s="24">
        <f t="shared" si="18"/>
        <v>2.0152833000000014</v>
      </c>
      <c r="L379" s="24">
        <f t="shared" si="18"/>
        <v>2.0291640000000015</v>
      </c>
      <c r="M379" s="24">
        <f t="shared" si="18"/>
        <v>2.1012414000000015</v>
      </c>
      <c r="N379" s="24">
        <f t="shared" si="18"/>
        <v>2.1563412000000017</v>
      </c>
      <c r="O379" s="24">
        <f t="shared" si="18"/>
        <v>2.2215635000000011</v>
      </c>
      <c r="P379" s="24">
        <f t="shared" si="18"/>
        <v>2.3022844000000013</v>
      </c>
      <c r="Q379" s="24">
        <f t="shared" si="18"/>
        <v>2.3592943000000015</v>
      </c>
      <c r="R379" s="24">
        <f t="shared" si="18"/>
        <v>2.4352612000000016</v>
      </c>
      <c r="S379" s="24">
        <f t="shared" si="18"/>
        <v>2.511986300000002</v>
      </c>
      <c r="T379" s="24">
        <f t="shared" si="18"/>
        <v>2.5966879000000023</v>
      </c>
      <c r="U379" s="24">
        <f t="shared" si="18"/>
        <v>2.6916468000000018</v>
      </c>
      <c r="V379" s="24">
        <f t="shared" si="18"/>
        <v>2.6936772000000015</v>
      </c>
      <c r="W379" s="24">
        <f t="shared" si="18"/>
        <v>2.752854000000001</v>
      </c>
      <c r="X379" s="24">
        <f t="shared" si="18"/>
        <v>2.8391548000000015</v>
      </c>
      <c r="Y379" s="24">
        <f t="shared" si="18"/>
        <v>2.935808800000002</v>
      </c>
      <c r="Z379" s="24">
        <f t="shared" si="18"/>
        <v>2.9914988000000013</v>
      </c>
      <c r="AA379" s="24">
        <f t="shared" si="18"/>
        <v>3.0616816000000013</v>
      </c>
      <c r="AB379" s="24">
        <f t="shared" si="18"/>
        <v>3.1351425000000011</v>
      </c>
      <c r="AC379" s="24">
        <f t="shared" si="18"/>
        <v>3.259753400000001</v>
      </c>
      <c r="AD379" s="24">
        <f t="shared" si="18"/>
        <v>3.295085500000003</v>
      </c>
      <c r="AE379" s="24">
        <f t="shared" si="18"/>
        <v>3.1747917000000019</v>
      </c>
      <c r="AF379" s="24">
        <f t="shared" si="18"/>
        <v>3.1190180000000014</v>
      </c>
      <c r="AG379" s="24">
        <f t="shared" si="18"/>
        <v>3.1815140000000017</v>
      </c>
      <c r="AH379" s="24">
        <f t="shared" si="18"/>
        <v>3.250020300000001</v>
      </c>
      <c r="AI379" s="24">
        <f t="shared" si="18"/>
        <v>3.4119159000000012</v>
      </c>
      <c r="AJ379" s="24">
        <f t="shared" si="18"/>
        <v>3.4536351000000023</v>
      </c>
    </row>
  </sheetData>
  <conditionalFormatting sqref="E5:AJ347">
    <cfRule type="expression" dxfId="13" priority="1">
      <formula xml:space="preserve"> ( $E5 &lt;&gt; "SUM" ) * ( LEN( $E5 ) &gt; 0 )</formula>
    </cfRule>
  </conditionalFormatting>
  <conditionalFormatting sqref="E349:AJ349">
    <cfRule type="expression" dxfId="12" priority="5">
      <formula xml:space="preserve"> ( $E349 &lt;&gt; "SUM" ) * ( LEN( $E349 ) &gt; 0 )</formula>
    </cfRule>
  </conditionalFormatting>
  <conditionalFormatting sqref="E351:AJ351">
    <cfRule type="expression" dxfId="11" priority="4">
      <formula xml:space="preserve"> ( $E351 &lt;&gt; "SUM" ) * ( LEN( $E351 ) &gt; 0 )</formula>
    </cfRule>
  </conditionalFormatting>
  <conditionalFormatting sqref="E365:AJ365">
    <cfRule type="expression" dxfId="10" priority="3">
      <formula xml:space="preserve"> ( $E365 &lt;&gt; "SUM" ) * ( LEN( $E365 ) &gt; 0 )</formula>
    </cfRule>
  </conditionalFormatting>
  <conditionalFormatting sqref="E375:AJ375">
    <cfRule type="expression" dxfId="9" priority="2">
      <formula xml:space="preserve"> ( $E375 &lt;&gt; "SUM" ) * ( LEN( $E375 ) &gt; 0 )</formula>
    </cfRule>
  </conditionalFormatting>
  <conditionalFormatting sqref="F352:F357">
    <cfRule type="expression" dxfId="8" priority="7">
      <formula xml:space="preserve"> ( $E352 &lt;&gt; "SUM" ) * ( LEN( $E352 ) &gt; 0 )</formula>
    </cfRule>
  </conditionalFormatting>
  <conditionalFormatting sqref="F376:F379">
    <cfRule type="expression" dxfId="7" priority="6">
      <formula xml:space="preserve"> ( $E377 &lt;&gt; "SUM" ) * ( LEN( $E377 ) &gt; 0 )</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AE3B8-1A3E-4E2E-B328-94D35C74B294}">
  <sheetPr>
    <tabColor theme="5"/>
  </sheetPr>
  <dimension ref="A1:AJ379"/>
  <sheetViews>
    <sheetView showGridLines="0" workbookViewId="0">
      <pane xSplit="6" ySplit="3" topLeftCell="G4" activePane="bottomRight" state="frozen"/>
      <selection pane="topRight" activeCell="G1" sqref="G1"/>
      <selection pane="bottomLeft" activeCell="A4" sqref="A4"/>
      <selection pane="bottomRight" activeCell="G4" sqref="G4"/>
    </sheetView>
  </sheetViews>
  <sheetFormatPr defaultColWidth="9.1328125" defaultRowHeight="13.5" x14ac:dyDescent="0.35"/>
  <cols>
    <col min="1" max="2" width="1.86328125" style="1" customWidth="1"/>
    <col min="3" max="3" width="5.1328125" style="1" customWidth="1"/>
    <col min="4" max="4" width="64.73046875" style="1" bestFit="1" customWidth="1"/>
    <col min="5" max="6" width="7.3984375" style="1" customWidth="1"/>
    <col min="7" max="7" width="9.1328125" style="1"/>
    <col min="8" max="18" width="9.73046875" style="1" bestFit="1" customWidth="1"/>
    <col min="19" max="36" width="10.3984375" style="1" bestFit="1" customWidth="1"/>
    <col min="37" max="16384" width="9.1328125" style="1"/>
  </cols>
  <sheetData>
    <row r="1" spans="1:36" ht="25.15" x14ac:dyDescent="0.7">
      <c r="D1" s="4" t="s">
        <v>538</v>
      </c>
    </row>
    <row r="2" spans="1:36" ht="13.9" x14ac:dyDescent="0.4">
      <c r="D2" s="1" t="s">
        <v>542</v>
      </c>
      <c r="F2" s="28" t="s">
        <v>3</v>
      </c>
      <c r="G2" s="28">
        <v>2027</v>
      </c>
      <c r="H2" s="28">
        <v>2028</v>
      </c>
      <c r="I2" s="28">
        <v>2029</v>
      </c>
      <c r="J2" s="28">
        <v>2030</v>
      </c>
      <c r="K2" s="28">
        <v>2031</v>
      </c>
      <c r="L2" s="28">
        <v>2032</v>
      </c>
      <c r="M2" s="28">
        <v>2033</v>
      </c>
      <c r="N2" s="28">
        <v>2034</v>
      </c>
      <c r="O2" s="28">
        <v>2035</v>
      </c>
      <c r="P2" s="28">
        <v>2036</v>
      </c>
      <c r="Q2" s="28">
        <v>2037</v>
      </c>
      <c r="R2" s="28">
        <v>2038</v>
      </c>
      <c r="S2" s="28">
        <v>2039</v>
      </c>
      <c r="T2" s="28">
        <v>2040</v>
      </c>
      <c r="U2" s="28">
        <v>2041</v>
      </c>
      <c r="V2" s="28">
        <v>2042</v>
      </c>
      <c r="W2" s="28">
        <v>2043</v>
      </c>
      <c r="X2" s="28">
        <v>2044</v>
      </c>
      <c r="Y2" s="28">
        <v>2045</v>
      </c>
      <c r="Z2" s="28">
        <v>2046</v>
      </c>
      <c r="AA2" s="28">
        <v>2047</v>
      </c>
      <c r="AB2" s="28">
        <v>2048</v>
      </c>
      <c r="AC2" s="28">
        <v>2049</v>
      </c>
      <c r="AD2" s="28">
        <v>2050</v>
      </c>
      <c r="AE2" s="28">
        <v>2051</v>
      </c>
      <c r="AF2" s="28">
        <v>2052</v>
      </c>
      <c r="AG2" s="28">
        <v>2053</v>
      </c>
      <c r="AH2" s="28">
        <v>2054</v>
      </c>
      <c r="AI2" s="28">
        <v>2055</v>
      </c>
      <c r="AJ2" s="28">
        <v>2056</v>
      </c>
    </row>
    <row r="3" spans="1:36" ht="13.9" x14ac:dyDescent="0.4">
      <c r="D3" s="34" t="s">
        <v>533</v>
      </c>
      <c r="F3" s="28" t="s">
        <v>4</v>
      </c>
      <c r="G3" s="28">
        <v>1</v>
      </c>
      <c r="H3" s="28">
        <v>2</v>
      </c>
      <c r="I3" s="28">
        <v>3</v>
      </c>
      <c r="J3" s="28">
        <v>4</v>
      </c>
      <c r="K3" s="28">
        <v>5</v>
      </c>
      <c r="L3" s="28">
        <v>6</v>
      </c>
      <c r="M3" s="28">
        <v>7</v>
      </c>
      <c r="N3" s="28">
        <v>8</v>
      </c>
      <c r="O3" s="28">
        <v>9</v>
      </c>
      <c r="P3" s="28">
        <v>10</v>
      </c>
      <c r="Q3" s="28">
        <v>11</v>
      </c>
      <c r="R3" s="28">
        <v>12</v>
      </c>
      <c r="S3" s="28">
        <v>13</v>
      </c>
      <c r="T3" s="28">
        <v>14</v>
      </c>
      <c r="U3" s="28">
        <v>15</v>
      </c>
      <c r="V3" s="28">
        <v>16</v>
      </c>
      <c r="W3" s="28">
        <v>17</v>
      </c>
      <c r="X3" s="28">
        <v>18</v>
      </c>
      <c r="Y3" s="28">
        <v>19</v>
      </c>
      <c r="Z3" s="28">
        <v>20</v>
      </c>
      <c r="AA3" s="28">
        <v>21</v>
      </c>
      <c r="AB3" s="28">
        <v>22</v>
      </c>
      <c r="AC3" s="28">
        <v>23</v>
      </c>
      <c r="AD3" s="28">
        <v>24</v>
      </c>
      <c r="AE3" s="28">
        <v>25</v>
      </c>
      <c r="AF3" s="28">
        <v>26</v>
      </c>
      <c r="AG3" s="28">
        <v>27</v>
      </c>
      <c r="AH3" s="28">
        <v>28</v>
      </c>
      <c r="AI3" s="28">
        <v>29</v>
      </c>
      <c r="AJ3" s="28">
        <v>30</v>
      </c>
    </row>
    <row r="4" spans="1:36" x14ac:dyDescent="0.35">
      <c r="C4" s="1" t="s">
        <v>5</v>
      </c>
      <c r="D4" s="1" t="s">
        <v>6</v>
      </c>
      <c r="E4" s="1" t="s">
        <v>7</v>
      </c>
      <c r="F4" s="1" t="s">
        <v>8</v>
      </c>
    </row>
    <row r="5" spans="1:36" s="7" customFormat="1" ht="22.5" x14ac:dyDescent="0.6">
      <c r="A5" s="32" t="s">
        <v>9</v>
      </c>
      <c r="B5" s="32"/>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row>
    <row r="6" spans="1:36" s="9" customFormat="1" ht="20.25" x14ac:dyDescent="0.55000000000000004">
      <c r="A6" s="33"/>
      <c r="B6" s="33" t="s">
        <v>10</v>
      </c>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row>
    <row r="7" spans="1:36" x14ac:dyDescent="0.35">
      <c r="C7" s="1" t="s">
        <v>11</v>
      </c>
      <c r="D7" s="1" t="s" vm="2">
        <v>12</v>
      </c>
      <c r="E7" s="1" t="s">
        <v>13</v>
      </c>
      <c r="F7" s="1" t="s">
        <v>14</v>
      </c>
      <c r="G7" s="10">
        <v>0.24790220000000016</v>
      </c>
      <c r="H7" s="10">
        <v>0.26884400000000014</v>
      </c>
      <c r="I7" s="10">
        <v>0.29722000000000015</v>
      </c>
      <c r="J7" s="10">
        <v>0.33310130000000021</v>
      </c>
      <c r="K7" s="10">
        <v>0.36385920000000016</v>
      </c>
      <c r="L7" s="10">
        <v>0.39272890000000027</v>
      </c>
      <c r="M7" s="10">
        <v>0.42067620000000022</v>
      </c>
      <c r="N7" s="10">
        <v>0.43221640000000028</v>
      </c>
      <c r="O7" s="10">
        <v>0.44304450000000029</v>
      </c>
      <c r="P7" s="10">
        <v>0.45483860000000026</v>
      </c>
      <c r="Q7" s="10">
        <v>0.46575500000000025</v>
      </c>
      <c r="R7" s="10">
        <v>0.47517480000000029</v>
      </c>
      <c r="S7" s="10">
        <v>0.48540950000000027</v>
      </c>
      <c r="T7" s="10">
        <v>0.49597240000000026</v>
      </c>
      <c r="U7" s="10">
        <v>0.50739140000000027</v>
      </c>
      <c r="V7" s="10">
        <v>0.51768600000000031</v>
      </c>
      <c r="W7" s="10">
        <v>0.52884850000000028</v>
      </c>
      <c r="X7" s="10">
        <v>0.54035970000000044</v>
      </c>
      <c r="Y7" s="10">
        <v>0.55280000000000029</v>
      </c>
      <c r="Z7" s="10">
        <v>0.5641276000000004</v>
      </c>
      <c r="AA7" s="10">
        <v>0.57637810000000034</v>
      </c>
      <c r="AB7" s="10">
        <v>0.5889188000000003</v>
      </c>
      <c r="AC7" s="10">
        <v>0.60245090000000034</v>
      </c>
      <c r="AD7" s="10">
        <v>0.61470490000000022</v>
      </c>
      <c r="AE7" s="10">
        <v>0.62811690000000042</v>
      </c>
      <c r="AF7" s="10">
        <v>0.64185740000000047</v>
      </c>
      <c r="AG7" s="10">
        <v>0.65667010000000037</v>
      </c>
      <c r="AH7" s="10">
        <v>0.6700322000000003</v>
      </c>
      <c r="AI7" s="10">
        <v>0.68466750000000043</v>
      </c>
      <c r="AJ7" s="10">
        <v>0.69583540000000044</v>
      </c>
    </row>
    <row r="8" spans="1:36" x14ac:dyDescent="0.35">
      <c r="C8" s="1" t="s">
        <v>15</v>
      </c>
      <c r="D8" s="1" t="s" vm="3">
        <v>16</v>
      </c>
      <c r="E8" s="1" t="s">
        <v>13</v>
      </c>
      <c r="F8" s="1" t="s">
        <v>14</v>
      </c>
      <c r="G8" s="10">
        <v>1.5524700000000009E-2</v>
      </c>
      <c r="H8" s="10">
        <v>1.7003900000000013E-2</v>
      </c>
      <c r="I8" s="10">
        <v>1.9049900000000012E-2</v>
      </c>
      <c r="J8" s="10">
        <v>2.2186000000000015E-2</v>
      </c>
      <c r="K8" s="10">
        <v>2.4253500000000015E-2</v>
      </c>
      <c r="L8" s="10">
        <v>2.4530300000000015E-2</v>
      </c>
      <c r="M8" s="10">
        <v>2.6629400000000018E-2</v>
      </c>
      <c r="N8" s="10">
        <v>2.5938200000000012E-2</v>
      </c>
      <c r="O8" s="10">
        <v>2.5556600000000016E-2</v>
      </c>
      <c r="P8" s="10">
        <v>2.5982600000000015E-2</v>
      </c>
      <c r="Q8" s="10">
        <v>2.6620000000000015E-2</v>
      </c>
      <c r="R8" s="10">
        <v>2.7269700000000015E-2</v>
      </c>
      <c r="S8" s="10">
        <v>2.7946600000000016E-2</v>
      </c>
      <c r="T8" s="10">
        <v>2.864870000000002E-2</v>
      </c>
      <c r="U8" s="10">
        <v>2.9380200000000019E-2</v>
      </c>
      <c r="V8" s="10">
        <v>3.012270000000002E-2</v>
      </c>
      <c r="W8" s="10">
        <v>3.0896800000000016E-2</v>
      </c>
      <c r="X8" s="10">
        <v>3.1701300000000016E-2</v>
      </c>
      <c r="Y8" s="10">
        <v>3.2537100000000013E-2</v>
      </c>
      <c r="Z8" s="10">
        <v>3.3384900000000023E-2</v>
      </c>
      <c r="AA8" s="10">
        <v>3.4267700000000026E-2</v>
      </c>
      <c r="AB8" s="10">
        <v>3.518300000000002E-2</v>
      </c>
      <c r="AC8" s="10">
        <v>3.6107300000000023E-2</v>
      </c>
      <c r="AD8" s="10">
        <v>3.6982100000000018E-2</v>
      </c>
      <c r="AE8" s="10">
        <v>3.7914800000000019E-2</v>
      </c>
      <c r="AF8" s="10">
        <v>3.8885000000000031E-2</v>
      </c>
      <c r="AG8" s="10">
        <v>3.9897600000000019E-2</v>
      </c>
      <c r="AH8" s="10">
        <v>4.0895400000000026E-2</v>
      </c>
      <c r="AI8" s="10">
        <v>4.1907400000000025E-2</v>
      </c>
      <c r="AJ8" s="10">
        <v>4.2887100000000025E-2</v>
      </c>
    </row>
    <row r="9" spans="1:36" x14ac:dyDescent="0.35">
      <c r="C9" s="1" t="s">
        <v>17</v>
      </c>
      <c r="D9" s="1" t="s" vm="4">
        <v>18</v>
      </c>
      <c r="E9" s="1" t="s">
        <v>13</v>
      </c>
      <c r="F9" s="1" t="s">
        <v>14</v>
      </c>
      <c r="G9" s="10">
        <v>-1.7243000000000009E-3</v>
      </c>
      <c r="H9" s="10">
        <v>-2.3104000000000015E-3</v>
      </c>
      <c r="I9" s="10">
        <v>-2.5976000000000011E-3</v>
      </c>
      <c r="J9" s="10">
        <v>-2.7341000000000015E-3</v>
      </c>
      <c r="K9" s="10">
        <v>-2.885700000000001E-3</v>
      </c>
      <c r="L9" s="10">
        <v>-3.0170000000000019E-3</v>
      </c>
      <c r="M9" s="10">
        <v>-2.9017000000000018E-3</v>
      </c>
      <c r="N9" s="10">
        <v>-2.6055000000000015E-3</v>
      </c>
      <c r="O9" s="10">
        <v>-2.6800000000000014E-3</v>
      </c>
      <c r="P9" s="10">
        <v>-2.7412000000000018E-3</v>
      </c>
      <c r="Q9" s="10">
        <v>-2.7984000000000017E-3</v>
      </c>
      <c r="R9" s="10">
        <v>-2.8558000000000017E-3</v>
      </c>
      <c r="S9" s="10">
        <v>-2.9148000000000012E-3</v>
      </c>
      <c r="T9" s="10">
        <v>-2.9761000000000015E-3</v>
      </c>
      <c r="U9" s="10">
        <v>-3.0388000000000012E-3</v>
      </c>
      <c r="V9" s="10">
        <v>-3.1032000000000017E-3</v>
      </c>
      <c r="W9" s="10">
        <v>-3.1692000000000022E-3</v>
      </c>
      <c r="X9" s="10">
        <v>-3.2375000000000021E-3</v>
      </c>
      <c r="Y9" s="10">
        <v>-3.3073000000000017E-3</v>
      </c>
      <c r="Z9" s="10">
        <v>-3.3793000000000017E-3</v>
      </c>
      <c r="AA9" s="10">
        <v>-3.4533000000000012E-3</v>
      </c>
      <c r="AB9" s="10">
        <v>-3.5293000000000021E-3</v>
      </c>
      <c r="AC9" s="10">
        <v>-3.6067000000000026E-3</v>
      </c>
      <c r="AD9" s="10">
        <v>-3.6868000000000022E-3</v>
      </c>
      <c r="AE9" s="10">
        <v>-3.7693000000000023E-3</v>
      </c>
      <c r="AF9" s="10">
        <v>-3.8542000000000021E-3</v>
      </c>
      <c r="AG9" s="10">
        <v>-3.9408000000000021E-3</v>
      </c>
      <c r="AH9" s="10">
        <v>-4.0298000000000018E-3</v>
      </c>
      <c r="AI9" s="10">
        <v>-4.1218000000000027E-3</v>
      </c>
      <c r="AJ9" s="10">
        <v>-3.9628000000000024E-3</v>
      </c>
    </row>
    <row r="10" spans="1:36" x14ac:dyDescent="0.35">
      <c r="C10" s="1" t="s">
        <v>19</v>
      </c>
      <c r="D10" s="1" t="s" vm="5">
        <v>20</v>
      </c>
      <c r="E10" s="1" t="s">
        <v>13</v>
      </c>
      <c r="F10" s="1" t="s">
        <v>14</v>
      </c>
      <c r="G10" s="10">
        <v>1.8901000000000011E-3</v>
      </c>
      <c r="H10" s="10">
        <v>2.0096000000000011E-3</v>
      </c>
      <c r="I10" s="10">
        <v>2.9059000000000016E-3</v>
      </c>
      <c r="J10" s="10">
        <v>4.2472000000000022E-3</v>
      </c>
      <c r="K10" s="10">
        <v>4.7685000000000028E-3</v>
      </c>
      <c r="L10" s="10">
        <v>4.6368000000000026E-3</v>
      </c>
      <c r="M10" s="10">
        <v>4.5262000000000028E-3</v>
      </c>
      <c r="N10" s="10">
        <v>4.2725000000000029E-3</v>
      </c>
      <c r="O10" s="10">
        <v>4.143800000000003E-3</v>
      </c>
      <c r="P10" s="10">
        <v>4.141200000000002E-3</v>
      </c>
      <c r="Q10" s="10">
        <v>4.1385000000000024E-3</v>
      </c>
      <c r="R10" s="10">
        <v>4.1358000000000028E-3</v>
      </c>
      <c r="S10" s="10">
        <v>4.1331000000000024E-3</v>
      </c>
      <c r="T10" s="10">
        <v>4.1305000000000022E-3</v>
      </c>
      <c r="U10" s="10">
        <v>4.1278000000000026E-3</v>
      </c>
      <c r="V10" s="10">
        <v>4.131100000000003E-3</v>
      </c>
      <c r="W10" s="10">
        <v>4.1345000000000028E-3</v>
      </c>
      <c r="X10" s="10">
        <v>4.1318000000000023E-3</v>
      </c>
      <c r="Y10" s="10">
        <v>4.1291000000000027E-3</v>
      </c>
      <c r="Z10" s="10">
        <v>4.1265000000000026E-3</v>
      </c>
      <c r="AA10" s="10">
        <v>4.123800000000003E-3</v>
      </c>
      <c r="AB10" s="10">
        <v>4.1211000000000025E-3</v>
      </c>
      <c r="AC10" s="10">
        <v>4.122500000000002E-3</v>
      </c>
      <c r="AD10" s="10">
        <v>4.1278000000000026E-3</v>
      </c>
      <c r="AE10" s="10">
        <v>4.1251000000000031E-3</v>
      </c>
      <c r="AF10" s="10">
        <v>4.1224000000000018E-3</v>
      </c>
      <c r="AG10" s="10">
        <v>4.1197000000000022E-3</v>
      </c>
      <c r="AH10" s="10">
        <v>4.1171000000000029E-3</v>
      </c>
      <c r="AI10" s="10">
        <v>4.1184000000000021E-3</v>
      </c>
      <c r="AJ10" s="10">
        <v>4.123800000000003E-3</v>
      </c>
    </row>
    <row r="11" spans="1:36" x14ac:dyDescent="0.35">
      <c r="C11" s="1" t="s">
        <v>21</v>
      </c>
      <c r="D11" s="1" t="s" vm="6">
        <v>22</v>
      </c>
      <c r="E11" s="1" t="s">
        <v>13</v>
      </c>
      <c r="F11" s="1" t="s">
        <v>14</v>
      </c>
      <c r="G11" s="10">
        <v>3.8696000000000021E-3</v>
      </c>
      <c r="H11" s="10">
        <v>1.0597000000000007E-3</v>
      </c>
      <c r="I11" s="10">
        <v>2.4086000000000012E-3</v>
      </c>
      <c r="J11" s="10">
        <v>1.2920000000000008E-3</v>
      </c>
      <c r="K11" s="10">
        <v>2.8892000000000015E-3</v>
      </c>
      <c r="L11" s="10">
        <v>1.9641600000000009E-2</v>
      </c>
      <c r="M11" s="10">
        <v>2.9667000000000014E-3</v>
      </c>
      <c r="N11" s="10">
        <v>0</v>
      </c>
      <c r="O11" s="10">
        <v>0</v>
      </c>
      <c r="P11" s="10">
        <v>0</v>
      </c>
      <c r="Q11" s="10">
        <v>0</v>
      </c>
      <c r="R11" s="10">
        <v>0</v>
      </c>
      <c r="S11" s="10">
        <v>0</v>
      </c>
      <c r="T11" s="10">
        <v>0</v>
      </c>
      <c r="U11" s="10">
        <v>0</v>
      </c>
      <c r="V11" s="10">
        <v>0</v>
      </c>
      <c r="W11" s="10">
        <v>0</v>
      </c>
      <c r="X11" s="10">
        <v>0</v>
      </c>
      <c r="Y11" s="10">
        <v>0</v>
      </c>
      <c r="Z11" s="10">
        <v>0</v>
      </c>
      <c r="AA11" s="10">
        <v>0</v>
      </c>
      <c r="AB11" s="10">
        <v>0</v>
      </c>
      <c r="AC11" s="10">
        <v>0</v>
      </c>
      <c r="AD11" s="10">
        <v>0</v>
      </c>
      <c r="AE11" s="10">
        <v>0</v>
      </c>
      <c r="AF11" s="10">
        <v>0</v>
      </c>
      <c r="AG11" s="10">
        <v>0</v>
      </c>
      <c r="AH11" s="10">
        <v>0</v>
      </c>
      <c r="AI11" s="10">
        <v>0</v>
      </c>
      <c r="AJ11" s="10">
        <v>0</v>
      </c>
    </row>
    <row r="12" spans="1:36" x14ac:dyDescent="0.35">
      <c r="C12" s="1" t="s">
        <v>23</v>
      </c>
      <c r="D12" s="1" t="s" vm="7">
        <v>24</v>
      </c>
      <c r="E12" s="1" t="s">
        <v>13</v>
      </c>
      <c r="F12" s="1" t="s">
        <v>14</v>
      </c>
      <c r="G12" s="10">
        <v>0</v>
      </c>
      <c r="H12" s="10">
        <v>0</v>
      </c>
      <c r="I12" s="10">
        <v>0</v>
      </c>
      <c r="J12" s="10">
        <v>0</v>
      </c>
      <c r="K12" s="10">
        <v>0</v>
      </c>
      <c r="L12" s="10">
        <v>0</v>
      </c>
      <c r="M12" s="10">
        <v>0</v>
      </c>
      <c r="N12" s="10">
        <v>0</v>
      </c>
      <c r="O12" s="10">
        <v>0</v>
      </c>
      <c r="P12" s="10">
        <v>0</v>
      </c>
      <c r="Q12" s="10">
        <v>0</v>
      </c>
      <c r="R12" s="10">
        <v>0</v>
      </c>
      <c r="S12" s="10">
        <v>0</v>
      </c>
      <c r="T12" s="10">
        <v>0</v>
      </c>
      <c r="U12" s="10">
        <v>0</v>
      </c>
      <c r="V12" s="10">
        <v>0</v>
      </c>
      <c r="W12" s="10">
        <v>0</v>
      </c>
      <c r="X12" s="10">
        <v>0</v>
      </c>
      <c r="Y12" s="10">
        <v>0</v>
      </c>
      <c r="Z12" s="10">
        <v>0</v>
      </c>
      <c r="AA12" s="10">
        <v>0</v>
      </c>
      <c r="AB12" s="10">
        <v>0</v>
      </c>
      <c r="AC12" s="10">
        <v>0</v>
      </c>
      <c r="AD12" s="10">
        <v>0</v>
      </c>
      <c r="AE12" s="10">
        <v>0</v>
      </c>
      <c r="AF12" s="10">
        <v>0</v>
      </c>
      <c r="AG12" s="10">
        <v>0</v>
      </c>
      <c r="AH12" s="10">
        <v>0</v>
      </c>
      <c r="AI12" s="10">
        <v>0</v>
      </c>
      <c r="AJ12" s="10">
        <v>0</v>
      </c>
    </row>
    <row r="13" spans="1:36" x14ac:dyDescent="0.35">
      <c r="C13" s="1" t="s">
        <v>25</v>
      </c>
      <c r="D13" s="1" t="s" vm="8">
        <v>26</v>
      </c>
      <c r="E13" s="1" t="s">
        <v>13</v>
      </c>
      <c r="F13" s="1" t="s">
        <v>14</v>
      </c>
      <c r="G13" s="10">
        <v>0</v>
      </c>
      <c r="H13" s="10">
        <v>0</v>
      </c>
      <c r="I13" s="10">
        <v>0</v>
      </c>
      <c r="J13" s="10">
        <v>0</v>
      </c>
      <c r="K13" s="10">
        <v>0</v>
      </c>
      <c r="L13" s="10">
        <v>0</v>
      </c>
      <c r="M13" s="10">
        <v>0</v>
      </c>
      <c r="N13" s="10">
        <v>0</v>
      </c>
      <c r="O13" s="10">
        <v>0</v>
      </c>
      <c r="P13" s="10">
        <v>0</v>
      </c>
      <c r="Q13" s="10">
        <v>0</v>
      </c>
      <c r="R13" s="10">
        <v>0</v>
      </c>
      <c r="S13" s="10">
        <v>0</v>
      </c>
      <c r="T13" s="10">
        <v>0</v>
      </c>
      <c r="U13" s="10">
        <v>0</v>
      </c>
      <c r="V13" s="10">
        <v>0</v>
      </c>
      <c r="W13" s="10">
        <v>0</v>
      </c>
      <c r="X13" s="10">
        <v>0</v>
      </c>
      <c r="Y13" s="10">
        <v>0</v>
      </c>
      <c r="Z13" s="10">
        <v>0</v>
      </c>
      <c r="AA13" s="10">
        <v>0</v>
      </c>
      <c r="AB13" s="10">
        <v>0</v>
      </c>
      <c r="AC13" s="10">
        <v>0</v>
      </c>
      <c r="AD13" s="10">
        <v>0</v>
      </c>
      <c r="AE13" s="10">
        <v>0</v>
      </c>
      <c r="AF13" s="10">
        <v>0</v>
      </c>
      <c r="AG13" s="10">
        <v>0</v>
      </c>
      <c r="AH13" s="10">
        <v>0</v>
      </c>
      <c r="AI13" s="10">
        <v>0</v>
      </c>
      <c r="AJ13" s="10">
        <v>0</v>
      </c>
    </row>
    <row r="14" spans="1:36" x14ac:dyDescent="0.35">
      <c r="C14" s="1" t="s">
        <v>27</v>
      </c>
      <c r="D14" s="1" t="s" vm="9">
        <v>28</v>
      </c>
      <c r="E14" s="1" t="s">
        <v>13</v>
      </c>
      <c r="F14" s="1" t="s">
        <v>14</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row>
    <row r="15" spans="1:36" ht="13.9" x14ac:dyDescent="0.4">
      <c r="C15" s="29" t="s">
        <v>29</v>
      </c>
      <c r="D15" s="29" t="s" vm="10">
        <v>30</v>
      </c>
      <c r="E15" s="29" t="s">
        <v>13</v>
      </c>
      <c r="F15" s="29" t="s">
        <v>14</v>
      </c>
      <c r="G15" s="30">
        <v>0.26746230000000015</v>
      </c>
      <c r="H15" s="30">
        <v>0.28660680000000016</v>
      </c>
      <c r="I15" s="30">
        <v>0.31898680000000018</v>
      </c>
      <c r="J15" s="30">
        <v>0.3580924000000002</v>
      </c>
      <c r="K15" s="30">
        <v>0.39288470000000025</v>
      </c>
      <c r="L15" s="30">
        <v>0.43852060000000032</v>
      </c>
      <c r="M15" s="30">
        <v>0.45189680000000026</v>
      </c>
      <c r="N15" s="30">
        <v>0.45982160000000027</v>
      </c>
      <c r="O15" s="30">
        <v>0.47006490000000023</v>
      </c>
      <c r="P15" s="30">
        <v>0.48222120000000029</v>
      </c>
      <c r="Q15" s="30">
        <v>0.4937151000000003</v>
      </c>
      <c r="R15" s="30">
        <v>0.50372450000000035</v>
      </c>
      <c r="S15" s="30">
        <v>0.51457440000000032</v>
      </c>
      <c r="T15" s="30">
        <v>0.52577550000000028</v>
      </c>
      <c r="U15" s="30">
        <v>0.53786060000000024</v>
      </c>
      <c r="V15" s="30">
        <v>0.54883660000000034</v>
      </c>
      <c r="W15" s="30">
        <v>0.56071060000000028</v>
      </c>
      <c r="X15" s="30">
        <v>0.57295530000000028</v>
      </c>
      <c r="Y15" s="30">
        <v>0.58615890000000037</v>
      </c>
      <c r="Z15" s="30">
        <v>0.59825970000000028</v>
      </c>
      <c r="AA15" s="30">
        <v>0.61131630000000037</v>
      </c>
      <c r="AB15" s="30">
        <v>0.62469360000000029</v>
      </c>
      <c r="AC15" s="30">
        <v>0.63907400000000036</v>
      </c>
      <c r="AD15" s="30">
        <v>0.65212800000000037</v>
      </c>
      <c r="AE15" s="30">
        <v>0.66638750000000035</v>
      </c>
      <c r="AF15" s="30">
        <v>0.68101060000000035</v>
      </c>
      <c r="AG15" s="30">
        <v>0.69674660000000044</v>
      </c>
      <c r="AH15" s="30">
        <v>0.71101490000000045</v>
      </c>
      <c r="AI15" s="30">
        <v>0.72657150000000059</v>
      </c>
      <c r="AJ15" s="30">
        <v>0.73888350000000047</v>
      </c>
    </row>
    <row r="16" spans="1:36" x14ac:dyDescent="0.35">
      <c r="C16" s="1" t="s">
        <v>31</v>
      </c>
      <c r="D16" s="1" t="s" vm="11">
        <v>32</v>
      </c>
      <c r="E16" s="1" t="s">
        <v>13</v>
      </c>
      <c r="F16" s="1" t="s">
        <v>14</v>
      </c>
      <c r="G16" s="10">
        <v>0</v>
      </c>
      <c r="H16" s="10">
        <v>0</v>
      </c>
      <c r="I16" s="10">
        <v>0</v>
      </c>
      <c r="J16" s="10">
        <v>0</v>
      </c>
      <c r="K16" s="10">
        <v>0</v>
      </c>
      <c r="L16" s="10">
        <v>0</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row>
    <row r="17" spans="3:36" x14ac:dyDescent="0.35">
      <c r="C17" s="1" t="s">
        <v>33</v>
      </c>
      <c r="D17" s="1" t="s" vm="12">
        <v>34</v>
      </c>
      <c r="E17" s="1" t="s">
        <v>13</v>
      </c>
      <c r="F17" s="1" t="s">
        <v>14</v>
      </c>
      <c r="G17" s="10">
        <v>0.10783700000000004</v>
      </c>
      <c r="H17" s="10">
        <v>0.10003990000000006</v>
      </c>
      <c r="I17" s="10">
        <v>9.3850800000000054E-2</v>
      </c>
      <c r="J17" s="10">
        <v>7.2543500000000039E-2</v>
      </c>
      <c r="K17" s="10">
        <v>8.145580000000005E-2</v>
      </c>
      <c r="L17" s="10">
        <v>8.1344100000000058E-2</v>
      </c>
      <c r="M17" s="10">
        <v>5.4961600000000034E-2</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row>
    <row r="18" spans="3:36" x14ac:dyDescent="0.35">
      <c r="C18" s="1" t="s">
        <v>35</v>
      </c>
      <c r="D18" s="1" t="s" vm="13">
        <v>36</v>
      </c>
      <c r="E18" s="1" t="s">
        <v>13</v>
      </c>
      <c r="F18" s="1" t="s">
        <v>14</v>
      </c>
      <c r="G18" s="10">
        <v>2.4822000000000017E-3</v>
      </c>
      <c r="H18" s="10">
        <v>2.6925000000000017E-3</v>
      </c>
      <c r="I18" s="10">
        <v>2.8726000000000016E-3</v>
      </c>
      <c r="J18" s="10">
        <v>2.9977000000000016E-3</v>
      </c>
      <c r="K18" s="10">
        <v>3.0559000000000016E-3</v>
      </c>
      <c r="L18" s="10">
        <v>3.1468000000000017E-3</v>
      </c>
      <c r="M18" s="10">
        <v>3.2393000000000022E-3</v>
      </c>
      <c r="N18" s="10">
        <v>3.334500000000002E-3</v>
      </c>
      <c r="O18" s="10">
        <v>3.4328000000000019E-3</v>
      </c>
      <c r="P18" s="10">
        <v>3.5339000000000021E-3</v>
      </c>
      <c r="Q18" s="10">
        <v>3.637700000000002E-3</v>
      </c>
      <c r="R18" s="10">
        <v>3.7444000000000023E-3</v>
      </c>
      <c r="S18" s="10">
        <v>3.8542000000000021E-3</v>
      </c>
      <c r="T18" s="10">
        <v>3.9670000000000026E-3</v>
      </c>
      <c r="U18" s="10">
        <v>4.0831000000000027E-3</v>
      </c>
      <c r="V18" s="10">
        <v>4.2023000000000026E-3</v>
      </c>
      <c r="W18" s="10">
        <v>4.3249000000000022E-3</v>
      </c>
      <c r="X18" s="10">
        <v>4.450800000000003E-3</v>
      </c>
      <c r="Y18" s="10">
        <v>4.5803000000000033E-3</v>
      </c>
      <c r="Z18" s="10">
        <v>4.7133000000000027E-3</v>
      </c>
      <c r="AA18" s="10">
        <v>4.8499000000000025E-3</v>
      </c>
      <c r="AB18" s="10">
        <v>4.9904000000000025E-3</v>
      </c>
      <c r="AC18" s="10">
        <v>5.1348000000000036E-3</v>
      </c>
      <c r="AD18" s="10">
        <v>5.2831000000000024E-3</v>
      </c>
      <c r="AE18" s="10">
        <v>5.4355000000000028E-3</v>
      </c>
      <c r="AF18" s="10">
        <v>5.5920000000000032E-3</v>
      </c>
      <c r="AG18" s="10">
        <v>5.7529000000000044E-3</v>
      </c>
      <c r="AH18" s="10">
        <v>5.9181000000000025E-3</v>
      </c>
      <c r="AI18" s="10">
        <v>6.0878000000000035E-3</v>
      </c>
      <c r="AJ18" s="10">
        <v>6.2621000000000031E-3</v>
      </c>
    </row>
    <row r="19" spans="3:36" x14ac:dyDescent="0.35">
      <c r="C19" s="1" t="s">
        <v>37</v>
      </c>
      <c r="D19" s="1" t="s" vm="14">
        <v>38</v>
      </c>
      <c r="E19" s="1" t="s">
        <v>13</v>
      </c>
      <c r="F19" s="1" t="s">
        <v>14</v>
      </c>
      <c r="G19" s="10">
        <v>1.800000000000001E-3</v>
      </c>
      <c r="H19" s="10">
        <v>1.1250000000000007E-2</v>
      </c>
      <c r="I19" s="10">
        <v>2.2500000000000011E-3</v>
      </c>
      <c r="J19" s="10">
        <v>1.2539100000000008E-2</v>
      </c>
      <c r="K19" s="10">
        <v>0</v>
      </c>
      <c r="L19" s="10">
        <v>0</v>
      </c>
      <c r="M19" s="10">
        <v>0</v>
      </c>
      <c r="N19" s="10">
        <v>0</v>
      </c>
      <c r="O19" s="10">
        <v>0</v>
      </c>
      <c r="P19" s="10">
        <v>0</v>
      </c>
      <c r="Q19" s="10">
        <v>0</v>
      </c>
      <c r="R19" s="10">
        <v>0</v>
      </c>
      <c r="S19" s="10">
        <v>0</v>
      </c>
      <c r="T19" s="10">
        <v>0</v>
      </c>
      <c r="U19" s="10">
        <v>0</v>
      </c>
      <c r="V19" s="10">
        <v>0</v>
      </c>
      <c r="W19" s="10">
        <v>0</v>
      </c>
      <c r="X19" s="10">
        <v>0</v>
      </c>
      <c r="Y19" s="10">
        <v>0</v>
      </c>
      <c r="Z19" s="10">
        <v>0</v>
      </c>
      <c r="AA19" s="10">
        <v>0</v>
      </c>
      <c r="AB19" s="10">
        <v>0</v>
      </c>
      <c r="AC19" s="10">
        <v>0</v>
      </c>
      <c r="AD19" s="10">
        <v>0</v>
      </c>
      <c r="AE19" s="10">
        <v>0</v>
      </c>
      <c r="AF19" s="10">
        <v>0</v>
      </c>
      <c r="AG19" s="10">
        <v>0</v>
      </c>
      <c r="AH19" s="10">
        <v>0</v>
      </c>
      <c r="AI19" s="10">
        <v>0</v>
      </c>
      <c r="AJ19" s="10">
        <v>0</v>
      </c>
    </row>
    <row r="20" spans="3:36" x14ac:dyDescent="0.35">
      <c r="C20" s="1" t="s">
        <v>39</v>
      </c>
      <c r="D20" s="1" t="s" vm="15">
        <v>40</v>
      </c>
      <c r="E20" s="1" t="s">
        <v>13</v>
      </c>
      <c r="F20" s="1" t="s">
        <v>14</v>
      </c>
      <c r="G20" s="10">
        <v>1.5670000000000007E-4</v>
      </c>
      <c r="H20" s="10">
        <v>8.0100000000000036E-5</v>
      </c>
      <c r="I20" s="10">
        <v>6.5300000000000042E-5</v>
      </c>
      <c r="J20" s="10">
        <v>6.7300000000000037E-5</v>
      </c>
      <c r="K20" s="10">
        <v>6.9300000000000045E-5</v>
      </c>
      <c r="L20" s="10">
        <v>7.0900000000000043E-5</v>
      </c>
      <c r="M20" s="10">
        <v>7.2100000000000031E-5</v>
      </c>
      <c r="N20" s="10">
        <v>7.3500000000000038E-5</v>
      </c>
      <c r="O20" s="10">
        <v>7.5000000000000048E-5</v>
      </c>
      <c r="P20" s="10">
        <v>7.6700000000000048E-5</v>
      </c>
      <c r="Q20" s="10">
        <v>7.8000000000000053E-5</v>
      </c>
      <c r="R20" s="10">
        <v>7.9600000000000037E-5</v>
      </c>
      <c r="S20" s="10">
        <v>8.1200000000000049E-5</v>
      </c>
      <c r="T20" s="10">
        <v>8.3000000000000052E-5</v>
      </c>
      <c r="U20" s="10">
        <v>8.4500000000000048E-5</v>
      </c>
      <c r="V20" s="10">
        <v>8.6100000000000046E-5</v>
      </c>
      <c r="W20" s="10">
        <v>8.7900000000000063E-5</v>
      </c>
      <c r="X20" s="10">
        <v>8.9900000000000057E-5</v>
      </c>
      <c r="Y20" s="10">
        <v>9.1400000000000053E-5</v>
      </c>
      <c r="Z20" s="10">
        <v>9.3200000000000056E-5</v>
      </c>
      <c r="AA20" s="10">
        <v>9.5100000000000048E-5</v>
      </c>
      <c r="AB20" s="10">
        <v>9.7300000000000061E-5</v>
      </c>
      <c r="AC20" s="10">
        <v>9.9000000000000062E-5</v>
      </c>
      <c r="AD20" s="10">
        <v>1.0090000000000007E-4</v>
      </c>
      <c r="AE20" s="10">
        <v>1.0300000000000006E-4</v>
      </c>
      <c r="AF20" s="10">
        <v>1.0530000000000007E-4</v>
      </c>
      <c r="AG20" s="10">
        <v>1.0710000000000006E-4</v>
      </c>
      <c r="AH20" s="10">
        <v>1.0930000000000007E-4</v>
      </c>
      <c r="AI20" s="10">
        <v>1.1140000000000007E-4</v>
      </c>
      <c r="AJ20" s="10">
        <v>1.1360000000000006E-4</v>
      </c>
    </row>
    <row r="21" spans="3:36" ht="13.9" x14ac:dyDescent="0.4">
      <c r="C21" s="29" t="s">
        <v>41</v>
      </c>
      <c r="D21" s="29" t="s" vm="16">
        <v>42</v>
      </c>
      <c r="E21" s="29" t="s">
        <v>13</v>
      </c>
      <c r="F21" s="29" t="s">
        <v>14</v>
      </c>
      <c r="G21" s="30">
        <v>0.37973820000000025</v>
      </c>
      <c r="H21" s="30">
        <v>0.40066930000000023</v>
      </c>
      <c r="I21" s="30">
        <v>0.41802550000000027</v>
      </c>
      <c r="J21" s="30">
        <v>0.44624000000000025</v>
      </c>
      <c r="K21" s="30">
        <v>0.47746570000000021</v>
      </c>
      <c r="L21" s="30">
        <v>0.52308240000000028</v>
      </c>
      <c r="M21" s="30">
        <v>0.51016980000000034</v>
      </c>
      <c r="N21" s="30">
        <v>0.46322960000000024</v>
      </c>
      <c r="O21" s="30">
        <v>0.47357270000000024</v>
      </c>
      <c r="P21" s="30">
        <v>0.48583180000000026</v>
      </c>
      <c r="Q21" s="30">
        <v>0.49743080000000028</v>
      </c>
      <c r="R21" s="30">
        <v>0.50754850000000029</v>
      </c>
      <c r="S21" s="30">
        <v>0.51850980000000035</v>
      </c>
      <c r="T21" s="30">
        <v>0.52982550000000028</v>
      </c>
      <c r="U21" s="30">
        <v>0.54202820000000029</v>
      </c>
      <c r="V21" s="30">
        <v>0.55312500000000031</v>
      </c>
      <c r="W21" s="30">
        <v>0.56512340000000039</v>
      </c>
      <c r="X21" s="30">
        <v>0.57749600000000034</v>
      </c>
      <c r="Y21" s="30">
        <v>0.59083060000000043</v>
      </c>
      <c r="Z21" s="30">
        <v>0.60306620000000033</v>
      </c>
      <c r="AA21" s="30">
        <v>0.61626130000000046</v>
      </c>
      <c r="AB21" s="30">
        <v>0.62978130000000043</v>
      </c>
      <c r="AC21" s="30">
        <v>0.64430780000000043</v>
      </c>
      <c r="AD21" s="30">
        <v>0.65751200000000043</v>
      </c>
      <c r="AE21" s="30">
        <v>0.67192600000000047</v>
      </c>
      <c r="AF21" s="30">
        <v>0.68670790000000026</v>
      </c>
      <c r="AG21" s="30">
        <v>0.70260660000000041</v>
      </c>
      <c r="AH21" s="30">
        <v>0.71704230000000035</v>
      </c>
      <c r="AI21" s="30">
        <v>0.73277070000000044</v>
      </c>
      <c r="AJ21" s="30">
        <v>0.74525920000000034</v>
      </c>
    </row>
    <row r="22" spans="3:36" x14ac:dyDescent="0.35">
      <c r="C22" s="1" t="s">
        <v>43</v>
      </c>
      <c r="D22" s="1" t="s" vm="17">
        <v>44</v>
      </c>
      <c r="E22" s="1" t="s">
        <v>13</v>
      </c>
      <c r="F22" s="1" t="s">
        <v>14</v>
      </c>
      <c r="G22" s="10">
        <v>-7.3320200000000044E-2</v>
      </c>
      <c r="H22" s="10">
        <v>-6.9908600000000029E-2</v>
      </c>
      <c r="I22" s="10">
        <v>-7.3078800000000027E-2</v>
      </c>
      <c r="J22" s="10">
        <v>-7.7404500000000043E-2</v>
      </c>
      <c r="K22" s="10">
        <v>-8.0843400000000037E-2</v>
      </c>
      <c r="L22" s="10">
        <v>-8.2544500000000048E-2</v>
      </c>
      <c r="M22" s="10">
        <v>-8.3936400000000064E-2</v>
      </c>
      <c r="N22" s="10">
        <v>-7.6441700000000057E-2</v>
      </c>
      <c r="O22" s="10">
        <v>-7.630950000000003E-2</v>
      </c>
      <c r="P22" s="10">
        <v>-7.8365400000000043E-2</v>
      </c>
      <c r="Q22" s="10">
        <v>-8.0551800000000034E-2</v>
      </c>
      <c r="R22" s="10">
        <v>-8.2726600000000039E-2</v>
      </c>
      <c r="S22" s="10">
        <v>-8.4992600000000043E-2</v>
      </c>
      <c r="T22" s="10">
        <v>-8.7337600000000057E-2</v>
      </c>
      <c r="U22" s="10">
        <v>-8.9807400000000051E-2</v>
      </c>
      <c r="V22" s="10">
        <v>-9.2183100000000059E-2</v>
      </c>
      <c r="W22" s="10">
        <v>-9.4695900000000069E-2</v>
      </c>
      <c r="X22" s="10">
        <v>-9.7286500000000053E-2</v>
      </c>
      <c r="Y22" s="10">
        <v>-0.10003650000000006</v>
      </c>
      <c r="Z22" s="10">
        <v>-0.10268010000000007</v>
      </c>
      <c r="AA22" s="10">
        <v>-0.10546030000000006</v>
      </c>
      <c r="AB22" s="10">
        <v>-0.10831020000000006</v>
      </c>
      <c r="AC22" s="10">
        <v>-0.11132500000000006</v>
      </c>
      <c r="AD22" s="10">
        <v>-0.11423010000000007</v>
      </c>
      <c r="AE22" s="10">
        <v>-0.11728480000000008</v>
      </c>
      <c r="AF22" s="10">
        <v>-0.12041480000000007</v>
      </c>
      <c r="AG22" s="10">
        <v>-0.12372330000000008</v>
      </c>
      <c r="AH22" s="10">
        <v>-0.12690060000000006</v>
      </c>
      <c r="AI22" s="10">
        <v>-0.13025530000000007</v>
      </c>
      <c r="AJ22" s="10">
        <v>-0.13374660000000008</v>
      </c>
    </row>
    <row r="23" spans="3:36" x14ac:dyDescent="0.35">
      <c r="C23" s="1" t="s">
        <v>45</v>
      </c>
      <c r="D23" s="1" t="s" vm="18">
        <v>46</v>
      </c>
      <c r="E23" s="1" t="s">
        <v>13</v>
      </c>
      <c r="F23" s="1" t="s">
        <v>14</v>
      </c>
      <c r="G23" s="10">
        <v>-1.8318400000000009E-2</v>
      </c>
      <c r="H23" s="10">
        <v>-1.9218000000000013E-2</v>
      </c>
      <c r="I23" s="10">
        <v>-2.1054800000000016E-2</v>
      </c>
      <c r="J23" s="10">
        <v>-2.3962100000000014E-2</v>
      </c>
      <c r="K23" s="10">
        <v>-2.6074500000000014E-2</v>
      </c>
      <c r="L23" s="10">
        <v>-2.7849200000000015E-2</v>
      </c>
      <c r="M23" s="10">
        <v>-2.9342000000000014E-2</v>
      </c>
      <c r="N23" s="10">
        <v>-2.9188400000000024E-2</v>
      </c>
      <c r="O23" s="10">
        <v>-2.9273400000000015E-2</v>
      </c>
      <c r="P23" s="10">
        <v>-2.9782300000000022E-2</v>
      </c>
      <c r="Q23" s="10">
        <v>-3.0307700000000017E-2</v>
      </c>
      <c r="R23" s="10">
        <v>-3.0838500000000015E-2</v>
      </c>
      <c r="S23" s="10">
        <v>-3.1388300000000022E-2</v>
      </c>
      <c r="T23" s="10">
        <v>-3.1954700000000016E-2</v>
      </c>
      <c r="U23" s="10">
        <v>-3.2540600000000017E-2</v>
      </c>
      <c r="V23" s="10">
        <v>-3.3131100000000011E-2</v>
      </c>
      <c r="W23" s="10">
        <v>-3.374240000000002E-2</v>
      </c>
      <c r="X23" s="10">
        <v>-3.4372500000000021E-2</v>
      </c>
      <c r="Y23" s="10">
        <v>-3.5023400000000024E-2</v>
      </c>
      <c r="Z23" s="10">
        <v>-3.5679100000000019E-2</v>
      </c>
      <c r="AA23" s="10">
        <v>-3.6357600000000018E-2</v>
      </c>
      <c r="AB23" s="10">
        <v>-3.7057700000000027E-2</v>
      </c>
      <c r="AC23" s="10">
        <v>-3.7764300000000015E-2</v>
      </c>
      <c r="AD23" s="10">
        <v>-3.8437300000000021E-2</v>
      </c>
      <c r="AE23" s="10">
        <v>-3.9160000000000028E-2</v>
      </c>
      <c r="AF23" s="10">
        <v>-3.9904300000000024E-2</v>
      </c>
      <c r="AG23" s="10">
        <v>-4.0677400000000023E-2</v>
      </c>
      <c r="AH23" s="10">
        <v>-4.1438000000000023E-2</v>
      </c>
      <c r="AI23" s="10">
        <v>-4.2208900000000028E-2</v>
      </c>
      <c r="AJ23" s="10">
        <v>-4.2683400000000024E-2</v>
      </c>
    </row>
    <row r="24" spans="3:36" x14ac:dyDescent="0.35">
      <c r="C24" s="1" t="s">
        <v>47</v>
      </c>
      <c r="D24" s="1" t="s" vm="19">
        <v>48</v>
      </c>
      <c r="E24" s="1" t="s">
        <v>13</v>
      </c>
      <c r="F24" s="1" t="s">
        <v>14</v>
      </c>
      <c r="G24" s="10">
        <v>-1.4524600000000009E-2</v>
      </c>
      <c r="H24" s="10">
        <v>-1.598790000000001E-2</v>
      </c>
      <c r="I24" s="10">
        <v>-1.903800000000001E-2</v>
      </c>
      <c r="J24" s="10">
        <v>-2.1638400000000016E-2</v>
      </c>
      <c r="K24" s="10">
        <v>-2.4296900000000014E-2</v>
      </c>
      <c r="L24" s="10">
        <v>-2.6220600000000014E-2</v>
      </c>
      <c r="M24" s="10">
        <v>-2.8424900000000017E-2</v>
      </c>
      <c r="N24" s="10">
        <v>-2.8470100000000019E-2</v>
      </c>
      <c r="O24" s="10">
        <v>-2.9890300000000019E-2</v>
      </c>
      <c r="P24" s="10">
        <v>-3.2345100000000016E-2</v>
      </c>
      <c r="Q24" s="10">
        <v>-3.3360700000000021E-2</v>
      </c>
      <c r="R24" s="10">
        <v>-3.5537900000000025E-2</v>
      </c>
      <c r="S24" s="10">
        <v>-3.5695800000000021E-2</v>
      </c>
      <c r="T24" s="10">
        <v>-3.6590500000000012E-2</v>
      </c>
      <c r="U24" s="10">
        <v>-3.5777900000000022E-2</v>
      </c>
      <c r="V24" s="10">
        <v>-3.759630000000002E-2</v>
      </c>
      <c r="W24" s="10">
        <v>-4.1035900000000028E-2</v>
      </c>
      <c r="X24" s="10">
        <v>-4.2387800000000031E-2</v>
      </c>
      <c r="Y24" s="10">
        <v>-4.4738300000000022E-2</v>
      </c>
      <c r="Z24" s="10">
        <v>-4.4891200000000027E-2</v>
      </c>
      <c r="AA24" s="10">
        <v>-4.6357800000000025E-2</v>
      </c>
      <c r="AB24" s="10">
        <v>-4.5826200000000025E-2</v>
      </c>
      <c r="AC24" s="10">
        <v>-4.8466900000000028E-2</v>
      </c>
      <c r="AD24" s="10">
        <v>-5.278270000000003E-2</v>
      </c>
      <c r="AE24" s="10">
        <v>-5.4352700000000032E-2</v>
      </c>
      <c r="AF24" s="10">
        <v>-5.7353800000000031E-2</v>
      </c>
      <c r="AG24" s="10">
        <v>-5.8103400000000034E-2</v>
      </c>
      <c r="AH24" s="10">
        <v>-5.9840600000000035E-2</v>
      </c>
      <c r="AI24" s="10">
        <v>-5.9133700000000039E-2</v>
      </c>
      <c r="AJ24" s="10">
        <v>-6.1511000000000038E-2</v>
      </c>
    </row>
    <row r="25" spans="3:36" x14ac:dyDescent="0.35">
      <c r="C25" s="1" t="s">
        <v>49</v>
      </c>
      <c r="D25" s="1" t="s" vm="20">
        <v>50</v>
      </c>
      <c r="E25" s="1" t="s">
        <v>13</v>
      </c>
      <c r="F25" s="1" t="s">
        <v>14</v>
      </c>
      <c r="G25" s="10">
        <v>-6.3460000000000025E-4</v>
      </c>
      <c r="H25" s="10">
        <v>-3.385000000000002E-4</v>
      </c>
      <c r="I25" s="10">
        <v>-5.7400000000000029E-4</v>
      </c>
      <c r="J25" s="10">
        <v>-9.4670000000000051E-4</v>
      </c>
      <c r="K25" s="10">
        <v>-1.652200000000001E-3</v>
      </c>
      <c r="L25" s="10">
        <v>-1.965000000000001E-3</v>
      </c>
      <c r="M25" s="10">
        <v>-2.818600000000001E-3</v>
      </c>
      <c r="N25" s="10">
        <v>-3.6890000000000022E-3</v>
      </c>
      <c r="O25" s="10">
        <v>-5.5284000000000028E-3</v>
      </c>
      <c r="P25" s="10">
        <v>-8.0251000000000038E-3</v>
      </c>
      <c r="Q25" s="10">
        <v>-1.0960200000000005E-2</v>
      </c>
      <c r="R25" s="10">
        <v>-1.3289400000000007E-2</v>
      </c>
      <c r="S25" s="10">
        <v>-1.4408300000000006E-2</v>
      </c>
      <c r="T25" s="10">
        <v>-1.6741900000000011E-2</v>
      </c>
      <c r="U25" s="10">
        <v>-1.8121700000000011E-2</v>
      </c>
      <c r="V25" s="10">
        <v>-2.0707000000000014E-2</v>
      </c>
      <c r="W25" s="10">
        <v>-1.953740000000001E-2</v>
      </c>
      <c r="X25" s="10">
        <v>-1.9582800000000011E-2</v>
      </c>
      <c r="Y25" s="10">
        <v>-2.076610000000001E-2</v>
      </c>
      <c r="Z25" s="10">
        <v>-2.1047400000000011E-2</v>
      </c>
      <c r="AA25" s="10">
        <v>-2.2065400000000009E-2</v>
      </c>
      <c r="AB25" s="10">
        <v>-2.3451300000000012E-2</v>
      </c>
      <c r="AC25" s="10">
        <v>-2.562730000000002E-2</v>
      </c>
      <c r="AD25" s="10">
        <v>-2.8554500000000021E-2</v>
      </c>
      <c r="AE25" s="10">
        <v>-2.9735200000000017E-2</v>
      </c>
      <c r="AF25" s="10">
        <v>-2.9720000000000017E-2</v>
      </c>
      <c r="AG25" s="10">
        <v>-2.9549200000000015E-2</v>
      </c>
      <c r="AH25" s="10">
        <v>-2.7738600000000019E-2</v>
      </c>
      <c r="AI25" s="10">
        <v>-2.7652500000000017E-2</v>
      </c>
      <c r="AJ25" s="10">
        <v>-2.755500000000002E-2</v>
      </c>
    </row>
    <row r="26" spans="3:36" x14ac:dyDescent="0.35">
      <c r="C26" s="1" t="s">
        <v>51</v>
      </c>
      <c r="D26" s="1" t="s" vm="21">
        <v>52</v>
      </c>
      <c r="E26" s="1" t="s">
        <v>13</v>
      </c>
      <c r="F26" s="1" t="s">
        <v>14</v>
      </c>
      <c r="G26" s="10">
        <v>-1.4895000000000008E-3</v>
      </c>
      <c r="H26" s="10">
        <v>-1.581000000000001E-3</v>
      </c>
      <c r="I26" s="10">
        <v>-1.899100000000001E-3</v>
      </c>
      <c r="J26" s="10">
        <v>-2.2335000000000011E-3</v>
      </c>
      <c r="K26" s="10">
        <v>-2.5408000000000015E-3</v>
      </c>
      <c r="L26" s="10">
        <v>-2.8320000000000016E-3</v>
      </c>
      <c r="M26" s="10">
        <v>-3.0692000000000015E-3</v>
      </c>
      <c r="N26" s="10">
        <v>-3.2023000000000021E-3</v>
      </c>
      <c r="O26" s="10">
        <v>-3.2981000000000022E-3</v>
      </c>
      <c r="P26" s="10">
        <v>-3.3747000000000022E-3</v>
      </c>
      <c r="Q26" s="10">
        <v>-3.4529000000000018E-3</v>
      </c>
      <c r="R26" s="10">
        <v>-3.5308000000000019E-3</v>
      </c>
      <c r="S26" s="10">
        <v>-3.6135000000000021E-3</v>
      </c>
      <c r="T26" s="10">
        <v>-3.7001000000000017E-3</v>
      </c>
      <c r="U26" s="10">
        <v>-3.7896000000000028E-3</v>
      </c>
      <c r="V26" s="10">
        <v>-3.8774000000000026E-3</v>
      </c>
      <c r="W26" s="10">
        <v>-3.9703000000000021E-3</v>
      </c>
      <c r="X26" s="10">
        <v>-4.0676000000000019E-3</v>
      </c>
      <c r="Y26" s="10">
        <v>-4.1679000000000022E-3</v>
      </c>
      <c r="Z26" s="10">
        <v>-4.2671000000000028E-3</v>
      </c>
      <c r="AA26" s="10">
        <v>-4.3717000000000027E-3</v>
      </c>
      <c r="AB26" s="10">
        <v>-4.4806000000000021E-3</v>
      </c>
      <c r="AC26" s="10">
        <v>-4.5930000000000025E-3</v>
      </c>
      <c r="AD26" s="10">
        <v>-4.7041000000000027E-3</v>
      </c>
      <c r="AE26" s="10">
        <v>-4.8215000000000029E-3</v>
      </c>
      <c r="AF26" s="10">
        <v>-4.9438000000000034E-3</v>
      </c>
      <c r="AG26" s="10">
        <v>-5.0699000000000039E-3</v>
      </c>
      <c r="AH26" s="10">
        <v>-5.1944000000000035E-3</v>
      </c>
      <c r="AI26" s="10">
        <v>-5.3263000000000026E-3</v>
      </c>
      <c r="AJ26" s="10">
        <v>-5.4524000000000031E-3</v>
      </c>
    </row>
    <row r="27" spans="3:36" x14ac:dyDescent="0.35">
      <c r="C27" s="1" t="s">
        <v>53</v>
      </c>
      <c r="D27" s="1" t="s" vm="22">
        <v>54</v>
      </c>
      <c r="E27" s="1" t="s">
        <v>13</v>
      </c>
      <c r="F27" s="1" t="s">
        <v>14</v>
      </c>
      <c r="G27" s="10">
        <v>0</v>
      </c>
      <c r="H27" s="10">
        <v>0</v>
      </c>
      <c r="I27" s="10">
        <v>0</v>
      </c>
      <c r="J27" s="10">
        <v>0</v>
      </c>
      <c r="K27" s="10">
        <v>0</v>
      </c>
      <c r="L27" s="10">
        <v>0</v>
      </c>
      <c r="M27" s="10">
        <v>0</v>
      </c>
      <c r="N27" s="10">
        <v>0</v>
      </c>
      <c r="O27" s="10">
        <v>0</v>
      </c>
      <c r="P27" s="10">
        <v>0</v>
      </c>
      <c r="Q27" s="10">
        <v>0</v>
      </c>
      <c r="R27" s="10">
        <v>0</v>
      </c>
      <c r="S27" s="10">
        <v>0</v>
      </c>
      <c r="T27" s="10">
        <v>0</v>
      </c>
      <c r="U27" s="10">
        <v>0</v>
      </c>
      <c r="V27" s="10">
        <v>0</v>
      </c>
      <c r="W27" s="10">
        <v>0</v>
      </c>
      <c r="X27" s="10">
        <v>0</v>
      </c>
      <c r="Y27" s="10">
        <v>0</v>
      </c>
      <c r="Z27" s="10">
        <v>0</v>
      </c>
      <c r="AA27" s="10">
        <v>0</v>
      </c>
      <c r="AB27" s="10">
        <v>0</v>
      </c>
      <c r="AC27" s="10">
        <v>0</v>
      </c>
      <c r="AD27" s="10">
        <v>0</v>
      </c>
      <c r="AE27" s="10">
        <v>0</v>
      </c>
      <c r="AF27" s="10">
        <v>0</v>
      </c>
      <c r="AG27" s="10">
        <v>0</v>
      </c>
      <c r="AH27" s="10">
        <v>0</v>
      </c>
      <c r="AI27" s="10">
        <v>0</v>
      </c>
      <c r="AJ27" s="10">
        <v>0</v>
      </c>
    </row>
    <row r="28" spans="3:36" x14ac:dyDescent="0.35">
      <c r="C28" s="1" t="s">
        <v>55</v>
      </c>
      <c r="D28" s="1" t="s" vm="23">
        <v>56</v>
      </c>
      <c r="E28" s="1" t="s">
        <v>13</v>
      </c>
      <c r="F28" s="1" t="s">
        <v>14</v>
      </c>
      <c r="G28" s="10">
        <v>-2.1840900000000014E-2</v>
      </c>
      <c r="H28" s="10">
        <v>-2.3096400000000013E-2</v>
      </c>
      <c r="I28" s="10">
        <v>-2.5575400000000015E-2</v>
      </c>
      <c r="J28" s="10">
        <v>-2.8381800000000016E-2</v>
      </c>
      <c r="K28" s="10">
        <v>-3.1236800000000023E-2</v>
      </c>
      <c r="L28" s="10">
        <v>-3.425230000000002E-2</v>
      </c>
      <c r="M28" s="10">
        <v>-3.6674200000000018E-2</v>
      </c>
      <c r="N28" s="10">
        <v>-3.763080000000002E-2</v>
      </c>
      <c r="O28" s="10">
        <v>-3.7809400000000021E-2</v>
      </c>
      <c r="P28" s="10">
        <v>-3.8028600000000023E-2</v>
      </c>
      <c r="Q28" s="10">
        <v>-3.8283700000000018E-2</v>
      </c>
      <c r="R28" s="10">
        <v>-3.8577400000000026E-2</v>
      </c>
      <c r="S28" s="10">
        <v>-3.8921100000000021E-2</v>
      </c>
      <c r="T28" s="10">
        <v>-3.9315000000000024E-2</v>
      </c>
      <c r="U28" s="10">
        <v>-3.9745800000000026E-2</v>
      </c>
      <c r="V28" s="10">
        <v>-4.020000000000002E-2</v>
      </c>
      <c r="W28" s="10">
        <v>-4.0664300000000028E-2</v>
      </c>
      <c r="X28" s="10">
        <v>-4.1135700000000018E-2</v>
      </c>
      <c r="Y28" s="10">
        <v>-4.1622700000000019E-2</v>
      </c>
      <c r="Z28" s="10">
        <v>-4.2143900000000026E-2</v>
      </c>
      <c r="AA28" s="10">
        <v>-4.2735000000000023E-2</v>
      </c>
      <c r="AB28" s="10">
        <v>-4.3422600000000026E-2</v>
      </c>
      <c r="AC28" s="10">
        <v>-4.4217300000000029E-2</v>
      </c>
      <c r="AD28" s="10">
        <v>-4.5103600000000028E-2</v>
      </c>
      <c r="AE28" s="10">
        <v>-4.6057200000000027E-2</v>
      </c>
      <c r="AF28" s="10">
        <v>-4.7059700000000024E-2</v>
      </c>
      <c r="AG28" s="10">
        <v>-4.8114300000000033E-2</v>
      </c>
      <c r="AH28" s="10">
        <v>-4.9242600000000025E-2</v>
      </c>
      <c r="AI28" s="10">
        <v>-5.0445600000000028E-2</v>
      </c>
      <c r="AJ28" s="10">
        <v>-5.1698700000000028E-2</v>
      </c>
    </row>
    <row r="29" spans="3:36" x14ac:dyDescent="0.35">
      <c r="C29" s="1" t="s">
        <v>57</v>
      </c>
      <c r="D29" s="1" t="s" vm="24">
        <v>58</v>
      </c>
      <c r="E29" s="1" t="s">
        <v>13</v>
      </c>
      <c r="F29" s="1" t="s">
        <v>14</v>
      </c>
      <c r="G29" s="10">
        <v>0</v>
      </c>
      <c r="H29" s="10">
        <v>0</v>
      </c>
      <c r="I29" s="10">
        <v>0</v>
      </c>
      <c r="J29" s="10">
        <v>0</v>
      </c>
      <c r="K29" s="10">
        <v>0</v>
      </c>
      <c r="L29" s="10">
        <v>0</v>
      </c>
      <c r="M29" s="10">
        <v>0</v>
      </c>
      <c r="N29" s="10">
        <v>0</v>
      </c>
      <c r="O29" s="10">
        <v>0</v>
      </c>
      <c r="P29" s="10">
        <v>0</v>
      </c>
      <c r="Q29" s="10">
        <v>0</v>
      </c>
      <c r="R29" s="10">
        <v>0</v>
      </c>
      <c r="S29" s="10">
        <v>0</v>
      </c>
      <c r="T29" s="10">
        <v>0</v>
      </c>
      <c r="U29" s="10">
        <v>0</v>
      </c>
      <c r="V29" s="10">
        <v>0</v>
      </c>
      <c r="W29" s="10">
        <v>0</v>
      </c>
      <c r="X29" s="10">
        <v>0</v>
      </c>
      <c r="Y29" s="10">
        <v>0</v>
      </c>
      <c r="Z29" s="10">
        <v>0</v>
      </c>
      <c r="AA29" s="10">
        <v>0</v>
      </c>
      <c r="AB29" s="10">
        <v>0</v>
      </c>
      <c r="AC29" s="10">
        <v>0</v>
      </c>
      <c r="AD29" s="10">
        <v>0</v>
      </c>
      <c r="AE29" s="10">
        <v>0</v>
      </c>
      <c r="AF29" s="10">
        <v>0</v>
      </c>
      <c r="AG29" s="10">
        <v>0</v>
      </c>
      <c r="AH29" s="10">
        <v>0</v>
      </c>
      <c r="AI29" s="10">
        <v>0</v>
      </c>
      <c r="AJ29" s="10">
        <v>0</v>
      </c>
    </row>
    <row r="30" spans="3:36" x14ac:dyDescent="0.35">
      <c r="C30" s="1" t="s">
        <v>59</v>
      </c>
      <c r="D30" s="1" t="s" vm="25">
        <v>60</v>
      </c>
      <c r="E30" s="1" t="s">
        <v>13</v>
      </c>
      <c r="F30" s="1" t="s">
        <v>14</v>
      </c>
      <c r="G30" s="10">
        <v>-4.2467000000000026E-3</v>
      </c>
      <c r="H30" s="10">
        <v>-4.4770000000000027E-3</v>
      </c>
      <c r="I30" s="10">
        <v>-4.1011000000000025E-3</v>
      </c>
      <c r="J30" s="10">
        <v>-3.6881000000000019E-3</v>
      </c>
      <c r="K30" s="10">
        <v>-3.7053000000000025E-3</v>
      </c>
      <c r="L30" s="10">
        <v>-3.843700000000002E-3</v>
      </c>
      <c r="M30" s="10">
        <v>-3.9634000000000023E-3</v>
      </c>
      <c r="N30" s="10">
        <v>-3.9967000000000023E-3</v>
      </c>
      <c r="O30" s="10">
        <v>-4.1206000000000029E-3</v>
      </c>
      <c r="P30" s="10">
        <v>-4.2282000000000023E-3</v>
      </c>
      <c r="Q30" s="10">
        <v>-4.2599000000000022E-3</v>
      </c>
      <c r="R30" s="10">
        <v>-4.3912000000000022E-3</v>
      </c>
      <c r="S30" s="10">
        <v>-4.5060000000000031E-3</v>
      </c>
      <c r="T30" s="10">
        <v>-4.5393000000000031E-3</v>
      </c>
      <c r="U30" s="10">
        <v>-4.6824000000000032E-3</v>
      </c>
      <c r="V30" s="10">
        <v>-4.8037000000000036E-3</v>
      </c>
      <c r="W30" s="10">
        <v>-4.8395000000000027E-3</v>
      </c>
      <c r="X30" s="10">
        <v>-4.9900000000000031E-3</v>
      </c>
      <c r="Y30" s="10">
        <v>-5.1225000000000029E-3</v>
      </c>
      <c r="Z30" s="10">
        <v>-5.159700000000004E-3</v>
      </c>
      <c r="AA30" s="10">
        <v>-5.3203000000000035E-3</v>
      </c>
      <c r="AB30" s="10">
        <v>-5.4595000000000034E-3</v>
      </c>
      <c r="AC30" s="10">
        <v>-5.5029000000000033E-3</v>
      </c>
      <c r="AD30" s="10">
        <v>-5.6719000000000032E-3</v>
      </c>
      <c r="AE30" s="10">
        <v>-5.8207000000000024E-3</v>
      </c>
      <c r="AF30" s="10">
        <v>-5.8655000000000035E-3</v>
      </c>
      <c r="AG30" s="10">
        <v>-6.0495000000000037E-3</v>
      </c>
      <c r="AH30" s="10">
        <v>-6.2059000000000029E-3</v>
      </c>
      <c r="AI30" s="10">
        <v>-6.2542000000000032E-3</v>
      </c>
      <c r="AJ30" s="10">
        <v>-6.4281000000000043E-3</v>
      </c>
    </row>
    <row r="31" spans="3:36" ht="13.9" x14ac:dyDescent="0.4">
      <c r="C31" s="29" t="s">
        <v>61</v>
      </c>
      <c r="D31" s="29" t="s" vm="26">
        <v>62</v>
      </c>
      <c r="E31" s="29" t="s">
        <v>13</v>
      </c>
      <c r="F31" s="29" t="s">
        <v>14</v>
      </c>
      <c r="G31" s="30">
        <v>-0.13437490000000007</v>
      </c>
      <c r="H31" s="30">
        <v>-0.13460740000000007</v>
      </c>
      <c r="I31" s="30">
        <v>-0.14532120000000007</v>
      </c>
      <c r="J31" s="30">
        <v>-0.15825510000000009</v>
      </c>
      <c r="K31" s="30">
        <v>-0.17034990000000008</v>
      </c>
      <c r="L31" s="30">
        <v>-0.17950730000000009</v>
      </c>
      <c r="M31" s="30">
        <v>-0.18822870000000011</v>
      </c>
      <c r="N31" s="30">
        <v>-0.18261900000000011</v>
      </c>
      <c r="O31" s="30">
        <v>-0.18622970000000008</v>
      </c>
      <c r="P31" s="30">
        <v>-0.19414940000000014</v>
      </c>
      <c r="Q31" s="30">
        <v>-0.2011769000000001</v>
      </c>
      <c r="R31" s="30">
        <v>-0.2088918000000001</v>
      </c>
      <c r="S31" s="30">
        <v>-0.21352560000000012</v>
      </c>
      <c r="T31" s="30">
        <v>-0.2201791000000001</v>
      </c>
      <c r="U31" s="30">
        <v>-0.22446540000000015</v>
      </c>
      <c r="V31" s="30">
        <v>-0.23249860000000017</v>
      </c>
      <c r="W31" s="30">
        <v>-0.23848570000000016</v>
      </c>
      <c r="X31" s="30">
        <v>-0.24382290000000018</v>
      </c>
      <c r="Y31" s="30">
        <v>-0.25147740000000018</v>
      </c>
      <c r="Z31" s="30">
        <v>-0.25586850000000017</v>
      </c>
      <c r="AA31" s="30">
        <v>-0.26266810000000013</v>
      </c>
      <c r="AB31" s="30">
        <v>-0.26800810000000014</v>
      </c>
      <c r="AC31" s="30">
        <v>-0.27749670000000015</v>
      </c>
      <c r="AD31" s="30">
        <v>-0.28948420000000019</v>
      </c>
      <c r="AE31" s="30">
        <v>-0.29723210000000022</v>
      </c>
      <c r="AF31" s="30">
        <v>-0.3052619000000002</v>
      </c>
      <c r="AG31" s="30">
        <v>-0.3112870000000002</v>
      </c>
      <c r="AH31" s="30">
        <v>-0.31656070000000019</v>
      </c>
      <c r="AI31" s="30">
        <v>-0.32127650000000019</v>
      </c>
      <c r="AJ31" s="30">
        <v>-0.32907520000000018</v>
      </c>
    </row>
    <row r="32" spans="3:36" x14ac:dyDescent="0.35">
      <c r="C32" s="1" t="s">
        <v>63</v>
      </c>
      <c r="D32" s="1" t="s" vm="27">
        <v>64</v>
      </c>
      <c r="E32" s="1" t="s">
        <v>13</v>
      </c>
      <c r="F32" s="1" t="s">
        <v>14</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0</v>
      </c>
      <c r="Y32" s="10">
        <v>0</v>
      </c>
      <c r="Z32" s="10">
        <v>0</v>
      </c>
      <c r="AA32" s="10">
        <v>0</v>
      </c>
      <c r="AB32" s="10">
        <v>0</v>
      </c>
      <c r="AC32" s="10">
        <v>0</v>
      </c>
      <c r="AD32" s="10">
        <v>0</v>
      </c>
      <c r="AE32" s="10">
        <v>0</v>
      </c>
      <c r="AF32" s="10">
        <v>0</v>
      </c>
      <c r="AG32" s="10">
        <v>0</v>
      </c>
      <c r="AH32" s="10">
        <v>0</v>
      </c>
      <c r="AI32" s="10">
        <v>0</v>
      </c>
      <c r="AJ32" s="10">
        <v>0</v>
      </c>
    </row>
    <row r="33" spans="3:36" x14ac:dyDescent="0.35">
      <c r="C33" s="1" t="s">
        <v>65</v>
      </c>
      <c r="D33" s="1" t="s" vm="28">
        <v>66</v>
      </c>
      <c r="E33" s="1" t="s">
        <v>13</v>
      </c>
      <c r="F33" s="1" t="s">
        <v>14</v>
      </c>
      <c r="G33" s="10">
        <v>-8.8995600000000064E-2</v>
      </c>
      <c r="H33" s="10">
        <v>-8.4707900000000044E-2</v>
      </c>
      <c r="I33" s="10">
        <v>-7.423450000000005E-2</v>
      </c>
      <c r="J33" s="10">
        <v>-5.3557100000000031E-2</v>
      </c>
      <c r="K33" s="10">
        <v>-5.9770600000000035E-2</v>
      </c>
      <c r="L33" s="10">
        <v>-5.9788000000000036E-2</v>
      </c>
      <c r="M33" s="10">
        <v>-4.0396700000000021E-2</v>
      </c>
      <c r="N33" s="10">
        <v>0</v>
      </c>
      <c r="O33" s="10">
        <v>0</v>
      </c>
      <c r="P33" s="10">
        <v>0</v>
      </c>
      <c r="Q33" s="10">
        <v>0</v>
      </c>
      <c r="R33" s="10">
        <v>0</v>
      </c>
      <c r="S33" s="10">
        <v>0</v>
      </c>
      <c r="T33" s="10">
        <v>0</v>
      </c>
      <c r="U33" s="10">
        <v>0</v>
      </c>
      <c r="V33" s="10">
        <v>0</v>
      </c>
      <c r="W33" s="10">
        <v>0</v>
      </c>
      <c r="X33" s="10">
        <v>0</v>
      </c>
      <c r="Y33" s="10">
        <v>0</v>
      </c>
      <c r="Z33" s="10">
        <v>0</v>
      </c>
      <c r="AA33" s="10">
        <v>0</v>
      </c>
      <c r="AB33" s="10">
        <v>0</v>
      </c>
      <c r="AC33" s="10">
        <v>0</v>
      </c>
      <c r="AD33" s="10">
        <v>0</v>
      </c>
      <c r="AE33" s="10">
        <v>0</v>
      </c>
      <c r="AF33" s="10">
        <v>0</v>
      </c>
      <c r="AG33" s="10">
        <v>0</v>
      </c>
      <c r="AH33" s="10">
        <v>0</v>
      </c>
      <c r="AI33" s="10">
        <v>0</v>
      </c>
      <c r="AJ33" s="10">
        <v>0</v>
      </c>
    </row>
    <row r="34" spans="3:36" x14ac:dyDescent="0.35">
      <c r="C34" s="1" t="s">
        <v>67</v>
      </c>
      <c r="D34" s="1" t="s" vm="29">
        <v>68</v>
      </c>
      <c r="E34" s="1" t="s">
        <v>13</v>
      </c>
      <c r="F34" s="1" t="s">
        <v>14</v>
      </c>
      <c r="G34" s="10">
        <v>-1.0105900000000008E-2</v>
      </c>
      <c r="H34" s="10">
        <v>-1.0947100000000005E-2</v>
      </c>
      <c r="I34" s="10">
        <v>-1.1799000000000007E-2</v>
      </c>
      <c r="J34" s="10">
        <v>-1.2423600000000005E-2</v>
      </c>
      <c r="K34" s="10">
        <v>-1.3099500000000009E-2</v>
      </c>
      <c r="L34" s="10">
        <v>-1.3803000000000008E-2</v>
      </c>
      <c r="M34" s="10">
        <v>-1.4461000000000009E-2</v>
      </c>
      <c r="N34" s="10">
        <v>-1.4945100000000008E-2</v>
      </c>
      <c r="O34" s="10">
        <v>-1.5418900000000008E-2</v>
      </c>
      <c r="P34" s="10">
        <v>-1.5839100000000009E-2</v>
      </c>
      <c r="Q34" s="10">
        <v>-1.6267200000000009E-2</v>
      </c>
      <c r="R34" s="10">
        <v>-1.6702600000000012E-2</v>
      </c>
      <c r="S34" s="10">
        <v>-1.7145500000000011E-2</v>
      </c>
      <c r="T34" s="10">
        <v>-1.7595800000000009E-2</v>
      </c>
      <c r="U34" s="10">
        <v>-1.8054000000000011E-2</v>
      </c>
      <c r="V34" s="10">
        <v>-1.8521200000000015E-2</v>
      </c>
      <c r="W34" s="10">
        <v>-1.8998200000000007E-2</v>
      </c>
      <c r="X34" s="10">
        <v>-1.9485800000000011E-2</v>
      </c>
      <c r="Y34" s="10">
        <v>-1.9984100000000012E-2</v>
      </c>
      <c r="Z34" s="10">
        <v>-2.0493600000000011E-2</v>
      </c>
      <c r="AA34" s="10">
        <v>-2.101430000000001E-2</v>
      </c>
      <c r="AB34" s="10">
        <v>-2.1546400000000014E-2</v>
      </c>
      <c r="AC34" s="10">
        <v>-2.2088500000000011E-2</v>
      </c>
      <c r="AD34" s="10">
        <v>-2.2640100000000017E-2</v>
      </c>
      <c r="AE34" s="10">
        <v>-2.3205300000000015E-2</v>
      </c>
      <c r="AF34" s="10">
        <v>-2.3783800000000018E-2</v>
      </c>
      <c r="AG34" s="10">
        <v>-2.4375000000000015E-2</v>
      </c>
      <c r="AH34" s="10">
        <v>-2.498050000000001E-2</v>
      </c>
      <c r="AI34" s="10">
        <v>-2.5599000000000014E-2</v>
      </c>
      <c r="AJ34" s="10">
        <v>-2.6232400000000017E-2</v>
      </c>
    </row>
    <row r="35" spans="3:36" x14ac:dyDescent="0.35">
      <c r="C35" s="1" t="s">
        <v>69</v>
      </c>
      <c r="D35" s="1" t="s" vm="30">
        <v>70</v>
      </c>
      <c r="E35" s="1" t="s">
        <v>13</v>
      </c>
      <c r="F35" s="1" t="s">
        <v>14</v>
      </c>
      <c r="G35" s="10">
        <v>-1.720000000000001E-3</v>
      </c>
      <c r="H35" s="10">
        <v>-1.0750000000000006E-2</v>
      </c>
      <c r="I35" s="10">
        <v>-2.1500000000000013E-3</v>
      </c>
      <c r="J35" s="10">
        <v>-9.4497000000000071E-3</v>
      </c>
      <c r="K35" s="10">
        <v>0</v>
      </c>
      <c r="L35" s="10">
        <v>0</v>
      </c>
      <c r="M35" s="10">
        <v>0</v>
      </c>
      <c r="N35" s="10">
        <v>0</v>
      </c>
      <c r="O35" s="10">
        <v>0</v>
      </c>
      <c r="P35" s="10">
        <v>0</v>
      </c>
      <c r="Q35" s="10">
        <v>0</v>
      </c>
      <c r="R35" s="10">
        <v>0</v>
      </c>
      <c r="S35" s="10">
        <v>0</v>
      </c>
      <c r="T35" s="10">
        <v>0</v>
      </c>
      <c r="U35" s="10">
        <v>0</v>
      </c>
      <c r="V35" s="10">
        <v>0</v>
      </c>
      <c r="W35" s="10">
        <v>0</v>
      </c>
      <c r="X35" s="10">
        <v>0</v>
      </c>
      <c r="Y35" s="10">
        <v>0</v>
      </c>
      <c r="Z35" s="10">
        <v>0</v>
      </c>
      <c r="AA35" s="10">
        <v>0</v>
      </c>
      <c r="AB35" s="10">
        <v>0</v>
      </c>
      <c r="AC35" s="10">
        <v>0</v>
      </c>
      <c r="AD35" s="10">
        <v>0</v>
      </c>
      <c r="AE35" s="10">
        <v>0</v>
      </c>
      <c r="AF35" s="10">
        <v>0</v>
      </c>
      <c r="AG35" s="10">
        <v>0</v>
      </c>
      <c r="AH35" s="10">
        <v>0</v>
      </c>
      <c r="AI35" s="10">
        <v>0</v>
      </c>
      <c r="AJ35" s="10">
        <v>0</v>
      </c>
    </row>
    <row r="36" spans="3:36" x14ac:dyDescent="0.35">
      <c r="C36" s="1" t="s">
        <v>71</v>
      </c>
      <c r="D36" s="1" t="s" vm="31">
        <v>72</v>
      </c>
      <c r="E36" s="1" t="s">
        <v>13</v>
      </c>
      <c r="F36" s="1" t="s">
        <v>14</v>
      </c>
      <c r="G36" s="10">
        <v>-1.9000000000000011E-6</v>
      </c>
      <c r="H36" s="10">
        <v>-2.0000000000000012E-6</v>
      </c>
      <c r="I36" s="10">
        <v>-2.0000000000000012E-6</v>
      </c>
      <c r="J36" s="10">
        <v>-2.1000000000000015E-6</v>
      </c>
      <c r="K36" s="10">
        <v>-2.1000000000000015E-6</v>
      </c>
      <c r="L36" s="10">
        <v>-2.2000000000000014E-6</v>
      </c>
      <c r="M36" s="10">
        <v>-2.2000000000000014E-6</v>
      </c>
      <c r="N36" s="10">
        <v>-2.3000000000000013E-6</v>
      </c>
      <c r="O36" s="10">
        <v>-2.3000000000000013E-6</v>
      </c>
      <c r="P36" s="10">
        <v>-2.4000000000000012E-6</v>
      </c>
      <c r="Q36" s="10">
        <v>-2.4000000000000012E-6</v>
      </c>
      <c r="R36" s="10">
        <v>-2.5000000000000015E-6</v>
      </c>
      <c r="S36" s="10">
        <v>-2.5000000000000015E-6</v>
      </c>
      <c r="T36" s="10">
        <v>-2.6000000000000018E-6</v>
      </c>
      <c r="U36" s="10">
        <v>-2.6000000000000018E-6</v>
      </c>
      <c r="V36" s="10">
        <v>-2.7000000000000017E-6</v>
      </c>
      <c r="W36" s="10">
        <v>-2.7000000000000017E-6</v>
      </c>
      <c r="X36" s="10">
        <v>-2.8000000000000016E-6</v>
      </c>
      <c r="Y36" s="10">
        <v>-2.8000000000000016E-6</v>
      </c>
      <c r="Z36" s="10">
        <v>-2.9000000000000015E-6</v>
      </c>
      <c r="AA36" s="10">
        <v>-2.9000000000000015E-6</v>
      </c>
      <c r="AB36" s="10">
        <v>-3.0000000000000018E-6</v>
      </c>
      <c r="AC36" s="10">
        <v>-3.1000000000000021E-6</v>
      </c>
      <c r="AD36" s="10">
        <v>-3.1000000000000021E-6</v>
      </c>
      <c r="AE36" s="10">
        <v>-3.200000000000002E-6</v>
      </c>
      <c r="AF36" s="10">
        <v>-3.3000000000000019E-6</v>
      </c>
      <c r="AG36" s="10">
        <v>-3.3000000000000019E-6</v>
      </c>
      <c r="AH36" s="10">
        <v>-3.4000000000000018E-6</v>
      </c>
      <c r="AI36" s="10">
        <v>-3.4000000000000018E-6</v>
      </c>
      <c r="AJ36" s="10">
        <v>-3.5000000000000021E-6</v>
      </c>
    </row>
    <row r="37" spans="3:36" x14ac:dyDescent="0.35">
      <c r="C37" s="1" t="s">
        <v>73</v>
      </c>
      <c r="D37" s="1" t="s" vm="32">
        <v>74</v>
      </c>
      <c r="E37" s="1" t="s">
        <v>13</v>
      </c>
      <c r="F37" s="1" t="s">
        <v>14</v>
      </c>
      <c r="G37" s="10">
        <v>-3.3571000000000017E-3</v>
      </c>
      <c r="H37" s="10">
        <v>-2.6559000000000018E-3</v>
      </c>
      <c r="I37" s="10">
        <v>-3.2112000000000017E-3</v>
      </c>
      <c r="J37" s="10">
        <v>-3.169900000000002E-3</v>
      </c>
      <c r="K37" s="10">
        <v>-3.6922000000000018E-3</v>
      </c>
      <c r="L37" s="10">
        <v>-3.3807000000000017E-3</v>
      </c>
      <c r="M37" s="10">
        <v>-2.1523000000000015E-3</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row>
    <row r="38" spans="3:36" ht="13.9" x14ac:dyDescent="0.4">
      <c r="C38" s="29" t="s">
        <v>75</v>
      </c>
      <c r="D38" s="29" t="s" vm="33">
        <v>76</v>
      </c>
      <c r="E38" s="29" t="s">
        <v>13</v>
      </c>
      <c r="F38" s="29" t="s">
        <v>14</v>
      </c>
      <c r="G38" s="30">
        <v>-0.23855540000000014</v>
      </c>
      <c r="H38" s="30">
        <v>-0.24367030000000009</v>
      </c>
      <c r="I38" s="30">
        <v>-0.23671790000000015</v>
      </c>
      <c r="J38" s="30">
        <v>-0.23685750000000011</v>
      </c>
      <c r="K38" s="30">
        <v>-0.24691430000000014</v>
      </c>
      <c r="L38" s="30">
        <v>-0.25648120000000019</v>
      </c>
      <c r="M38" s="30">
        <v>-0.24524090000000015</v>
      </c>
      <c r="N38" s="30">
        <v>-0.19756640000000014</v>
      </c>
      <c r="O38" s="30">
        <v>-0.20165090000000013</v>
      </c>
      <c r="P38" s="30">
        <v>-0.20999090000000012</v>
      </c>
      <c r="Q38" s="30">
        <v>-0.21744650000000013</v>
      </c>
      <c r="R38" s="30">
        <v>-0.22559690000000013</v>
      </c>
      <c r="S38" s="30">
        <v>-0.23067360000000015</v>
      </c>
      <c r="T38" s="30">
        <v>-0.23777750000000014</v>
      </c>
      <c r="U38" s="30">
        <v>-0.24252200000000015</v>
      </c>
      <c r="V38" s="30">
        <v>-0.25102250000000015</v>
      </c>
      <c r="W38" s="30">
        <v>-0.25748660000000012</v>
      </c>
      <c r="X38" s="30">
        <v>-0.26331150000000014</v>
      </c>
      <c r="Y38" s="30">
        <v>-0.27146430000000016</v>
      </c>
      <c r="Z38" s="30">
        <v>-0.27636500000000014</v>
      </c>
      <c r="AA38" s="30">
        <v>-0.28368530000000014</v>
      </c>
      <c r="AB38" s="30">
        <v>-0.28955750000000019</v>
      </c>
      <c r="AC38" s="30">
        <v>-0.29958830000000014</v>
      </c>
      <c r="AD38" s="30">
        <v>-0.31212740000000022</v>
      </c>
      <c r="AE38" s="30">
        <v>-0.32044060000000024</v>
      </c>
      <c r="AF38" s="30">
        <v>-0.3290490000000002</v>
      </c>
      <c r="AG38" s="30">
        <v>-0.33566530000000017</v>
      </c>
      <c r="AH38" s="30">
        <v>-0.34154460000000025</v>
      </c>
      <c r="AI38" s="30">
        <v>-0.34687890000000021</v>
      </c>
      <c r="AJ38" s="30">
        <v>-0.35531110000000027</v>
      </c>
    </row>
    <row r="39" spans="3:36" ht="13.9" x14ac:dyDescent="0.4">
      <c r="C39" s="29" t="s">
        <v>77</v>
      </c>
      <c r="D39" s="29" t="s" vm="34">
        <v>78</v>
      </c>
      <c r="E39" s="29" t="s">
        <v>13</v>
      </c>
      <c r="F39" s="29" t="s">
        <v>14</v>
      </c>
      <c r="G39" s="30">
        <v>0.14118280000000008</v>
      </c>
      <c r="H39" s="30">
        <v>0.15699900000000008</v>
      </c>
      <c r="I39" s="30">
        <v>0.18130760000000012</v>
      </c>
      <c r="J39" s="30">
        <v>0.20938250000000011</v>
      </c>
      <c r="K39" s="30">
        <v>0.23055140000000016</v>
      </c>
      <c r="L39" s="30">
        <v>0.26660120000000015</v>
      </c>
      <c r="M39" s="30">
        <v>0.26492890000000019</v>
      </c>
      <c r="N39" s="30">
        <v>0.26566320000000015</v>
      </c>
      <c r="O39" s="30">
        <v>0.27192180000000016</v>
      </c>
      <c r="P39" s="30">
        <v>0.27584090000000017</v>
      </c>
      <c r="Q39" s="30">
        <v>0.27998430000000007</v>
      </c>
      <c r="R39" s="30">
        <v>0.28195160000000014</v>
      </c>
      <c r="S39" s="30">
        <v>0.28783620000000021</v>
      </c>
      <c r="T39" s="30">
        <v>0.2920480000000002</v>
      </c>
      <c r="U39" s="30">
        <v>0.29950620000000017</v>
      </c>
      <c r="V39" s="30">
        <v>0.30210250000000016</v>
      </c>
      <c r="W39" s="30">
        <v>0.30763680000000015</v>
      </c>
      <c r="X39" s="30">
        <v>0.3141845000000002</v>
      </c>
      <c r="Y39" s="30">
        <v>0.31936630000000016</v>
      </c>
      <c r="Z39" s="30">
        <v>0.32670120000000019</v>
      </c>
      <c r="AA39" s="30">
        <v>0.3325760000000002</v>
      </c>
      <c r="AB39" s="30">
        <v>0.34022380000000019</v>
      </c>
      <c r="AC39" s="30">
        <v>0.34471950000000018</v>
      </c>
      <c r="AD39" s="30">
        <v>0.34538460000000021</v>
      </c>
      <c r="AE39" s="30">
        <v>0.35148540000000023</v>
      </c>
      <c r="AF39" s="30">
        <v>0.35765890000000022</v>
      </c>
      <c r="AG39" s="30">
        <v>0.36694130000000019</v>
      </c>
      <c r="AH39" s="30">
        <v>0.37549770000000016</v>
      </c>
      <c r="AI39" s="30">
        <v>0.38589180000000023</v>
      </c>
      <c r="AJ39" s="30">
        <v>0.38994810000000019</v>
      </c>
    </row>
    <row r="40" spans="3:36" x14ac:dyDescent="0.35">
      <c r="C40" s="1" t="s">
        <v>79</v>
      </c>
      <c r="D40" s="1" t="s" vm="35">
        <v>80</v>
      </c>
      <c r="E40" s="1" t="s">
        <v>13</v>
      </c>
      <c r="F40" s="1" t="s">
        <v>14</v>
      </c>
      <c r="G40" s="10">
        <v>8.1130000000000056E-3</v>
      </c>
      <c r="H40" s="10">
        <v>9.8040000000000054E-3</v>
      </c>
      <c r="I40" s="10">
        <v>1.1310000000000006E-2</v>
      </c>
      <c r="J40" s="10">
        <v>1.3386000000000007E-2</v>
      </c>
      <c r="K40" s="10">
        <v>1.5524700000000009E-2</v>
      </c>
      <c r="L40" s="10">
        <v>1.6816000000000011E-2</v>
      </c>
      <c r="M40" s="10">
        <v>1.668310000000001E-2</v>
      </c>
      <c r="N40" s="10">
        <v>1.593520000000001E-2</v>
      </c>
      <c r="O40" s="10">
        <v>1.6080900000000006E-2</v>
      </c>
      <c r="P40" s="10">
        <v>1.6970200000000012E-2</v>
      </c>
      <c r="Q40" s="10">
        <v>1.7799300000000011E-2</v>
      </c>
      <c r="R40" s="10">
        <v>1.886570000000001E-2</v>
      </c>
      <c r="S40" s="10">
        <v>1.988390000000001E-2</v>
      </c>
      <c r="T40" s="10">
        <v>2.0500700000000011E-2</v>
      </c>
      <c r="U40" s="10">
        <v>2.0920900000000013E-2</v>
      </c>
      <c r="V40" s="10">
        <v>2.1269700000000013E-2</v>
      </c>
      <c r="W40" s="10">
        <v>2.159910000000001E-2</v>
      </c>
      <c r="X40" s="10">
        <v>2.1981000000000014E-2</v>
      </c>
      <c r="Y40" s="10">
        <v>2.2365200000000016E-2</v>
      </c>
      <c r="Z40" s="10">
        <v>2.2773600000000012E-2</v>
      </c>
      <c r="AA40" s="10">
        <v>2.3150000000000014E-2</v>
      </c>
      <c r="AB40" s="10">
        <v>2.3575200000000011E-2</v>
      </c>
      <c r="AC40" s="10">
        <v>2.3966100000000018E-2</v>
      </c>
      <c r="AD40" s="10">
        <v>2.442600000000001E-2</v>
      </c>
      <c r="AE40" s="10">
        <v>2.4723400000000017E-2</v>
      </c>
      <c r="AF40" s="10">
        <v>2.5144800000000016E-2</v>
      </c>
      <c r="AG40" s="10">
        <v>2.5477600000000013E-2</v>
      </c>
      <c r="AH40" s="10">
        <v>2.5874700000000014E-2</v>
      </c>
      <c r="AI40" s="10">
        <v>2.6004200000000019E-2</v>
      </c>
      <c r="AJ40" s="10">
        <v>2.6168400000000015E-2</v>
      </c>
    </row>
    <row r="41" spans="3:36" x14ac:dyDescent="0.35">
      <c r="C41" s="1" t="s">
        <v>81</v>
      </c>
      <c r="D41" s="1" t="s" vm="36">
        <v>82</v>
      </c>
      <c r="E41" s="1" t="s">
        <v>13</v>
      </c>
      <c r="F41" s="1" t="s">
        <v>14</v>
      </c>
      <c r="G41" s="10">
        <v>0</v>
      </c>
      <c r="H41" s="10">
        <v>0</v>
      </c>
      <c r="I41" s="10">
        <v>0</v>
      </c>
      <c r="J41" s="10">
        <v>0</v>
      </c>
      <c r="K41" s="10">
        <v>0</v>
      </c>
      <c r="L41" s="10">
        <v>0</v>
      </c>
      <c r="M41" s="10">
        <v>0</v>
      </c>
      <c r="N41" s="10">
        <v>0</v>
      </c>
      <c r="O41" s="10">
        <v>0</v>
      </c>
      <c r="P41" s="10">
        <v>0</v>
      </c>
      <c r="Q41" s="10">
        <v>0</v>
      </c>
      <c r="R41" s="10">
        <v>0</v>
      </c>
      <c r="S41" s="10">
        <v>0</v>
      </c>
      <c r="T41" s="10">
        <v>0</v>
      </c>
      <c r="U41" s="10">
        <v>0</v>
      </c>
      <c r="V41" s="10">
        <v>0</v>
      </c>
      <c r="W41" s="10">
        <v>0</v>
      </c>
      <c r="X41" s="10">
        <v>0</v>
      </c>
      <c r="Y41" s="10">
        <v>0</v>
      </c>
      <c r="Z41" s="10">
        <v>0</v>
      </c>
      <c r="AA41" s="10">
        <v>0</v>
      </c>
      <c r="AB41" s="10">
        <v>0</v>
      </c>
      <c r="AC41" s="10">
        <v>0</v>
      </c>
      <c r="AD41" s="10">
        <v>0</v>
      </c>
      <c r="AE41" s="10">
        <v>0</v>
      </c>
      <c r="AF41" s="10">
        <v>0</v>
      </c>
      <c r="AG41" s="10">
        <v>0</v>
      </c>
      <c r="AH41" s="10">
        <v>0</v>
      </c>
      <c r="AI41" s="10">
        <v>0</v>
      </c>
      <c r="AJ41" s="10">
        <v>0</v>
      </c>
    </row>
    <row r="42" spans="3:36" x14ac:dyDescent="0.35">
      <c r="C42" s="1" t="s">
        <v>83</v>
      </c>
      <c r="D42" s="1" t="s" vm="37">
        <v>84</v>
      </c>
      <c r="E42" s="1" t="s">
        <v>13</v>
      </c>
      <c r="F42" s="1" t="s">
        <v>14</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row>
    <row r="43" spans="3:36" x14ac:dyDescent="0.35">
      <c r="C43" s="1" t="s">
        <v>85</v>
      </c>
      <c r="D43" s="1" t="s" vm="38">
        <v>86</v>
      </c>
      <c r="E43" s="1" t="s">
        <v>13</v>
      </c>
      <c r="F43" s="1" t="s">
        <v>14</v>
      </c>
      <c r="G43" s="10">
        <v>0</v>
      </c>
      <c r="H43" s="10">
        <v>1.1087000000000007E-3</v>
      </c>
      <c r="I43" s="10">
        <v>8.540900000000004E-3</v>
      </c>
      <c r="J43" s="10">
        <v>6.5410000000000045E-4</v>
      </c>
      <c r="K43" s="10">
        <v>0</v>
      </c>
      <c r="L43" s="10">
        <v>0</v>
      </c>
      <c r="M43" s="10">
        <v>0</v>
      </c>
      <c r="N43" s="10">
        <v>0</v>
      </c>
      <c r="O43" s="10">
        <v>0</v>
      </c>
      <c r="P43" s="10">
        <v>0</v>
      </c>
      <c r="Q43" s="10">
        <v>0</v>
      </c>
      <c r="R43" s="10">
        <v>0</v>
      </c>
      <c r="S43" s="10">
        <v>0</v>
      </c>
      <c r="T43" s="10">
        <v>0</v>
      </c>
      <c r="U43" s="10">
        <v>0</v>
      </c>
      <c r="V43" s="10">
        <v>0</v>
      </c>
      <c r="W43" s="10">
        <v>0</v>
      </c>
      <c r="X43" s="10">
        <v>0</v>
      </c>
      <c r="Y43" s="10">
        <v>0</v>
      </c>
      <c r="Z43" s="10">
        <v>0</v>
      </c>
      <c r="AA43" s="10">
        <v>0</v>
      </c>
      <c r="AB43" s="10">
        <v>0</v>
      </c>
      <c r="AC43" s="10">
        <v>0</v>
      </c>
      <c r="AD43" s="10">
        <v>0</v>
      </c>
      <c r="AE43" s="10">
        <v>0</v>
      </c>
      <c r="AF43" s="10">
        <v>0</v>
      </c>
      <c r="AG43" s="10">
        <v>0</v>
      </c>
      <c r="AH43" s="10">
        <v>0</v>
      </c>
      <c r="AI43" s="10">
        <v>0</v>
      </c>
      <c r="AJ43" s="10">
        <v>0</v>
      </c>
    </row>
    <row r="44" spans="3:36" ht="13.9" x14ac:dyDescent="0.4">
      <c r="C44" s="29" t="s">
        <v>87</v>
      </c>
      <c r="D44" s="29" t="s" vm="39">
        <v>88</v>
      </c>
      <c r="E44" s="29" t="s">
        <v>13</v>
      </c>
      <c r="F44" s="29" t="s">
        <v>14</v>
      </c>
      <c r="G44" s="30">
        <v>8.1130000000000056E-3</v>
      </c>
      <c r="H44" s="30">
        <v>1.0912700000000008E-2</v>
      </c>
      <c r="I44" s="30">
        <v>1.9850900000000012E-2</v>
      </c>
      <c r="J44" s="30">
        <v>1.4040100000000007E-2</v>
      </c>
      <c r="K44" s="30">
        <v>1.5524700000000009E-2</v>
      </c>
      <c r="L44" s="30">
        <v>1.6816000000000011E-2</v>
      </c>
      <c r="M44" s="30">
        <v>1.668310000000001E-2</v>
      </c>
      <c r="N44" s="30">
        <v>1.593520000000001E-2</v>
      </c>
      <c r="O44" s="30">
        <v>1.6080900000000006E-2</v>
      </c>
      <c r="P44" s="30">
        <v>1.6970200000000012E-2</v>
      </c>
      <c r="Q44" s="30">
        <v>1.7799300000000011E-2</v>
      </c>
      <c r="R44" s="30">
        <v>1.886570000000001E-2</v>
      </c>
      <c r="S44" s="30">
        <v>1.988390000000001E-2</v>
      </c>
      <c r="T44" s="30">
        <v>2.0500700000000011E-2</v>
      </c>
      <c r="U44" s="30">
        <v>2.0920900000000013E-2</v>
      </c>
      <c r="V44" s="30">
        <v>2.1269700000000013E-2</v>
      </c>
      <c r="W44" s="30">
        <v>2.159910000000001E-2</v>
      </c>
      <c r="X44" s="30">
        <v>2.1981000000000014E-2</v>
      </c>
      <c r="Y44" s="30">
        <v>2.2365200000000016E-2</v>
      </c>
      <c r="Z44" s="30">
        <v>2.2773600000000012E-2</v>
      </c>
      <c r="AA44" s="30">
        <v>2.3150000000000014E-2</v>
      </c>
      <c r="AB44" s="30">
        <v>2.3575200000000011E-2</v>
      </c>
      <c r="AC44" s="30">
        <v>2.3966100000000018E-2</v>
      </c>
      <c r="AD44" s="30">
        <v>2.442600000000001E-2</v>
      </c>
      <c r="AE44" s="30">
        <v>2.4723400000000017E-2</v>
      </c>
      <c r="AF44" s="30">
        <v>2.5144800000000016E-2</v>
      </c>
      <c r="AG44" s="30">
        <v>2.5477600000000013E-2</v>
      </c>
      <c r="AH44" s="30">
        <v>2.5874700000000014E-2</v>
      </c>
      <c r="AI44" s="30">
        <v>2.6004200000000019E-2</v>
      </c>
      <c r="AJ44" s="30">
        <v>2.6168400000000015E-2</v>
      </c>
    </row>
    <row r="45" spans="3:36" ht="13.9" x14ac:dyDescent="0.4">
      <c r="C45" s="29" t="s">
        <v>89</v>
      </c>
      <c r="D45" s="29" t="s" vm="40">
        <v>90</v>
      </c>
      <c r="E45" s="29" t="s">
        <v>13</v>
      </c>
      <c r="F45" s="29" t="s">
        <v>14</v>
      </c>
      <c r="G45" s="30">
        <v>0.14929580000000009</v>
      </c>
      <c r="H45" s="30">
        <v>0.16791170000000011</v>
      </c>
      <c r="I45" s="30">
        <v>0.20115850000000013</v>
      </c>
      <c r="J45" s="30">
        <v>0.22342260000000011</v>
      </c>
      <c r="K45" s="30">
        <v>0.24607610000000013</v>
      </c>
      <c r="L45" s="30">
        <v>0.2834172000000002</v>
      </c>
      <c r="M45" s="30">
        <v>0.28161200000000014</v>
      </c>
      <c r="N45" s="30">
        <v>0.28159840000000019</v>
      </c>
      <c r="O45" s="30">
        <v>0.28800270000000017</v>
      </c>
      <c r="P45" s="30">
        <v>0.29281110000000016</v>
      </c>
      <c r="Q45" s="30">
        <v>0.29778360000000015</v>
      </c>
      <c r="R45" s="30">
        <v>0.30081730000000018</v>
      </c>
      <c r="S45" s="30">
        <v>0.30772010000000016</v>
      </c>
      <c r="T45" s="30">
        <v>0.31254870000000018</v>
      </c>
      <c r="U45" s="30">
        <v>0.32042710000000019</v>
      </c>
      <c r="V45" s="30">
        <v>0.32337220000000017</v>
      </c>
      <c r="W45" s="30">
        <v>0.32923590000000019</v>
      </c>
      <c r="X45" s="30">
        <v>0.33616550000000017</v>
      </c>
      <c r="Y45" s="30">
        <v>0.34173150000000019</v>
      </c>
      <c r="Z45" s="30">
        <v>0.3494748000000002</v>
      </c>
      <c r="AA45" s="30">
        <v>0.35572600000000021</v>
      </c>
      <c r="AB45" s="30">
        <v>0.36379900000000026</v>
      </c>
      <c r="AC45" s="30">
        <v>0.36868560000000017</v>
      </c>
      <c r="AD45" s="30">
        <v>0.36981060000000027</v>
      </c>
      <c r="AE45" s="30">
        <v>0.37620880000000029</v>
      </c>
      <c r="AF45" s="30">
        <v>0.38280370000000019</v>
      </c>
      <c r="AG45" s="30">
        <v>0.39241890000000018</v>
      </c>
      <c r="AH45" s="30">
        <v>0.40137240000000024</v>
      </c>
      <c r="AI45" s="30">
        <v>0.41189600000000032</v>
      </c>
      <c r="AJ45" s="30">
        <v>0.41611650000000022</v>
      </c>
    </row>
    <row r="46" spans="3:36" x14ac:dyDescent="0.35">
      <c r="C46" s="1" t="s">
        <v>91</v>
      </c>
      <c r="D46" s="1" t="s" vm="41">
        <v>92</v>
      </c>
      <c r="E46" s="1" t="s">
        <v>13</v>
      </c>
      <c r="F46" s="1" t="s">
        <v>14</v>
      </c>
      <c r="G46" s="10">
        <v>0</v>
      </c>
      <c r="H46" s="10">
        <v>0</v>
      </c>
      <c r="I46" s="10">
        <v>0</v>
      </c>
      <c r="J46" s="10">
        <v>0</v>
      </c>
      <c r="K46" s="10">
        <v>0</v>
      </c>
      <c r="L46" s="10">
        <v>0</v>
      </c>
      <c r="M46" s="10">
        <v>0</v>
      </c>
      <c r="N46" s="10">
        <v>0</v>
      </c>
      <c r="O46" s="10">
        <v>0</v>
      </c>
      <c r="P46" s="10">
        <v>0</v>
      </c>
      <c r="Q46" s="10">
        <v>0</v>
      </c>
      <c r="R46" s="10">
        <v>0</v>
      </c>
      <c r="S46" s="10">
        <v>0</v>
      </c>
      <c r="T46" s="10">
        <v>0</v>
      </c>
      <c r="U46" s="10">
        <v>0</v>
      </c>
      <c r="V46" s="10">
        <v>0</v>
      </c>
      <c r="W46" s="10">
        <v>0</v>
      </c>
      <c r="X46" s="10">
        <v>0</v>
      </c>
      <c r="Y46" s="10">
        <v>0</v>
      </c>
      <c r="Z46" s="10">
        <v>0</v>
      </c>
      <c r="AA46" s="10">
        <v>0</v>
      </c>
      <c r="AB46" s="10">
        <v>0</v>
      </c>
      <c r="AC46" s="10">
        <v>0</v>
      </c>
      <c r="AD46" s="10">
        <v>0</v>
      </c>
      <c r="AE46" s="10">
        <v>0</v>
      </c>
      <c r="AF46" s="10">
        <v>0</v>
      </c>
      <c r="AG46" s="10">
        <v>0</v>
      </c>
      <c r="AH46" s="10">
        <v>0</v>
      </c>
      <c r="AI46" s="10">
        <v>0</v>
      </c>
      <c r="AJ46" s="10">
        <v>0</v>
      </c>
    </row>
    <row r="47" spans="3:36" x14ac:dyDescent="0.35">
      <c r="C47" s="1" t="s">
        <v>93</v>
      </c>
      <c r="D47" s="1" t="s" vm="42">
        <v>94</v>
      </c>
      <c r="E47" s="1" t="s">
        <v>13</v>
      </c>
      <c r="F47" s="1" t="s">
        <v>14</v>
      </c>
      <c r="G47" s="10">
        <v>2.9163000000000014E-3</v>
      </c>
      <c r="H47" s="10">
        <v>2.2033000000000014E-3</v>
      </c>
      <c r="I47" s="10">
        <v>2.1905000000000015E-3</v>
      </c>
      <c r="J47" s="10">
        <v>3.2571000000000019E-3</v>
      </c>
      <c r="K47" s="10">
        <v>4.1063000000000028E-3</v>
      </c>
      <c r="L47" s="10">
        <v>4.6118000000000027E-3</v>
      </c>
      <c r="M47" s="10">
        <v>5.2718000000000027E-3</v>
      </c>
      <c r="N47" s="10">
        <v>6.8946000000000033E-3</v>
      </c>
      <c r="O47" s="10">
        <v>8.894600000000006E-3</v>
      </c>
      <c r="P47" s="10">
        <v>9.6550000000000056E-3</v>
      </c>
      <c r="Q47" s="10">
        <v>1.0425100000000007E-2</v>
      </c>
      <c r="R47" s="10">
        <v>1.1206000000000006E-2</v>
      </c>
      <c r="S47" s="10">
        <v>1.2001900000000008E-2</v>
      </c>
      <c r="T47" s="10">
        <v>1.2813000000000008E-2</v>
      </c>
      <c r="U47" s="10">
        <v>1.3633300000000008E-2</v>
      </c>
      <c r="V47" s="10">
        <v>1.4451000000000009E-2</v>
      </c>
      <c r="W47" s="10">
        <v>1.5282600000000009E-2</v>
      </c>
      <c r="X47" s="10">
        <v>1.6152400000000011E-2</v>
      </c>
      <c r="Y47" s="10">
        <v>1.7036000000000009E-2</v>
      </c>
      <c r="Z47" s="10">
        <v>1.7928800000000009E-2</v>
      </c>
      <c r="AA47" s="10">
        <v>1.8840800000000012E-2</v>
      </c>
      <c r="AB47" s="10">
        <v>1.9773500000000013E-2</v>
      </c>
      <c r="AC47" s="10">
        <v>2.0733200000000014E-2</v>
      </c>
      <c r="AD47" s="10">
        <v>2.1712500000000013E-2</v>
      </c>
      <c r="AE47" s="10">
        <v>2.2711400000000014E-2</v>
      </c>
      <c r="AF47" s="10">
        <v>2.3737700000000014E-2</v>
      </c>
      <c r="AG47" s="10">
        <v>2.4785000000000015E-2</v>
      </c>
      <c r="AH47" s="10">
        <v>2.5858300000000015E-2</v>
      </c>
      <c r="AI47" s="10">
        <v>2.6963400000000012E-2</v>
      </c>
      <c r="AJ47" s="10">
        <v>2.8087300000000016E-2</v>
      </c>
    </row>
    <row r="48" spans="3:36" x14ac:dyDescent="0.35">
      <c r="C48" s="1" t="s">
        <v>95</v>
      </c>
      <c r="D48" s="1" t="s" vm="43">
        <v>96</v>
      </c>
      <c r="E48" s="1" t="s">
        <v>13</v>
      </c>
      <c r="F48" s="1" t="s">
        <v>14</v>
      </c>
      <c r="G48" s="10">
        <v>-0.1544851000000001</v>
      </c>
      <c r="H48" s="10">
        <v>-0.15691540000000009</v>
      </c>
      <c r="I48" s="10">
        <v>-0.17063300000000009</v>
      </c>
      <c r="J48" s="10">
        <v>-0.18898290000000009</v>
      </c>
      <c r="K48" s="10">
        <v>-0.20545990000000011</v>
      </c>
      <c r="L48" s="10">
        <v>-0.21642970000000011</v>
      </c>
      <c r="M48" s="10">
        <v>-0.20958050000000011</v>
      </c>
      <c r="N48" s="10">
        <v>-0.19644980000000009</v>
      </c>
      <c r="O48" s="10">
        <v>-0.19949580000000011</v>
      </c>
      <c r="P48" s="10">
        <v>-0.19203080000000011</v>
      </c>
      <c r="Q48" s="10">
        <v>-0.18436060000000012</v>
      </c>
      <c r="R48" s="10">
        <v>-0.17947930000000009</v>
      </c>
      <c r="S48" s="10">
        <v>-0.1731448000000001</v>
      </c>
      <c r="T48" s="10">
        <v>-0.1653497000000001</v>
      </c>
      <c r="U48" s="10">
        <v>-0.1604686000000001</v>
      </c>
      <c r="V48" s="10">
        <v>-0.15615430000000011</v>
      </c>
      <c r="W48" s="10">
        <v>-0.15431360000000011</v>
      </c>
      <c r="X48" s="10">
        <v>-0.1526436000000001</v>
      </c>
      <c r="Y48" s="10">
        <v>-0.15152840000000009</v>
      </c>
      <c r="Z48" s="10">
        <v>-0.15014030000000012</v>
      </c>
      <c r="AA48" s="10">
        <v>-0.1494447000000001</v>
      </c>
      <c r="AB48" s="10">
        <v>-0.14906510000000009</v>
      </c>
      <c r="AC48" s="10">
        <v>-0.14935930000000008</v>
      </c>
      <c r="AD48" s="10">
        <v>-0.14967770000000011</v>
      </c>
      <c r="AE48" s="10">
        <v>-0.15058060000000009</v>
      </c>
      <c r="AF48" s="10">
        <v>-0.15150000000000008</v>
      </c>
      <c r="AG48" s="10">
        <v>-0.15269200000000008</v>
      </c>
      <c r="AH48" s="10">
        <v>-0.15342240000000013</v>
      </c>
      <c r="AI48" s="10">
        <v>-0.15453980000000009</v>
      </c>
      <c r="AJ48" s="10">
        <v>-0.15553770000000011</v>
      </c>
    </row>
    <row r="49" spans="1:36" x14ac:dyDescent="0.35">
      <c r="C49" s="1" t="s">
        <v>97</v>
      </c>
      <c r="D49" s="1" t="s" vm="44">
        <v>98</v>
      </c>
      <c r="E49" s="1" t="s">
        <v>13</v>
      </c>
      <c r="F49" s="1" t="s">
        <v>14</v>
      </c>
      <c r="G49" s="10">
        <v>-1.2276900000000009E-2</v>
      </c>
      <c r="H49" s="10">
        <v>-1.5958400000000011E-2</v>
      </c>
      <c r="I49" s="10">
        <v>-1.7206000000000009E-2</v>
      </c>
      <c r="J49" s="10">
        <v>-1.6063100000000007E-2</v>
      </c>
      <c r="K49" s="10">
        <v>-1.2276000000000007E-2</v>
      </c>
      <c r="L49" s="10">
        <v>-1.7425300000000008E-2</v>
      </c>
      <c r="M49" s="10">
        <v>-1.799160000000001E-2</v>
      </c>
      <c r="N49" s="10">
        <v>-1.807980000000001E-2</v>
      </c>
      <c r="O49" s="10">
        <v>-1.6508100000000008E-2</v>
      </c>
      <c r="P49" s="10">
        <v>-1.6912900000000012E-2</v>
      </c>
      <c r="Q49" s="10">
        <v>-1.742610000000001E-2</v>
      </c>
      <c r="R49" s="10">
        <v>-1.7955100000000009E-2</v>
      </c>
      <c r="S49" s="10">
        <v>-1.8500000000000009E-2</v>
      </c>
      <c r="T49" s="10">
        <v>-1.9061600000000008E-2</v>
      </c>
      <c r="U49" s="10">
        <v>-1.964030000000001E-2</v>
      </c>
      <c r="V49" s="10">
        <v>-2.0236600000000011E-2</v>
      </c>
      <c r="W49" s="10">
        <v>-2.0851000000000012E-2</v>
      </c>
      <c r="X49" s="10">
        <v>-2.1484100000000013E-2</v>
      </c>
      <c r="Y49" s="10">
        <v>-2.2136400000000014E-2</v>
      </c>
      <c r="Z49" s="10">
        <v>-2.2808600000000016E-2</v>
      </c>
      <c r="AA49" s="10">
        <v>-2.3501200000000014E-2</v>
      </c>
      <c r="AB49" s="10">
        <v>-2.4214900000000015E-2</v>
      </c>
      <c r="AC49" s="10">
        <v>-2.4950300000000019E-2</v>
      </c>
      <c r="AD49" s="10">
        <v>-2.5708100000000015E-2</v>
      </c>
      <c r="AE49" s="10">
        <v>-2.6489000000000016E-2</v>
      </c>
      <c r="AF49" s="10">
        <v>-2.7293400000000016E-2</v>
      </c>
      <c r="AG49" s="10">
        <v>-2.8122500000000016E-2</v>
      </c>
      <c r="AH49" s="10">
        <v>-2.8976700000000015E-2</v>
      </c>
      <c r="AI49" s="10">
        <v>-2.985690000000002E-2</v>
      </c>
      <c r="AJ49" s="10">
        <v>-3.0763900000000021E-2</v>
      </c>
    </row>
    <row r="50" spans="1:36" x14ac:dyDescent="0.35">
      <c r="C50" s="1" t="s">
        <v>99</v>
      </c>
      <c r="D50" s="1" t="s" vm="45">
        <v>100</v>
      </c>
      <c r="E50" s="1" t="s">
        <v>13</v>
      </c>
      <c r="F50" s="1" t="s">
        <v>14</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row>
    <row r="51" spans="1:36" x14ac:dyDescent="0.35">
      <c r="C51" s="1" t="s">
        <v>101</v>
      </c>
      <c r="D51" s="1" t="s" vm="46">
        <v>102</v>
      </c>
      <c r="E51" s="1" t="s">
        <v>13</v>
      </c>
      <c r="F51" s="1" t="s">
        <v>14</v>
      </c>
      <c r="G51" s="10">
        <v>0</v>
      </c>
      <c r="H51" s="10">
        <v>0</v>
      </c>
      <c r="I51" s="10">
        <v>0</v>
      </c>
      <c r="J51" s="10">
        <v>0</v>
      </c>
      <c r="K51" s="10">
        <v>0</v>
      </c>
      <c r="L51" s="10">
        <v>0</v>
      </c>
      <c r="M51" s="10">
        <v>0</v>
      </c>
      <c r="N51" s="10">
        <v>0</v>
      </c>
      <c r="O51" s="10">
        <v>0</v>
      </c>
      <c r="P51" s="10">
        <v>0</v>
      </c>
      <c r="Q51" s="10">
        <v>0</v>
      </c>
      <c r="R51" s="10">
        <v>0</v>
      </c>
      <c r="S51" s="10">
        <v>0</v>
      </c>
      <c r="T51" s="10">
        <v>0</v>
      </c>
      <c r="U51" s="10">
        <v>0</v>
      </c>
      <c r="V51" s="10">
        <v>0</v>
      </c>
      <c r="W51" s="10">
        <v>0</v>
      </c>
      <c r="X51" s="10">
        <v>0</v>
      </c>
      <c r="Y51" s="10">
        <v>0</v>
      </c>
      <c r="Z51" s="10">
        <v>0</v>
      </c>
      <c r="AA51" s="10">
        <v>0</v>
      </c>
      <c r="AB51" s="10">
        <v>0</v>
      </c>
      <c r="AC51" s="10">
        <v>0</v>
      </c>
      <c r="AD51" s="10">
        <v>0</v>
      </c>
      <c r="AE51" s="10">
        <v>0</v>
      </c>
      <c r="AF51" s="10">
        <v>0</v>
      </c>
      <c r="AG51" s="10">
        <v>0</v>
      </c>
      <c r="AH51" s="10">
        <v>0</v>
      </c>
      <c r="AI51" s="10">
        <v>0</v>
      </c>
      <c r="AJ51" s="10">
        <v>0</v>
      </c>
    </row>
    <row r="52" spans="1:36" x14ac:dyDescent="0.35">
      <c r="C52" s="1" t="s">
        <v>103</v>
      </c>
      <c r="D52" s="1" t="s" vm="47">
        <v>104</v>
      </c>
      <c r="E52" s="1" t="s">
        <v>13</v>
      </c>
      <c r="F52" s="1" t="s">
        <v>14</v>
      </c>
      <c r="G52" s="10">
        <v>4.9055800000000031E-2</v>
      </c>
      <c r="H52" s="10">
        <v>6.2771200000000041E-2</v>
      </c>
      <c r="I52" s="10">
        <v>7.0114900000000036E-2</v>
      </c>
      <c r="J52" s="10">
        <v>8.3743700000000046E-2</v>
      </c>
      <c r="K52" s="10">
        <v>8.9022500000000046E-2</v>
      </c>
      <c r="L52" s="10">
        <v>9.1332600000000055E-2</v>
      </c>
      <c r="M52" s="10">
        <v>0.10880100000000006</v>
      </c>
      <c r="N52" s="10">
        <v>0.11466040000000008</v>
      </c>
      <c r="O52" s="10">
        <v>0.11671250000000007</v>
      </c>
      <c r="P52" s="10">
        <v>0.11295840000000006</v>
      </c>
      <c r="Q52" s="10">
        <v>0.11514760000000007</v>
      </c>
      <c r="R52" s="10">
        <v>0.11943190000000008</v>
      </c>
      <c r="S52" s="10">
        <v>0.12030060000000008</v>
      </c>
      <c r="T52" s="10">
        <v>0.12190940000000007</v>
      </c>
      <c r="U52" s="10">
        <v>0.12505440000000007</v>
      </c>
      <c r="V52" s="10">
        <v>0.12945820000000008</v>
      </c>
      <c r="W52" s="10">
        <v>0.13279590000000008</v>
      </c>
      <c r="X52" s="10">
        <v>0.1348612000000001</v>
      </c>
      <c r="Y52" s="10">
        <v>0.13779890000000009</v>
      </c>
      <c r="Z52" s="10">
        <v>0.14040860000000008</v>
      </c>
      <c r="AA52" s="10">
        <v>0.14356690000000008</v>
      </c>
      <c r="AB52" s="10">
        <v>0.14738010000000007</v>
      </c>
      <c r="AC52" s="10">
        <v>0.1493262000000001</v>
      </c>
      <c r="AD52" s="10">
        <v>0.15133190000000007</v>
      </c>
      <c r="AE52" s="10">
        <v>0.15533150000000009</v>
      </c>
      <c r="AF52" s="10">
        <v>0.15923730000000008</v>
      </c>
      <c r="AG52" s="10">
        <v>0.16295840000000011</v>
      </c>
      <c r="AH52" s="10">
        <v>0.16559730000000009</v>
      </c>
      <c r="AI52" s="10">
        <v>0.16893770000000011</v>
      </c>
      <c r="AJ52" s="10">
        <v>-9.1483500000000079E-2</v>
      </c>
    </row>
    <row r="53" spans="1:36" x14ac:dyDescent="0.35">
      <c r="C53" s="1" t="s">
        <v>105</v>
      </c>
      <c r="D53" s="1" t="s" vm="48">
        <v>106</v>
      </c>
      <c r="E53" s="1" t="s">
        <v>13</v>
      </c>
      <c r="F53" s="1" t="s">
        <v>14</v>
      </c>
      <c r="G53" s="10">
        <v>-5.097000000000003E-4</v>
      </c>
      <c r="H53" s="10">
        <v>0</v>
      </c>
      <c r="I53" s="10">
        <v>0</v>
      </c>
      <c r="J53" s="10">
        <v>0</v>
      </c>
      <c r="K53" s="10">
        <v>0</v>
      </c>
      <c r="L53" s="10">
        <v>0</v>
      </c>
      <c r="M53" s="10">
        <v>0</v>
      </c>
      <c r="N53" s="10">
        <v>0</v>
      </c>
      <c r="O53" s="10">
        <v>0</v>
      </c>
      <c r="P53" s="10">
        <v>0</v>
      </c>
      <c r="Q53" s="10">
        <v>0</v>
      </c>
      <c r="R53" s="10">
        <v>0</v>
      </c>
      <c r="S53" s="10">
        <v>0</v>
      </c>
      <c r="T53" s="10">
        <v>0</v>
      </c>
      <c r="U53" s="10">
        <v>0</v>
      </c>
      <c r="V53" s="10">
        <v>0</v>
      </c>
      <c r="W53" s="10">
        <v>0</v>
      </c>
      <c r="X53" s="10">
        <v>0</v>
      </c>
      <c r="Y53" s="10">
        <v>0</v>
      </c>
      <c r="Z53" s="10">
        <v>0</v>
      </c>
      <c r="AA53" s="10">
        <v>0</v>
      </c>
      <c r="AB53" s="10">
        <v>0</v>
      </c>
      <c r="AC53" s="10">
        <v>0</v>
      </c>
      <c r="AD53" s="10">
        <v>0</v>
      </c>
      <c r="AE53" s="10">
        <v>0</v>
      </c>
      <c r="AF53" s="10">
        <v>0</v>
      </c>
      <c r="AG53" s="10">
        <v>0</v>
      </c>
      <c r="AH53" s="10">
        <v>0</v>
      </c>
      <c r="AI53" s="10">
        <v>0</v>
      </c>
      <c r="AJ53" s="10">
        <v>0</v>
      </c>
    </row>
    <row r="54" spans="1:36" ht="13.9" x14ac:dyDescent="0.4">
      <c r="C54" s="29" t="s">
        <v>107</v>
      </c>
      <c r="D54" s="29" t="s" vm="49">
        <v>108</v>
      </c>
      <c r="E54" s="29" t="s">
        <v>13</v>
      </c>
      <c r="F54" s="29" t="s">
        <v>14</v>
      </c>
      <c r="G54" s="30">
        <v>3.3996200000000018E-2</v>
      </c>
      <c r="H54" s="30">
        <v>6.0012400000000035E-2</v>
      </c>
      <c r="I54" s="30">
        <v>8.5624900000000045E-2</v>
      </c>
      <c r="J54" s="30">
        <v>0.10537740000000005</v>
      </c>
      <c r="K54" s="30">
        <v>0.12146900000000008</v>
      </c>
      <c r="L54" s="30">
        <v>0.14550660000000007</v>
      </c>
      <c r="M54" s="30">
        <v>0.16811270000000011</v>
      </c>
      <c r="N54" s="30">
        <v>0.18862380000000009</v>
      </c>
      <c r="O54" s="30">
        <v>0.19760590000000008</v>
      </c>
      <c r="P54" s="30">
        <v>0.20648080000000013</v>
      </c>
      <c r="Q54" s="30">
        <v>0.22156960000000017</v>
      </c>
      <c r="R54" s="30">
        <v>0.23402080000000014</v>
      </c>
      <c r="S54" s="30">
        <v>0.24837780000000015</v>
      </c>
      <c r="T54" s="30">
        <v>0.26285980000000014</v>
      </c>
      <c r="U54" s="30">
        <v>0.2790059000000002</v>
      </c>
      <c r="V54" s="30">
        <v>0.29089050000000016</v>
      </c>
      <c r="W54" s="30">
        <v>0.30214980000000019</v>
      </c>
      <c r="X54" s="30">
        <v>0.3130514000000002</v>
      </c>
      <c r="Y54" s="30">
        <v>0.32290160000000018</v>
      </c>
      <c r="Z54" s="30">
        <v>0.3348633000000002</v>
      </c>
      <c r="AA54" s="30">
        <v>0.34518780000000027</v>
      </c>
      <c r="AB54" s="30">
        <v>0.35767260000000017</v>
      </c>
      <c r="AC54" s="30">
        <v>0.36443540000000024</v>
      </c>
      <c r="AD54" s="30">
        <v>0.36746920000000022</v>
      </c>
      <c r="AE54" s="30">
        <v>0.37718210000000019</v>
      </c>
      <c r="AF54" s="30">
        <v>0.3869853000000002</v>
      </c>
      <c r="AG54" s="30">
        <v>0.3993478000000002</v>
      </c>
      <c r="AH54" s="30">
        <v>0.41042890000000026</v>
      </c>
      <c r="AI54" s="30">
        <v>0.42340040000000023</v>
      </c>
      <c r="AJ54" s="30">
        <v>0.16641870000000011</v>
      </c>
    </row>
    <row r="55" spans="1:36" x14ac:dyDescent="0.35">
      <c r="C55" s="1" t="s">
        <v>109</v>
      </c>
      <c r="D55" s="1" t="s" vm="50">
        <v>110</v>
      </c>
      <c r="E55" s="1" t="s">
        <v>13</v>
      </c>
      <c r="F55" s="1" t="s">
        <v>14</v>
      </c>
      <c r="G55" s="10">
        <v>-8.9797000000000054E-3</v>
      </c>
      <c r="H55" s="10">
        <v>-1.0257000000000004E-2</v>
      </c>
      <c r="I55" s="10">
        <v>-1.2983600000000008E-2</v>
      </c>
      <c r="J55" s="10">
        <v>-1.1151600000000006E-2</v>
      </c>
      <c r="K55" s="10">
        <v>-1.2480200000000007E-2</v>
      </c>
      <c r="L55" s="10">
        <v>-1.2391600000000006E-2</v>
      </c>
      <c r="M55" s="10">
        <v>-1.6169800000000008E-2</v>
      </c>
      <c r="N55" s="10">
        <v>-1.6521600000000008E-2</v>
      </c>
      <c r="O55" s="10">
        <v>-1.611110000000001E-2</v>
      </c>
      <c r="P55" s="10">
        <v>-1.7314400000000011E-2</v>
      </c>
      <c r="Q55" s="10">
        <v>-1.788710000000001E-2</v>
      </c>
      <c r="R55" s="10">
        <v>-1.8741300000000009E-2</v>
      </c>
      <c r="S55" s="10">
        <v>-1.8958800000000012E-2</v>
      </c>
      <c r="T55" s="10">
        <v>-1.9754100000000011E-2</v>
      </c>
      <c r="U55" s="10">
        <v>-2.0470000000000012E-2</v>
      </c>
      <c r="V55" s="10">
        <v>-2.1476300000000011E-2</v>
      </c>
      <c r="W55" s="10">
        <v>-2.1813500000000013E-2</v>
      </c>
      <c r="X55" s="10">
        <v>-2.1978400000000016E-2</v>
      </c>
      <c r="Y55" s="10">
        <v>-2.2528000000000013E-2</v>
      </c>
      <c r="Z55" s="10">
        <v>-2.3042200000000013E-2</v>
      </c>
      <c r="AA55" s="10">
        <v>-2.3728400000000014E-2</v>
      </c>
      <c r="AB55" s="10">
        <v>-2.4289900000000017E-2</v>
      </c>
      <c r="AC55" s="10">
        <v>-2.5187500000000015E-2</v>
      </c>
      <c r="AD55" s="10">
        <v>-2.5656900000000017E-2</v>
      </c>
      <c r="AE55" s="10">
        <v>-2.5577000000000016E-2</v>
      </c>
      <c r="AF55" s="10">
        <v>-2.6113200000000017E-2</v>
      </c>
      <c r="AG55" s="10">
        <v>-2.6400800000000016E-2</v>
      </c>
      <c r="AH55" s="10">
        <v>-2.7231900000000017E-2</v>
      </c>
      <c r="AI55" s="10">
        <v>-2.7609500000000016E-2</v>
      </c>
      <c r="AJ55" s="10">
        <v>-2.7884500000000017E-2</v>
      </c>
    </row>
    <row r="56" spans="1:36" ht="13.9" x14ac:dyDescent="0.4">
      <c r="C56" s="29" t="s">
        <v>111</v>
      </c>
      <c r="D56" s="29" t="s" vm="51">
        <v>112</v>
      </c>
      <c r="E56" s="29" t="s">
        <v>13</v>
      </c>
      <c r="F56" s="29" t="s">
        <v>14</v>
      </c>
      <c r="G56" s="30">
        <v>2.5016500000000018E-2</v>
      </c>
      <c r="H56" s="30">
        <v>4.9755400000000026E-2</v>
      </c>
      <c r="I56" s="30">
        <v>7.2641300000000047E-2</v>
      </c>
      <c r="J56" s="30">
        <v>9.4225800000000054E-2</v>
      </c>
      <c r="K56" s="30">
        <v>0.10898880000000007</v>
      </c>
      <c r="L56" s="30">
        <v>0.13311500000000007</v>
      </c>
      <c r="M56" s="30">
        <v>0.15194290000000008</v>
      </c>
      <c r="N56" s="30">
        <v>0.17210220000000012</v>
      </c>
      <c r="O56" s="30">
        <v>0.18149480000000009</v>
      </c>
      <c r="P56" s="30">
        <v>0.1891664000000001</v>
      </c>
      <c r="Q56" s="30">
        <v>0.20368250000000013</v>
      </c>
      <c r="R56" s="30">
        <v>0.21527950000000012</v>
      </c>
      <c r="S56" s="30">
        <v>0.2294190000000001</v>
      </c>
      <c r="T56" s="30">
        <v>0.24310570000000009</v>
      </c>
      <c r="U56" s="30">
        <v>0.25853590000000015</v>
      </c>
      <c r="V56" s="30">
        <v>0.2694142000000001</v>
      </c>
      <c r="W56" s="30">
        <v>0.2803363000000002</v>
      </c>
      <c r="X56" s="30">
        <v>0.29107300000000019</v>
      </c>
      <c r="Y56" s="30">
        <v>0.30037360000000013</v>
      </c>
      <c r="Z56" s="30">
        <v>0.31182110000000018</v>
      </c>
      <c r="AA56" s="30">
        <v>0.32145940000000023</v>
      </c>
      <c r="AB56" s="30">
        <v>0.3333827000000002</v>
      </c>
      <c r="AC56" s="30">
        <v>0.33924790000000021</v>
      </c>
      <c r="AD56" s="30">
        <v>0.34181230000000024</v>
      </c>
      <c r="AE56" s="30">
        <v>0.35160510000000017</v>
      </c>
      <c r="AF56" s="30">
        <v>0.3608721000000002</v>
      </c>
      <c r="AG56" s="30">
        <v>0.3729470000000002</v>
      </c>
      <c r="AH56" s="30">
        <v>0.38319700000000023</v>
      </c>
      <c r="AI56" s="30">
        <v>0.39579090000000028</v>
      </c>
      <c r="AJ56" s="30">
        <v>0.13853420000000011</v>
      </c>
    </row>
    <row r="57" spans="1:36" x14ac:dyDescent="0.35">
      <c r="C57" s="1" t="s">
        <v>113</v>
      </c>
      <c r="D57" s="1" t="s" vm="52">
        <v>114</v>
      </c>
      <c r="E57" s="1" t="s">
        <v>13</v>
      </c>
      <c r="F57" s="1" t="s">
        <v>14</v>
      </c>
      <c r="G57" s="10">
        <v>0</v>
      </c>
      <c r="H57" s="10">
        <v>0</v>
      </c>
      <c r="I57" s="10">
        <v>0</v>
      </c>
      <c r="J57" s="10">
        <v>0</v>
      </c>
      <c r="K57" s="10">
        <v>0</v>
      </c>
      <c r="L57" s="10">
        <v>0</v>
      </c>
      <c r="M57" s="10">
        <v>0</v>
      </c>
      <c r="N57" s="10">
        <v>0</v>
      </c>
      <c r="O57" s="10">
        <v>0</v>
      </c>
      <c r="P57" s="10">
        <v>0</v>
      </c>
      <c r="Q57" s="10">
        <v>0</v>
      </c>
      <c r="R57" s="10">
        <v>0</v>
      </c>
      <c r="S57" s="10">
        <v>0</v>
      </c>
      <c r="T57" s="10">
        <v>0</v>
      </c>
      <c r="U57" s="10">
        <v>0</v>
      </c>
      <c r="V57" s="10">
        <v>0</v>
      </c>
      <c r="W57" s="10">
        <v>0</v>
      </c>
      <c r="X57" s="10">
        <v>0</v>
      </c>
      <c r="Y57" s="10">
        <v>0</v>
      </c>
      <c r="Z57" s="10">
        <v>0</v>
      </c>
      <c r="AA57" s="10">
        <v>0</v>
      </c>
      <c r="AB57" s="10">
        <v>0</v>
      </c>
      <c r="AC57" s="10">
        <v>0</v>
      </c>
      <c r="AD57" s="10">
        <v>0</v>
      </c>
      <c r="AE57" s="10">
        <v>0</v>
      </c>
      <c r="AF57" s="10">
        <v>0</v>
      </c>
      <c r="AG57" s="10">
        <v>0</v>
      </c>
      <c r="AH57" s="10">
        <v>0</v>
      </c>
      <c r="AI57" s="10">
        <v>0</v>
      </c>
      <c r="AJ57" s="10">
        <v>0</v>
      </c>
    </row>
    <row r="58" spans="1:36" x14ac:dyDescent="0.35">
      <c r="C58" s="1" t="s">
        <v>115</v>
      </c>
      <c r="D58" s="1" t="s" vm="53">
        <v>116</v>
      </c>
      <c r="E58" s="1" t="s">
        <v>13</v>
      </c>
      <c r="F58" s="1" t="s">
        <v>14</v>
      </c>
      <c r="G58" s="10">
        <v>0</v>
      </c>
      <c r="H58" s="10">
        <v>0</v>
      </c>
      <c r="I58" s="10">
        <v>0</v>
      </c>
      <c r="J58" s="10">
        <v>0</v>
      </c>
      <c r="K58" s="10">
        <v>0</v>
      </c>
      <c r="L58" s="10">
        <v>0</v>
      </c>
      <c r="M58" s="10">
        <v>0</v>
      </c>
      <c r="N58" s="10">
        <v>0</v>
      </c>
      <c r="O58" s="10">
        <v>0</v>
      </c>
      <c r="P58" s="10">
        <v>0</v>
      </c>
      <c r="Q58" s="10">
        <v>0</v>
      </c>
      <c r="R58" s="10">
        <v>0</v>
      </c>
      <c r="S58" s="10">
        <v>0</v>
      </c>
      <c r="T58" s="10">
        <v>0</v>
      </c>
      <c r="U58" s="10">
        <v>0</v>
      </c>
      <c r="V58" s="10">
        <v>0</v>
      </c>
      <c r="W58" s="10">
        <v>0</v>
      </c>
      <c r="X58" s="10">
        <v>0</v>
      </c>
      <c r="Y58" s="10">
        <v>0</v>
      </c>
      <c r="Z58" s="10">
        <v>0</v>
      </c>
      <c r="AA58" s="10">
        <v>0</v>
      </c>
      <c r="AB58" s="10">
        <v>0</v>
      </c>
      <c r="AC58" s="10">
        <v>0</v>
      </c>
      <c r="AD58" s="10">
        <v>0</v>
      </c>
      <c r="AE58" s="10">
        <v>0</v>
      </c>
      <c r="AF58" s="10">
        <v>0</v>
      </c>
      <c r="AG58" s="10">
        <v>0</v>
      </c>
      <c r="AH58" s="10">
        <v>0</v>
      </c>
      <c r="AI58" s="10">
        <v>0</v>
      </c>
      <c r="AJ58" s="10">
        <v>0</v>
      </c>
    </row>
    <row r="59" spans="1:36" x14ac:dyDescent="0.35">
      <c r="C59" s="1" t="s">
        <v>117</v>
      </c>
      <c r="D59" s="1" t="s" vm="54">
        <v>118</v>
      </c>
      <c r="E59" s="1" t="s">
        <v>13</v>
      </c>
      <c r="F59" s="1" t="s">
        <v>14</v>
      </c>
      <c r="G59" s="10">
        <v>0</v>
      </c>
      <c r="H59" s="10">
        <v>0</v>
      </c>
      <c r="I59" s="10">
        <v>0</v>
      </c>
      <c r="J59" s="10">
        <v>0</v>
      </c>
      <c r="K59" s="10">
        <v>0</v>
      </c>
      <c r="L59" s="10">
        <v>0</v>
      </c>
      <c r="M59" s="10">
        <v>0</v>
      </c>
      <c r="N59" s="10">
        <v>0</v>
      </c>
      <c r="O59" s="10">
        <v>0</v>
      </c>
      <c r="P59" s="10">
        <v>0</v>
      </c>
      <c r="Q59" s="10">
        <v>0</v>
      </c>
      <c r="R59" s="10">
        <v>0</v>
      </c>
      <c r="S59" s="10">
        <v>0</v>
      </c>
      <c r="T59" s="10">
        <v>0</v>
      </c>
      <c r="U59" s="10">
        <v>0</v>
      </c>
      <c r="V59" s="10">
        <v>0</v>
      </c>
      <c r="W59" s="10">
        <v>0</v>
      </c>
      <c r="X59" s="10">
        <v>0</v>
      </c>
      <c r="Y59" s="10">
        <v>0</v>
      </c>
      <c r="Z59" s="10">
        <v>0</v>
      </c>
      <c r="AA59" s="10">
        <v>0</v>
      </c>
      <c r="AB59" s="10">
        <v>0</v>
      </c>
      <c r="AC59" s="10">
        <v>0</v>
      </c>
      <c r="AD59" s="10">
        <v>0</v>
      </c>
      <c r="AE59" s="10">
        <v>0</v>
      </c>
      <c r="AF59" s="10">
        <v>0</v>
      </c>
      <c r="AG59" s="10">
        <v>0</v>
      </c>
      <c r="AH59" s="10">
        <v>0</v>
      </c>
      <c r="AI59" s="10">
        <v>0</v>
      </c>
      <c r="AJ59" s="10">
        <v>0</v>
      </c>
    </row>
    <row r="60" spans="1:36" ht="13.9" x14ac:dyDescent="0.4">
      <c r="C60" s="29" t="s">
        <v>119</v>
      </c>
      <c r="D60" s="29" t="s" vm="55">
        <v>120</v>
      </c>
      <c r="E60" s="29" t="s">
        <v>13</v>
      </c>
      <c r="F60" s="29" t="s">
        <v>14</v>
      </c>
      <c r="G60" s="30">
        <v>2.5016500000000018E-2</v>
      </c>
      <c r="H60" s="30">
        <v>4.9755400000000026E-2</v>
      </c>
      <c r="I60" s="30">
        <v>7.2641300000000047E-2</v>
      </c>
      <c r="J60" s="30">
        <v>9.4225800000000054E-2</v>
      </c>
      <c r="K60" s="30">
        <v>0.10898880000000007</v>
      </c>
      <c r="L60" s="30">
        <v>0.13311500000000007</v>
      </c>
      <c r="M60" s="30">
        <v>0.15194290000000008</v>
      </c>
      <c r="N60" s="30">
        <v>0.17210220000000012</v>
      </c>
      <c r="O60" s="30">
        <v>0.18149480000000009</v>
      </c>
      <c r="P60" s="30">
        <v>0.1891664000000001</v>
      </c>
      <c r="Q60" s="30">
        <v>0.20368250000000013</v>
      </c>
      <c r="R60" s="30">
        <v>0.21527950000000012</v>
      </c>
      <c r="S60" s="30">
        <v>0.2294190000000001</v>
      </c>
      <c r="T60" s="30">
        <v>0.24310570000000009</v>
      </c>
      <c r="U60" s="30">
        <v>0.2585359000000001</v>
      </c>
      <c r="V60" s="30">
        <v>0.2694142000000001</v>
      </c>
      <c r="W60" s="30">
        <v>0.2803363000000002</v>
      </c>
      <c r="X60" s="30">
        <v>0.29107300000000019</v>
      </c>
      <c r="Y60" s="30">
        <v>0.30037360000000013</v>
      </c>
      <c r="Z60" s="30">
        <v>0.31182110000000018</v>
      </c>
      <c r="AA60" s="30">
        <v>0.32145940000000023</v>
      </c>
      <c r="AB60" s="30">
        <v>0.3333827000000002</v>
      </c>
      <c r="AC60" s="30">
        <v>0.33924790000000021</v>
      </c>
      <c r="AD60" s="30">
        <v>0.34181230000000024</v>
      </c>
      <c r="AE60" s="30">
        <v>0.35160510000000017</v>
      </c>
      <c r="AF60" s="30">
        <v>0.3608721000000002</v>
      </c>
      <c r="AG60" s="30">
        <v>0.3729470000000002</v>
      </c>
      <c r="AH60" s="30">
        <v>0.38319700000000023</v>
      </c>
      <c r="AI60" s="30">
        <v>0.39579090000000028</v>
      </c>
      <c r="AJ60" s="30">
        <v>0.13853420000000011</v>
      </c>
    </row>
    <row r="61" spans="1:36" x14ac:dyDescent="0.35">
      <c r="G61" s="10" t="s">
        <v>121</v>
      </c>
      <c r="H61" s="10" t="s">
        <v>121</v>
      </c>
      <c r="I61" s="10" t="s">
        <v>121</v>
      </c>
      <c r="J61" s="10" t="s">
        <v>121</v>
      </c>
      <c r="K61" s="10" t="s">
        <v>121</v>
      </c>
      <c r="L61" s="10" t="s">
        <v>121</v>
      </c>
      <c r="M61" s="10" t="s">
        <v>121</v>
      </c>
      <c r="N61" s="10" t="s">
        <v>121</v>
      </c>
      <c r="O61" s="10" t="s">
        <v>121</v>
      </c>
      <c r="P61" s="10" t="s">
        <v>121</v>
      </c>
      <c r="Q61" s="10" t="s">
        <v>121</v>
      </c>
      <c r="R61" s="10" t="s">
        <v>121</v>
      </c>
      <c r="S61" s="10" t="s">
        <v>121</v>
      </c>
      <c r="T61" s="10" t="s">
        <v>121</v>
      </c>
      <c r="U61" s="10" t="s">
        <v>121</v>
      </c>
      <c r="V61" s="10" t="s">
        <v>121</v>
      </c>
      <c r="W61" s="10" t="s">
        <v>121</v>
      </c>
      <c r="X61" s="10" t="s">
        <v>121</v>
      </c>
      <c r="Y61" s="10" t="s">
        <v>121</v>
      </c>
      <c r="Z61" s="10" t="s">
        <v>121</v>
      </c>
      <c r="AA61" s="10" t="s">
        <v>121</v>
      </c>
      <c r="AB61" s="10" t="s">
        <v>121</v>
      </c>
      <c r="AC61" s="10" t="s">
        <v>121</v>
      </c>
      <c r="AD61" s="10" t="s">
        <v>121</v>
      </c>
      <c r="AE61" s="10" t="s">
        <v>121</v>
      </c>
      <c r="AF61" s="10" t="s">
        <v>121</v>
      </c>
      <c r="AG61" s="10" t="s">
        <v>121</v>
      </c>
      <c r="AH61" s="10" t="s">
        <v>121</v>
      </c>
      <c r="AI61" s="10" t="s">
        <v>121</v>
      </c>
      <c r="AJ61" s="10" t="s">
        <v>121</v>
      </c>
    </row>
    <row r="62" spans="1:36" s="9" customFormat="1" ht="20.25" x14ac:dyDescent="0.55000000000000004">
      <c r="A62" s="33"/>
      <c r="B62" s="33" t="s">
        <v>122</v>
      </c>
      <c r="C62" s="26"/>
      <c r="D62" s="26"/>
      <c r="E62" s="26"/>
      <c r="F62" s="26"/>
      <c r="G62" s="27" t="s">
        <v>121</v>
      </c>
      <c r="H62" s="27" t="s">
        <v>121</v>
      </c>
      <c r="I62" s="27" t="s">
        <v>121</v>
      </c>
      <c r="J62" s="27" t="s">
        <v>121</v>
      </c>
      <c r="K62" s="27" t="s">
        <v>121</v>
      </c>
      <c r="L62" s="27" t="s">
        <v>121</v>
      </c>
      <c r="M62" s="27" t="s">
        <v>121</v>
      </c>
      <c r="N62" s="27" t="s">
        <v>121</v>
      </c>
      <c r="O62" s="27" t="s">
        <v>121</v>
      </c>
      <c r="P62" s="27" t="s">
        <v>121</v>
      </c>
      <c r="Q62" s="27" t="s">
        <v>121</v>
      </c>
      <c r="R62" s="27" t="s">
        <v>121</v>
      </c>
      <c r="S62" s="27" t="s">
        <v>121</v>
      </c>
      <c r="T62" s="27" t="s">
        <v>121</v>
      </c>
      <c r="U62" s="27" t="s">
        <v>121</v>
      </c>
      <c r="V62" s="27" t="s">
        <v>121</v>
      </c>
      <c r="W62" s="27" t="s">
        <v>121</v>
      </c>
      <c r="X62" s="27" t="s">
        <v>121</v>
      </c>
      <c r="Y62" s="27" t="s">
        <v>121</v>
      </c>
      <c r="Z62" s="27" t="s">
        <v>121</v>
      </c>
      <c r="AA62" s="27" t="s">
        <v>121</v>
      </c>
      <c r="AB62" s="27" t="s">
        <v>121</v>
      </c>
      <c r="AC62" s="27" t="s">
        <v>121</v>
      </c>
      <c r="AD62" s="27" t="s">
        <v>121</v>
      </c>
      <c r="AE62" s="27" t="s">
        <v>121</v>
      </c>
      <c r="AF62" s="27" t="s">
        <v>121</v>
      </c>
      <c r="AG62" s="27" t="s">
        <v>121</v>
      </c>
      <c r="AH62" s="27" t="s">
        <v>121</v>
      </c>
      <c r="AI62" s="27" t="s">
        <v>121</v>
      </c>
      <c r="AJ62" s="27" t="s">
        <v>121</v>
      </c>
    </row>
    <row r="63" spans="1:36" x14ac:dyDescent="0.35">
      <c r="C63" s="14" t="s">
        <v>123</v>
      </c>
      <c r="D63" s="1" t="s" vm="432">
        <v>124</v>
      </c>
      <c r="E63" s="1" t="s">
        <v>13</v>
      </c>
      <c r="F63" s="1" t="s">
        <v>14</v>
      </c>
      <c r="G63" s="10">
        <v>0</v>
      </c>
      <c r="H63" s="10">
        <v>0</v>
      </c>
      <c r="I63" s="10">
        <v>0</v>
      </c>
      <c r="J63" s="10">
        <v>0</v>
      </c>
      <c r="K63" s="10">
        <v>0</v>
      </c>
      <c r="L63" s="10">
        <v>0</v>
      </c>
      <c r="M63" s="10">
        <v>0</v>
      </c>
      <c r="N63" s="10">
        <v>0</v>
      </c>
      <c r="O63" s="10">
        <v>0</v>
      </c>
      <c r="P63" s="10">
        <v>0</v>
      </c>
      <c r="Q63" s="10">
        <v>0</v>
      </c>
      <c r="R63" s="10">
        <v>0</v>
      </c>
      <c r="S63" s="10">
        <v>0</v>
      </c>
      <c r="T63" s="10">
        <v>0</v>
      </c>
      <c r="U63" s="10">
        <v>0</v>
      </c>
      <c r="V63" s="10">
        <v>0</v>
      </c>
      <c r="W63" s="10">
        <v>0</v>
      </c>
      <c r="X63" s="10">
        <v>0</v>
      </c>
      <c r="Y63" s="10">
        <v>0</v>
      </c>
      <c r="Z63" s="10">
        <v>0</v>
      </c>
      <c r="AA63" s="10">
        <v>0</v>
      </c>
      <c r="AB63" s="10">
        <v>0</v>
      </c>
      <c r="AC63" s="10">
        <v>0</v>
      </c>
      <c r="AD63" s="10">
        <v>0</v>
      </c>
      <c r="AE63" s="10">
        <v>0</v>
      </c>
      <c r="AF63" s="10">
        <v>0</v>
      </c>
      <c r="AG63" s="10">
        <v>0</v>
      </c>
      <c r="AH63" s="10">
        <v>0</v>
      </c>
      <c r="AI63" s="10">
        <v>0</v>
      </c>
      <c r="AJ63" s="10">
        <v>0</v>
      </c>
    </row>
    <row r="64" spans="1:36" x14ac:dyDescent="0.35">
      <c r="C64" s="1" t="s">
        <v>125</v>
      </c>
      <c r="D64" s="1" t="s" vm="56">
        <v>126</v>
      </c>
      <c r="E64" s="1" t="s">
        <v>13</v>
      </c>
      <c r="F64" s="1" t="s">
        <v>14</v>
      </c>
      <c r="G64" s="10">
        <v>8.722000000000006E-4</v>
      </c>
      <c r="H64" s="10">
        <v>1.915000000000001E-4</v>
      </c>
      <c r="I64" s="10">
        <v>2.7510000000000018E-4</v>
      </c>
      <c r="J64" s="10">
        <v>1.8680000000000012E-3</v>
      </c>
      <c r="K64" s="10">
        <v>2.9125000000000019E-3</v>
      </c>
      <c r="L64" s="10">
        <v>6.6748000000000042E-3</v>
      </c>
      <c r="M64" s="10">
        <v>8.3186000000000041E-3</v>
      </c>
      <c r="N64" s="10">
        <v>1.3074400000000007E-2</v>
      </c>
      <c r="O64" s="10">
        <v>1.8514600000000013E-2</v>
      </c>
      <c r="P64" s="10">
        <v>2.0178600000000012E-2</v>
      </c>
      <c r="Q64" s="10">
        <v>2.3393500000000015E-2</v>
      </c>
      <c r="R64" s="10">
        <v>2.5044300000000012E-2</v>
      </c>
      <c r="S64" s="10">
        <v>3.056190000000002E-2</v>
      </c>
      <c r="T64" s="10">
        <v>3.539100000000002E-2</v>
      </c>
      <c r="U64" s="10">
        <v>3.7422400000000022E-2</v>
      </c>
      <c r="V64" s="10">
        <v>3.7128700000000021E-2</v>
      </c>
      <c r="W64" s="10">
        <v>3.7437100000000022E-2</v>
      </c>
      <c r="X64" s="10">
        <v>3.8260700000000022E-2</v>
      </c>
      <c r="Y64" s="10">
        <v>4.0332800000000023E-2</v>
      </c>
      <c r="Z64" s="10">
        <v>4.4263500000000025E-2</v>
      </c>
      <c r="AA64" s="10">
        <v>5.1157000000000029E-2</v>
      </c>
      <c r="AB64" s="10">
        <v>5.830870000000004E-2</v>
      </c>
      <c r="AC64" s="10">
        <v>6.7662400000000039E-2</v>
      </c>
      <c r="AD64" s="10">
        <v>7.4655500000000041E-2</v>
      </c>
      <c r="AE64" s="10">
        <v>7.8521900000000047E-2</v>
      </c>
      <c r="AF64" s="10">
        <v>8.116670000000005E-2</v>
      </c>
      <c r="AG64" s="10">
        <v>8.5659300000000049E-2</v>
      </c>
      <c r="AH64" s="10">
        <v>9.2786600000000052E-2</v>
      </c>
      <c r="AI64" s="10">
        <v>9.8122700000000049E-2</v>
      </c>
      <c r="AJ64" s="10">
        <v>0.10018510000000007</v>
      </c>
    </row>
    <row r="65" spans="1:36" x14ac:dyDescent="0.35">
      <c r="C65" s="1" t="s">
        <v>127</v>
      </c>
      <c r="D65" s="1" t="s" vm="57">
        <v>128</v>
      </c>
      <c r="E65" s="1" t="s">
        <v>13</v>
      </c>
      <c r="F65" s="1" t="s">
        <v>14</v>
      </c>
      <c r="G65" s="10">
        <v>0</v>
      </c>
      <c r="H65" s="10">
        <v>0</v>
      </c>
      <c r="I65" s="10">
        <v>0</v>
      </c>
      <c r="J65" s="10">
        <v>0</v>
      </c>
      <c r="K65" s="10">
        <v>0</v>
      </c>
      <c r="L65" s="10">
        <v>0</v>
      </c>
      <c r="M65" s="10">
        <v>0</v>
      </c>
      <c r="N65" s="10">
        <v>0</v>
      </c>
      <c r="O65" s="10">
        <v>0</v>
      </c>
      <c r="P65" s="10">
        <v>0</v>
      </c>
      <c r="Q65" s="10">
        <v>0</v>
      </c>
      <c r="R65" s="10">
        <v>0</v>
      </c>
      <c r="S65" s="10">
        <v>0</v>
      </c>
      <c r="T65" s="10">
        <v>0</v>
      </c>
      <c r="U65" s="10">
        <v>0</v>
      </c>
      <c r="V65" s="10">
        <v>0</v>
      </c>
      <c r="W65" s="10">
        <v>0</v>
      </c>
      <c r="X65" s="10">
        <v>0</v>
      </c>
      <c r="Y65" s="10">
        <v>0</v>
      </c>
      <c r="Z65" s="10">
        <v>0</v>
      </c>
      <c r="AA65" s="10">
        <v>0</v>
      </c>
      <c r="AB65" s="10">
        <v>0</v>
      </c>
      <c r="AC65" s="10">
        <v>0</v>
      </c>
      <c r="AD65" s="10">
        <v>0</v>
      </c>
      <c r="AE65" s="10">
        <v>0</v>
      </c>
      <c r="AF65" s="10">
        <v>0</v>
      </c>
      <c r="AG65" s="10">
        <v>0</v>
      </c>
      <c r="AH65" s="10">
        <v>0</v>
      </c>
      <c r="AI65" s="10">
        <v>0</v>
      </c>
      <c r="AJ65" s="10">
        <v>0</v>
      </c>
    </row>
    <row r="66" spans="1:36" x14ac:dyDescent="0.35">
      <c r="C66" s="1" t="s">
        <v>129</v>
      </c>
      <c r="D66" s="1" t="s" vm="58">
        <v>130</v>
      </c>
      <c r="E66" s="1" t="s">
        <v>13</v>
      </c>
      <c r="F66" s="1" t="s">
        <v>14</v>
      </c>
      <c r="G66" s="10">
        <v>1.0568400000000006E-2</v>
      </c>
      <c r="H66" s="10">
        <v>1.3249800000000008E-2</v>
      </c>
      <c r="I66" s="10">
        <v>1.4477400000000008E-2</v>
      </c>
      <c r="J66" s="10">
        <v>1.579690000000001E-2</v>
      </c>
      <c r="K66" s="10">
        <v>1.9303600000000011E-2</v>
      </c>
      <c r="L66" s="10">
        <v>2.093480000000001E-2</v>
      </c>
      <c r="M66" s="10">
        <v>2.2246700000000015E-2</v>
      </c>
      <c r="N66" s="10">
        <v>2.5062100000000018E-2</v>
      </c>
      <c r="O66" s="10">
        <v>2.6219700000000016E-2</v>
      </c>
      <c r="P66" s="10">
        <v>2.7417200000000017E-2</v>
      </c>
      <c r="Q66" s="10">
        <v>2.8543700000000019E-2</v>
      </c>
      <c r="R66" s="10">
        <v>2.9698400000000021E-2</v>
      </c>
      <c r="S66" s="10">
        <v>3.0885800000000022E-2</v>
      </c>
      <c r="T66" s="10">
        <v>3.2107500000000018E-2</v>
      </c>
      <c r="U66" s="10">
        <v>3.3367800000000017E-2</v>
      </c>
      <c r="V66" s="10">
        <v>3.4650600000000017E-2</v>
      </c>
      <c r="W66" s="10">
        <v>3.5965100000000021E-2</v>
      </c>
      <c r="X66" s="10">
        <v>3.7315100000000025E-2</v>
      </c>
      <c r="Y66" s="10">
        <v>3.8705600000000027E-2</v>
      </c>
      <c r="Z66" s="10">
        <v>4.0131200000000027E-2</v>
      </c>
      <c r="AA66" s="10">
        <v>4.1586100000000022E-2</v>
      </c>
      <c r="AB66" s="10">
        <v>4.3075800000000018E-2</v>
      </c>
      <c r="AC66" s="10">
        <v>4.4608200000000021E-2</v>
      </c>
      <c r="AD66" s="10">
        <v>4.6177000000000031E-2</v>
      </c>
      <c r="AE66" s="10">
        <v>4.7787100000000027E-2</v>
      </c>
      <c r="AF66" s="10">
        <v>4.9434000000000027E-2</v>
      </c>
      <c r="AG66" s="10">
        <v>5.112520000000003E-2</v>
      </c>
      <c r="AH66" s="10">
        <v>5.2856100000000031E-2</v>
      </c>
      <c r="AI66" s="10">
        <v>5.4631200000000039E-2</v>
      </c>
      <c r="AJ66" s="10">
        <v>5.605360000000003E-2</v>
      </c>
    </row>
    <row r="67" spans="1:36" x14ac:dyDescent="0.35">
      <c r="C67" s="1" t="s">
        <v>131</v>
      </c>
      <c r="D67" s="1" t="s" vm="59">
        <v>132</v>
      </c>
      <c r="E67" s="1" t="s">
        <v>13</v>
      </c>
      <c r="F67" s="1" t="s">
        <v>14</v>
      </c>
      <c r="G67" s="10">
        <v>0</v>
      </c>
      <c r="H67" s="10">
        <v>0</v>
      </c>
      <c r="I67" s="10">
        <v>0</v>
      </c>
      <c r="J67" s="10">
        <v>0</v>
      </c>
      <c r="K67" s="10">
        <v>0</v>
      </c>
      <c r="L67" s="10">
        <v>0</v>
      </c>
      <c r="M67" s="10">
        <v>0</v>
      </c>
      <c r="N67" s="10">
        <v>0</v>
      </c>
      <c r="O67" s="10">
        <v>0</v>
      </c>
      <c r="P67" s="10">
        <v>0</v>
      </c>
      <c r="Q67" s="10">
        <v>0</v>
      </c>
      <c r="R67" s="10">
        <v>0</v>
      </c>
      <c r="S67" s="10">
        <v>0</v>
      </c>
      <c r="T67" s="10">
        <v>0</v>
      </c>
      <c r="U67" s="10">
        <v>0</v>
      </c>
      <c r="V67" s="10">
        <v>0</v>
      </c>
      <c r="W67" s="10">
        <v>0</v>
      </c>
      <c r="X67" s="10">
        <v>0</v>
      </c>
      <c r="Y67" s="10">
        <v>0</v>
      </c>
      <c r="Z67" s="10">
        <v>0</v>
      </c>
      <c r="AA67" s="10">
        <v>0</v>
      </c>
      <c r="AB67" s="10">
        <v>0</v>
      </c>
      <c r="AC67" s="10">
        <v>0</v>
      </c>
      <c r="AD67" s="10">
        <v>0</v>
      </c>
      <c r="AE67" s="10">
        <v>0</v>
      </c>
      <c r="AF67" s="10">
        <v>0</v>
      </c>
      <c r="AG67" s="10">
        <v>0</v>
      </c>
      <c r="AH67" s="10">
        <v>0</v>
      </c>
      <c r="AI67" s="10">
        <v>0</v>
      </c>
      <c r="AJ67" s="10">
        <v>0</v>
      </c>
    </row>
    <row r="68" spans="1:36" x14ac:dyDescent="0.35">
      <c r="C68" s="1" t="s">
        <v>133</v>
      </c>
      <c r="D68" s="1" t="s" vm="60">
        <v>134</v>
      </c>
      <c r="E68" s="1" t="s">
        <v>13</v>
      </c>
      <c r="F68" s="14" t="s">
        <v>135</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row>
    <row r="69" spans="1:36" x14ac:dyDescent="0.35">
      <c r="G69" s="10" t="s">
        <v>121</v>
      </c>
      <c r="H69" s="10" t="s">
        <v>121</v>
      </c>
      <c r="I69" s="10" t="s">
        <v>121</v>
      </c>
      <c r="J69" s="10" t="s">
        <v>121</v>
      </c>
      <c r="K69" s="10" t="s">
        <v>121</v>
      </c>
      <c r="L69" s="10" t="s">
        <v>121</v>
      </c>
      <c r="M69" s="10" t="s">
        <v>121</v>
      </c>
      <c r="N69" s="10" t="s">
        <v>121</v>
      </c>
      <c r="O69" s="10" t="s">
        <v>121</v>
      </c>
      <c r="P69" s="10" t="s">
        <v>121</v>
      </c>
      <c r="Q69" s="10" t="s">
        <v>121</v>
      </c>
      <c r="R69" s="10" t="s">
        <v>121</v>
      </c>
      <c r="S69" s="10" t="s">
        <v>121</v>
      </c>
      <c r="T69" s="10" t="s">
        <v>121</v>
      </c>
      <c r="U69" s="10" t="s">
        <v>121</v>
      </c>
      <c r="V69" s="10" t="s">
        <v>121</v>
      </c>
      <c r="W69" s="10" t="s">
        <v>121</v>
      </c>
      <c r="X69" s="10" t="s">
        <v>121</v>
      </c>
      <c r="Y69" s="10" t="s">
        <v>121</v>
      </c>
      <c r="Z69" s="10" t="s">
        <v>121</v>
      </c>
      <c r="AA69" s="10" t="s">
        <v>121</v>
      </c>
      <c r="AB69" s="10" t="s">
        <v>121</v>
      </c>
      <c r="AC69" s="10" t="s">
        <v>121</v>
      </c>
      <c r="AD69" s="10" t="s">
        <v>121</v>
      </c>
      <c r="AE69" s="10" t="s">
        <v>121</v>
      </c>
      <c r="AF69" s="10" t="s">
        <v>121</v>
      </c>
      <c r="AG69" s="10" t="s">
        <v>121</v>
      </c>
      <c r="AH69" s="10" t="s">
        <v>121</v>
      </c>
      <c r="AI69" s="10" t="s">
        <v>121</v>
      </c>
      <c r="AJ69" s="10" t="s">
        <v>121</v>
      </c>
    </row>
    <row r="70" spans="1:36" s="9" customFormat="1" ht="20.25" x14ac:dyDescent="0.55000000000000004">
      <c r="A70" s="33"/>
      <c r="B70" s="33" t="s">
        <v>136</v>
      </c>
      <c r="C70" s="26"/>
      <c r="D70" s="26"/>
      <c r="E70" s="26"/>
      <c r="F70" s="26"/>
      <c r="G70" s="27" t="s">
        <v>121</v>
      </c>
      <c r="H70" s="27" t="s">
        <v>121</v>
      </c>
      <c r="I70" s="27" t="s">
        <v>121</v>
      </c>
      <c r="J70" s="27" t="s">
        <v>121</v>
      </c>
      <c r="K70" s="27" t="s">
        <v>121</v>
      </c>
      <c r="L70" s="27" t="s">
        <v>121</v>
      </c>
      <c r="M70" s="27" t="s">
        <v>121</v>
      </c>
      <c r="N70" s="27" t="s">
        <v>121</v>
      </c>
      <c r="O70" s="27" t="s">
        <v>121</v>
      </c>
      <c r="P70" s="27" t="s">
        <v>121</v>
      </c>
      <c r="Q70" s="27" t="s">
        <v>121</v>
      </c>
      <c r="R70" s="27" t="s">
        <v>121</v>
      </c>
      <c r="S70" s="27" t="s">
        <v>121</v>
      </c>
      <c r="T70" s="27" t="s">
        <v>121</v>
      </c>
      <c r="U70" s="27" t="s">
        <v>121</v>
      </c>
      <c r="V70" s="27" t="s">
        <v>121</v>
      </c>
      <c r="W70" s="27" t="s">
        <v>121</v>
      </c>
      <c r="X70" s="27" t="s">
        <v>121</v>
      </c>
      <c r="Y70" s="27" t="s">
        <v>121</v>
      </c>
      <c r="Z70" s="27" t="s">
        <v>121</v>
      </c>
      <c r="AA70" s="27" t="s">
        <v>121</v>
      </c>
      <c r="AB70" s="27" t="s">
        <v>121</v>
      </c>
      <c r="AC70" s="27" t="s">
        <v>121</v>
      </c>
      <c r="AD70" s="27" t="s">
        <v>121</v>
      </c>
      <c r="AE70" s="27" t="s">
        <v>121</v>
      </c>
      <c r="AF70" s="27" t="s">
        <v>121</v>
      </c>
      <c r="AG70" s="27" t="s">
        <v>121</v>
      </c>
      <c r="AH70" s="27" t="s">
        <v>121</v>
      </c>
      <c r="AI70" s="27" t="s">
        <v>121</v>
      </c>
      <c r="AJ70" s="27" t="s">
        <v>121</v>
      </c>
    </row>
    <row r="71" spans="1:36" x14ac:dyDescent="0.35">
      <c r="C71" s="1" t="s">
        <v>137</v>
      </c>
      <c r="D71" s="1" t="s" vm="61">
        <v>138</v>
      </c>
      <c r="E71" s="1" t="s">
        <v>13</v>
      </c>
      <c r="F71" s="1" t="s">
        <v>14</v>
      </c>
      <c r="G71" s="10">
        <v>0</v>
      </c>
      <c r="H71" s="10">
        <v>0</v>
      </c>
      <c r="I71" s="10">
        <v>0</v>
      </c>
      <c r="J71" s="10">
        <v>0</v>
      </c>
      <c r="K71" s="10">
        <v>0</v>
      </c>
      <c r="L71" s="10">
        <v>0</v>
      </c>
      <c r="M71" s="10">
        <v>0</v>
      </c>
      <c r="N71" s="10">
        <v>0</v>
      </c>
      <c r="O71" s="10">
        <v>0</v>
      </c>
      <c r="P71" s="10">
        <v>0</v>
      </c>
      <c r="Q71" s="10">
        <v>0</v>
      </c>
      <c r="R71" s="10">
        <v>0</v>
      </c>
      <c r="S71" s="10">
        <v>0</v>
      </c>
      <c r="T71" s="10">
        <v>0</v>
      </c>
      <c r="U71" s="10">
        <v>0</v>
      </c>
      <c r="V71" s="10">
        <v>0</v>
      </c>
      <c r="W71" s="10">
        <v>0</v>
      </c>
      <c r="X71" s="10">
        <v>0</v>
      </c>
      <c r="Y71" s="10">
        <v>0</v>
      </c>
      <c r="Z71" s="10">
        <v>0</v>
      </c>
      <c r="AA71" s="10">
        <v>0</v>
      </c>
      <c r="AB71" s="10">
        <v>0</v>
      </c>
      <c r="AC71" s="10">
        <v>0</v>
      </c>
      <c r="AD71" s="10">
        <v>0</v>
      </c>
      <c r="AE71" s="10">
        <v>0</v>
      </c>
      <c r="AF71" s="10">
        <v>0</v>
      </c>
      <c r="AG71" s="10">
        <v>0</v>
      </c>
      <c r="AH71" s="10">
        <v>0</v>
      </c>
      <c r="AI71" s="10">
        <v>0</v>
      </c>
      <c r="AJ71" s="10">
        <v>0</v>
      </c>
    </row>
    <row r="72" spans="1:36" x14ac:dyDescent="0.35">
      <c r="C72" s="1" t="s">
        <v>139</v>
      </c>
      <c r="D72" s="1" t="s" vm="62">
        <v>140</v>
      </c>
      <c r="E72" s="1" t="s">
        <v>13</v>
      </c>
      <c r="F72" s="1" t="s">
        <v>14</v>
      </c>
      <c r="G72" s="10">
        <v>2.409010900000002</v>
      </c>
      <c r="H72" s="10">
        <v>2.3919279000000011</v>
      </c>
      <c r="I72" s="10">
        <v>2.6900270000000015</v>
      </c>
      <c r="J72" s="10">
        <v>2.9838306000000019</v>
      </c>
      <c r="K72" s="10">
        <v>3.0646362000000016</v>
      </c>
      <c r="L72" s="10">
        <v>3.403039500000002</v>
      </c>
      <c r="M72" s="10">
        <v>3.3597756000000021</v>
      </c>
      <c r="N72" s="10">
        <v>3.2635382000000019</v>
      </c>
      <c r="O72" s="10">
        <v>3.2734852000000019</v>
      </c>
      <c r="P72" s="10">
        <v>3.2865347000000016</v>
      </c>
      <c r="Q72" s="10">
        <v>3.3023637000000017</v>
      </c>
      <c r="R72" s="10">
        <v>3.3216254000000021</v>
      </c>
      <c r="S72" s="10">
        <v>3.3452120000000019</v>
      </c>
      <c r="T72" s="10">
        <v>3.3724195000000021</v>
      </c>
      <c r="U72" s="10">
        <v>3.4022860000000019</v>
      </c>
      <c r="V72" s="10">
        <v>3.433442600000002</v>
      </c>
      <c r="W72" s="10">
        <v>3.4649945000000022</v>
      </c>
      <c r="X72" s="10">
        <v>3.4972650000000018</v>
      </c>
      <c r="Y72" s="10">
        <v>3.5314218000000017</v>
      </c>
      <c r="Z72" s="10">
        <v>3.5690830000000022</v>
      </c>
      <c r="AA72" s="10">
        <v>3.6141076000000023</v>
      </c>
      <c r="AB72" s="10">
        <v>3.6669749000000023</v>
      </c>
      <c r="AC72" s="10">
        <v>3.7286585000000021</v>
      </c>
      <c r="AD72" s="10">
        <v>3.7962582000000018</v>
      </c>
      <c r="AE72" s="10">
        <v>3.8687467000000026</v>
      </c>
      <c r="AF72" s="10">
        <v>3.9443461000000024</v>
      </c>
      <c r="AG72" s="10">
        <v>4.024762400000002</v>
      </c>
      <c r="AH72" s="10">
        <v>4.1119807000000028</v>
      </c>
      <c r="AI72" s="10">
        <v>4.2043529000000026</v>
      </c>
      <c r="AJ72" s="10">
        <v>4.2995487000000026</v>
      </c>
    </row>
    <row r="73" spans="1:36" x14ac:dyDescent="0.35">
      <c r="C73" s="1" t="s">
        <v>141</v>
      </c>
      <c r="D73" s="1" t="s" vm="63">
        <v>142</v>
      </c>
      <c r="E73" s="1" t="s">
        <v>13</v>
      </c>
      <c r="F73" s="1" t="s">
        <v>14</v>
      </c>
      <c r="G73" s="10">
        <v>1.8099251000000012</v>
      </c>
      <c r="H73" s="10">
        <v>2.1219147000000014</v>
      </c>
      <c r="I73" s="10">
        <v>2.4713788000000014</v>
      </c>
      <c r="J73" s="10">
        <v>2.7557172000000012</v>
      </c>
      <c r="K73" s="10">
        <v>3.0569352000000021</v>
      </c>
      <c r="L73" s="10">
        <v>3.3282217000000016</v>
      </c>
      <c r="M73" s="10">
        <v>3.5157526000000017</v>
      </c>
      <c r="N73" s="10">
        <v>3.6509816000000019</v>
      </c>
      <c r="O73" s="10">
        <v>3.733185800000002</v>
      </c>
      <c r="P73" s="10">
        <v>3.8076187000000026</v>
      </c>
      <c r="Q73" s="10">
        <v>3.881858300000002</v>
      </c>
      <c r="R73" s="10">
        <v>3.9560550000000023</v>
      </c>
      <c r="S73" s="10">
        <v>4.0306873000000021</v>
      </c>
      <c r="T73" s="10">
        <v>4.1067450000000028</v>
      </c>
      <c r="U73" s="10">
        <v>4.184661700000003</v>
      </c>
      <c r="V73" s="10">
        <v>4.2646128000000028</v>
      </c>
      <c r="W73" s="10">
        <v>4.346634800000003</v>
      </c>
      <c r="X73" s="10">
        <v>4.4307219000000027</v>
      </c>
      <c r="Y73" s="10">
        <v>4.5168950000000025</v>
      </c>
      <c r="Z73" s="10">
        <v>4.6051679000000032</v>
      </c>
      <c r="AA73" s="10">
        <v>4.6956125000000029</v>
      </c>
      <c r="AB73" s="10">
        <v>4.788134600000002</v>
      </c>
      <c r="AC73" s="10">
        <v>4.8824305000000026</v>
      </c>
      <c r="AD73" s="10">
        <v>4.9790565000000031</v>
      </c>
      <c r="AE73" s="10">
        <v>5.0780071000000024</v>
      </c>
      <c r="AF73" s="10">
        <v>5.1795477000000023</v>
      </c>
      <c r="AG73" s="10">
        <v>5.2834778000000027</v>
      </c>
      <c r="AH73" s="10">
        <v>5.3897744000000039</v>
      </c>
      <c r="AI73" s="10">
        <v>5.4986622000000036</v>
      </c>
      <c r="AJ73" s="10">
        <v>5.3460671000000026</v>
      </c>
    </row>
    <row r="74" spans="1:36" x14ac:dyDescent="0.35">
      <c r="C74" s="1" t="s">
        <v>143</v>
      </c>
      <c r="D74" s="1" t="s" vm="64">
        <v>144</v>
      </c>
      <c r="E74" s="1" t="s">
        <v>13</v>
      </c>
      <c r="F74" s="1" t="s">
        <v>14</v>
      </c>
      <c r="G74" s="10">
        <v>0</v>
      </c>
      <c r="H74" s="10">
        <v>0</v>
      </c>
      <c r="I74" s="10">
        <v>0</v>
      </c>
      <c r="J74" s="10">
        <v>0</v>
      </c>
      <c r="K74" s="10">
        <v>0</v>
      </c>
      <c r="L74" s="10">
        <v>0</v>
      </c>
      <c r="M74" s="10">
        <v>0</v>
      </c>
      <c r="N74" s="10">
        <v>0</v>
      </c>
      <c r="O74" s="10">
        <v>0</v>
      </c>
      <c r="P74" s="10">
        <v>0</v>
      </c>
      <c r="Q74" s="10">
        <v>0</v>
      </c>
      <c r="R74" s="10">
        <v>0</v>
      </c>
      <c r="S74" s="10">
        <v>0</v>
      </c>
      <c r="T74" s="10">
        <v>0</v>
      </c>
      <c r="U74" s="10">
        <v>0</v>
      </c>
      <c r="V74" s="10">
        <v>0</v>
      </c>
      <c r="W74" s="10">
        <v>0</v>
      </c>
      <c r="X74" s="10">
        <v>0</v>
      </c>
      <c r="Y74" s="10">
        <v>0</v>
      </c>
      <c r="Z74" s="10">
        <v>0</v>
      </c>
      <c r="AA74" s="10">
        <v>0</v>
      </c>
      <c r="AB74" s="10">
        <v>0</v>
      </c>
      <c r="AC74" s="10">
        <v>0</v>
      </c>
      <c r="AD74" s="10">
        <v>0</v>
      </c>
      <c r="AE74" s="10">
        <v>0</v>
      </c>
      <c r="AF74" s="10">
        <v>0</v>
      </c>
      <c r="AG74" s="10">
        <v>0</v>
      </c>
      <c r="AH74" s="10">
        <v>0</v>
      </c>
      <c r="AI74" s="10">
        <v>0</v>
      </c>
      <c r="AJ74" s="10">
        <v>0</v>
      </c>
    </row>
    <row r="75" spans="1:36" x14ac:dyDescent="0.35">
      <c r="C75" s="1" t="s">
        <v>145</v>
      </c>
      <c r="D75" s="1" t="s" vm="65">
        <v>146</v>
      </c>
      <c r="E75" s="1" t="s">
        <v>13</v>
      </c>
      <c r="F75" s="1" t="s">
        <v>14</v>
      </c>
      <c r="G75" s="10">
        <v>-6.5294800000000042E-2</v>
      </c>
      <c r="H75" s="10">
        <v>-8.8391300000000061E-2</v>
      </c>
      <c r="I75" s="10">
        <v>-0.11396660000000007</v>
      </c>
      <c r="J75" s="10">
        <v>-0.14234850000000007</v>
      </c>
      <c r="K75" s="10">
        <v>-0.17358530000000011</v>
      </c>
      <c r="L75" s="10">
        <v>-0.20783750000000012</v>
      </c>
      <c r="M75" s="10">
        <v>-0.24451170000000014</v>
      </c>
      <c r="N75" s="10">
        <v>-0.28214250000000018</v>
      </c>
      <c r="O75" s="10">
        <v>-0.31995190000000023</v>
      </c>
      <c r="P75" s="10">
        <v>-0.3579805000000002</v>
      </c>
      <c r="Q75" s="10">
        <v>-0.39626410000000023</v>
      </c>
      <c r="R75" s="10">
        <v>-0.43484160000000022</v>
      </c>
      <c r="S75" s="10">
        <v>-0.47376270000000031</v>
      </c>
      <c r="T75" s="10">
        <v>-0.5130777000000003</v>
      </c>
      <c r="U75" s="10">
        <v>-0.55282350000000036</v>
      </c>
      <c r="V75" s="10">
        <v>-0.59302360000000032</v>
      </c>
      <c r="W75" s="10">
        <v>-0.63368780000000047</v>
      </c>
      <c r="X75" s="10">
        <v>-0.67482360000000041</v>
      </c>
      <c r="Y75" s="10">
        <v>-0.71644630000000042</v>
      </c>
      <c r="Z75" s="10">
        <v>-0.75859020000000044</v>
      </c>
      <c r="AA75" s="10">
        <v>-0.8013252000000004</v>
      </c>
      <c r="AB75" s="10">
        <v>-0.84474780000000049</v>
      </c>
      <c r="AC75" s="10">
        <v>-0.88896510000000051</v>
      </c>
      <c r="AD75" s="10">
        <v>-0.93406870000000053</v>
      </c>
      <c r="AE75" s="10">
        <v>-0.98012590000000055</v>
      </c>
      <c r="AF75" s="10">
        <v>-1.0271856000000006</v>
      </c>
      <c r="AG75" s="10">
        <v>-1.0752999000000005</v>
      </c>
      <c r="AH75" s="10">
        <v>-1.1245424000000006</v>
      </c>
      <c r="AI75" s="10">
        <v>-1.1749880000000006</v>
      </c>
      <c r="AJ75" s="10">
        <v>-1.2266867000000006</v>
      </c>
    </row>
    <row r="76" spans="1:36" x14ac:dyDescent="0.35">
      <c r="C76" s="1" t="s">
        <v>147</v>
      </c>
      <c r="D76" s="1" t="s" vm="66">
        <v>148</v>
      </c>
      <c r="E76" s="1" t="s">
        <v>13</v>
      </c>
      <c r="F76" s="1" t="s">
        <v>14</v>
      </c>
      <c r="G76" s="10">
        <v>0.25588500000000014</v>
      </c>
      <c r="H76" s="10">
        <v>0.26568720000000018</v>
      </c>
      <c r="I76" s="10">
        <v>0.27277950000000017</v>
      </c>
      <c r="J76" s="10">
        <v>0.27988280000000015</v>
      </c>
      <c r="K76" s="10">
        <v>0.28502640000000018</v>
      </c>
      <c r="L76" s="10">
        <v>0.29003740000000017</v>
      </c>
      <c r="M76" s="10">
        <v>0.29502390000000017</v>
      </c>
      <c r="N76" s="10">
        <v>0.30000640000000017</v>
      </c>
      <c r="O76" s="10">
        <v>0.30497830000000015</v>
      </c>
      <c r="P76" s="10">
        <v>0.30996150000000017</v>
      </c>
      <c r="Q76" s="10">
        <v>0.3148912000000002</v>
      </c>
      <c r="R76" s="10">
        <v>0.31978770000000017</v>
      </c>
      <c r="S76" s="10">
        <v>0.32464260000000017</v>
      </c>
      <c r="T76" s="10">
        <v>0.3294774000000002</v>
      </c>
      <c r="U76" s="10">
        <v>0.33422140000000022</v>
      </c>
      <c r="V76" s="10">
        <v>0.33889460000000016</v>
      </c>
      <c r="W76" s="10">
        <v>0.34348590000000023</v>
      </c>
      <c r="X76" s="10">
        <v>0.34801630000000017</v>
      </c>
      <c r="Y76" s="10">
        <v>0.35240870000000024</v>
      </c>
      <c r="Z76" s="10">
        <v>0.35668190000000022</v>
      </c>
      <c r="AA76" s="10">
        <v>0.3608221000000002</v>
      </c>
      <c r="AB76" s="10">
        <v>0.36484860000000019</v>
      </c>
      <c r="AC76" s="10">
        <v>0.36867770000000022</v>
      </c>
      <c r="AD76" s="10">
        <v>0.37232670000000023</v>
      </c>
      <c r="AE76" s="10">
        <v>0.37577780000000022</v>
      </c>
      <c r="AF76" s="10">
        <v>0.37904800000000022</v>
      </c>
      <c r="AG76" s="10">
        <v>0.38204690000000024</v>
      </c>
      <c r="AH76" s="10">
        <v>0.38478880000000021</v>
      </c>
      <c r="AI76" s="10">
        <v>0.3872518000000002</v>
      </c>
      <c r="AJ76" s="10">
        <v>0.38944910000000021</v>
      </c>
    </row>
    <row r="77" spans="1:36" x14ac:dyDescent="0.35">
      <c r="C77" s="1" t="s">
        <v>149</v>
      </c>
      <c r="D77" s="1" t="s" vm="67">
        <v>150</v>
      </c>
      <c r="E77" s="1" t="s">
        <v>13</v>
      </c>
      <c r="F77" s="1" t="s">
        <v>14</v>
      </c>
      <c r="G77" s="10">
        <v>0</v>
      </c>
      <c r="H77" s="10">
        <v>0</v>
      </c>
      <c r="I77" s="10">
        <v>0</v>
      </c>
      <c r="J77" s="10">
        <v>0</v>
      </c>
      <c r="K77" s="10">
        <v>0</v>
      </c>
      <c r="L77" s="10">
        <v>0</v>
      </c>
      <c r="M77" s="10">
        <v>0</v>
      </c>
      <c r="N77" s="10">
        <v>0</v>
      </c>
      <c r="O77" s="10">
        <v>0</v>
      </c>
      <c r="P77" s="10">
        <v>0</v>
      </c>
      <c r="Q77" s="10">
        <v>0</v>
      </c>
      <c r="R77" s="10">
        <v>0</v>
      </c>
      <c r="S77" s="10">
        <v>0</v>
      </c>
      <c r="T77" s="10">
        <v>0</v>
      </c>
      <c r="U77" s="10">
        <v>0</v>
      </c>
      <c r="V77" s="10">
        <v>0</v>
      </c>
      <c r="W77" s="10">
        <v>0</v>
      </c>
      <c r="X77" s="10">
        <v>0</v>
      </c>
      <c r="Y77" s="10">
        <v>0</v>
      </c>
      <c r="Z77" s="10">
        <v>0</v>
      </c>
      <c r="AA77" s="10">
        <v>0</v>
      </c>
      <c r="AB77" s="10">
        <v>0</v>
      </c>
      <c r="AC77" s="10">
        <v>0</v>
      </c>
      <c r="AD77" s="10">
        <v>0</v>
      </c>
      <c r="AE77" s="10">
        <v>0</v>
      </c>
      <c r="AF77" s="10">
        <v>0</v>
      </c>
      <c r="AG77" s="10">
        <v>0</v>
      </c>
      <c r="AH77" s="10">
        <v>0</v>
      </c>
      <c r="AI77" s="10">
        <v>0</v>
      </c>
      <c r="AJ77" s="10">
        <v>0</v>
      </c>
    </row>
    <row r="78" spans="1:36" x14ac:dyDescent="0.35">
      <c r="C78" s="1" t="s">
        <v>151</v>
      </c>
      <c r="D78" s="1" t="s" vm="68">
        <v>152</v>
      </c>
      <c r="E78" s="1" t="s">
        <v>13</v>
      </c>
      <c r="F78" s="1" t="s">
        <v>14</v>
      </c>
      <c r="G78" s="10">
        <v>7.480000000000004E-4</v>
      </c>
      <c r="H78" s="10">
        <v>0</v>
      </c>
      <c r="I78" s="10">
        <v>0</v>
      </c>
      <c r="J78" s="10">
        <v>0</v>
      </c>
      <c r="K78" s="10">
        <v>0</v>
      </c>
      <c r="L78" s="10">
        <v>0</v>
      </c>
      <c r="M78" s="10">
        <v>0</v>
      </c>
      <c r="N78" s="10">
        <v>0</v>
      </c>
      <c r="O78" s="10">
        <v>0</v>
      </c>
      <c r="P78" s="10">
        <v>0</v>
      </c>
      <c r="Q78" s="10">
        <v>0</v>
      </c>
      <c r="R78" s="10">
        <v>0</v>
      </c>
      <c r="S78" s="10">
        <v>0</v>
      </c>
      <c r="T78" s="10">
        <v>0</v>
      </c>
      <c r="U78" s="10">
        <v>0</v>
      </c>
      <c r="V78" s="10">
        <v>0</v>
      </c>
      <c r="W78" s="10">
        <v>0</v>
      </c>
      <c r="X78" s="10">
        <v>0</v>
      </c>
      <c r="Y78" s="10">
        <v>0</v>
      </c>
      <c r="Z78" s="10">
        <v>0</v>
      </c>
      <c r="AA78" s="10">
        <v>0</v>
      </c>
      <c r="AB78" s="10">
        <v>0</v>
      </c>
      <c r="AC78" s="10">
        <v>0</v>
      </c>
      <c r="AD78" s="10">
        <v>0</v>
      </c>
      <c r="AE78" s="10">
        <v>0</v>
      </c>
      <c r="AF78" s="10">
        <v>0</v>
      </c>
      <c r="AG78" s="10">
        <v>0</v>
      </c>
      <c r="AH78" s="10">
        <v>0</v>
      </c>
      <c r="AI78" s="10">
        <v>0</v>
      </c>
      <c r="AJ78" s="10">
        <v>0</v>
      </c>
    </row>
    <row r="79" spans="1:36" x14ac:dyDescent="0.35">
      <c r="C79" s="1" t="s">
        <v>153</v>
      </c>
      <c r="D79" s="1" t="s" vm="69">
        <v>154</v>
      </c>
      <c r="E79" s="1" t="s">
        <v>13</v>
      </c>
      <c r="F79" s="1" t="s">
        <v>14</v>
      </c>
      <c r="G79" s="10">
        <v>0</v>
      </c>
      <c r="H79" s="10">
        <v>0</v>
      </c>
      <c r="I79" s="10">
        <v>0</v>
      </c>
      <c r="J79" s="10">
        <v>0</v>
      </c>
      <c r="K79" s="10">
        <v>0</v>
      </c>
      <c r="L79" s="10">
        <v>0</v>
      </c>
      <c r="M79" s="10">
        <v>0</v>
      </c>
      <c r="N79" s="10">
        <v>0</v>
      </c>
      <c r="O79" s="10">
        <v>0</v>
      </c>
      <c r="P79" s="10">
        <v>0</v>
      </c>
      <c r="Q79" s="10">
        <v>0</v>
      </c>
      <c r="R79" s="10">
        <v>0</v>
      </c>
      <c r="S79" s="10">
        <v>0</v>
      </c>
      <c r="T79" s="10">
        <v>0</v>
      </c>
      <c r="U79" s="10">
        <v>0</v>
      </c>
      <c r="V79" s="10">
        <v>0</v>
      </c>
      <c r="W79" s="10">
        <v>0</v>
      </c>
      <c r="X79" s="10">
        <v>0</v>
      </c>
      <c r="Y79" s="10">
        <v>0</v>
      </c>
      <c r="Z79" s="10">
        <v>0</v>
      </c>
      <c r="AA79" s="10">
        <v>0</v>
      </c>
      <c r="AB79" s="10">
        <v>0</v>
      </c>
      <c r="AC79" s="10">
        <v>0</v>
      </c>
      <c r="AD79" s="10">
        <v>0</v>
      </c>
      <c r="AE79" s="10">
        <v>0</v>
      </c>
      <c r="AF79" s="10">
        <v>0</v>
      </c>
      <c r="AG79" s="10">
        <v>0</v>
      </c>
      <c r="AH79" s="10">
        <v>0</v>
      </c>
      <c r="AI79" s="10">
        <v>0</v>
      </c>
      <c r="AJ79" s="10">
        <v>0</v>
      </c>
    </row>
    <row r="80" spans="1:36" x14ac:dyDescent="0.35">
      <c r="C80" s="1" t="s">
        <v>155</v>
      </c>
      <c r="D80" s="1" t="s" vm="70">
        <v>156</v>
      </c>
      <c r="E80" s="1" t="s">
        <v>13</v>
      </c>
      <c r="F80" s="1" t="s">
        <v>14</v>
      </c>
      <c r="G80" s="10">
        <v>0</v>
      </c>
      <c r="H80" s="10">
        <v>0</v>
      </c>
      <c r="I80" s="10">
        <v>0</v>
      </c>
      <c r="J80" s="10">
        <v>0</v>
      </c>
      <c r="K80" s="10">
        <v>0</v>
      </c>
      <c r="L80" s="10">
        <v>0</v>
      </c>
      <c r="M80" s="10">
        <v>0</v>
      </c>
      <c r="N80" s="10">
        <v>0</v>
      </c>
      <c r="O80" s="10">
        <v>0</v>
      </c>
      <c r="P80" s="10">
        <v>0</v>
      </c>
      <c r="Q80" s="10">
        <v>0</v>
      </c>
      <c r="R80" s="10">
        <v>0</v>
      </c>
      <c r="S80" s="10">
        <v>0</v>
      </c>
      <c r="T80" s="10">
        <v>0</v>
      </c>
      <c r="U80" s="10">
        <v>0</v>
      </c>
      <c r="V80" s="10">
        <v>0</v>
      </c>
      <c r="W80" s="10">
        <v>0</v>
      </c>
      <c r="X80" s="10">
        <v>0</v>
      </c>
      <c r="Y80" s="10">
        <v>0</v>
      </c>
      <c r="Z80" s="10">
        <v>0</v>
      </c>
      <c r="AA80" s="10">
        <v>0</v>
      </c>
      <c r="AB80" s="10">
        <v>0</v>
      </c>
      <c r="AC80" s="10">
        <v>0</v>
      </c>
      <c r="AD80" s="10">
        <v>0</v>
      </c>
      <c r="AE80" s="10">
        <v>0</v>
      </c>
      <c r="AF80" s="10">
        <v>0</v>
      </c>
      <c r="AG80" s="10">
        <v>0</v>
      </c>
      <c r="AH80" s="10">
        <v>0</v>
      </c>
      <c r="AI80" s="10">
        <v>0</v>
      </c>
      <c r="AJ80" s="10">
        <v>0</v>
      </c>
    </row>
    <row r="81" spans="3:36" ht="13.9" x14ac:dyDescent="0.4">
      <c r="C81" s="29" t="s">
        <v>157</v>
      </c>
      <c r="D81" s="29" t="s" vm="71">
        <v>158</v>
      </c>
      <c r="E81" s="29" t="s">
        <v>13</v>
      </c>
      <c r="F81" s="29" t="s">
        <v>14</v>
      </c>
      <c r="G81" s="30">
        <v>4.4102742000000026</v>
      </c>
      <c r="H81" s="30">
        <v>4.6911385000000028</v>
      </c>
      <c r="I81" s="30">
        <v>5.3202187000000034</v>
      </c>
      <c r="J81" s="30">
        <v>5.8770821000000044</v>
      </c>
      <c r="K81" s="30">
        <v>6.2330125000000036</v>
      </c>
      <c r="L81" s="30">
        <v>6.813461100000004</v>
      </c>
      <c r="M81" s="30">
        <v>6.9260404000000042</v>
      </c>
      <c r="N81" s="30">
        <v>6.9323837000000035</v>
      </c>
      <c r="O81" s="30">
        <v>6.9916974000000032</v>
      </c>
      <c r="P81" s="30">
        <v>7.0461344000000041</v>
      </c>
      <c r="Q81" s="30">
        <v>7.1028491000000047</v>
      </c>
      <c r="R81" s="30">
        <v>7.1626265000000044</v>
      </c>
      <c r="S81" s="30">
        <v>7.2267792000000037</v>
      </c>
      <c r="T81" s="30">
        <v>7.2955642000000047</v>
      </c>
      <c r="U81" s="30">
        <v>7.368345600000004</v>
      </c>
      <c r="V81" s="30">
        <v>7.4439264000000049</v>
      </c>
      <c r="W81" s="30">
        <v>7.5214274000000039</v>
      </c>
      <c r="X81" s="30">
        <v>7.6011796000000045</v>
      </c>
      <c r="Y81" s="30">
        <v>7.6842792000000042</v>
      </c>
      <c r="Z81" s="30">
        <v>7.7723426000000044</v>
      </c>
      <c r="AA81" s="30">
        <v>7.8692170000000043</v>
      </c>
      <c r="AB81" s="30">
        <v>7.9752103000000059</v>
      </c>
      <c r="AC81" s="30">
        <v>8.0908016000000043</v>
      </c>
      <c r="AD81" s="30">
        <v>8.2135727000000056</v>
      </c>
      <c r="AE81" s="30">
        <v>8.342405700000004</v>
      </c>
      <c r="AF81" s="30">
        <v>8.4757562000000046</v>
      </c>
      <c r="AG81" s="30">
        <v>8.614987200000007</v>
      </c>
      <c r="AH81" s="30">
        <v>8.7620015000000055</v>
      </c>
      <c r="AI81" s="30">
        <v>8.9152789000000059</v>
      </c>
      <c r="AJ81" s="30">
        <v>8.8083782000000053</v>
      </c>
    </row>
    <row r="82" spans="3:36" x14ac:dyDescent="0.35">
      <c r="C82" s="1" t="s">
        <v>159</v>
      </c>
      <c r="D82" s="1" t="s" vm="72">
        <v>160</v>
      </c>
      <c r="E82" s="1" t="s">
        <v>13</v>
      </c>
      <c r="F82" s="1" t="s">
        <v>14</v>
      </c>
      <c r="G82" s="10">
        <v>2.844360000000002E-2</v>
      </c>
      <c r="H82" s="10">
        <v>2.2093300000000017E-2</v>
      </c>
      <c r="I82" s="10">
        <v>2.3639000000000017E-3</v>
      </c>
      <c r="J82" s="10">
        <v>0</v>
      </c>
      <c r="K82" s="10">
        <v>0</v>
      </c>
      <c r="L82" s="10">
        <v>0</v>
      </c>
      <c r="M82" s="10">
        <v>0</v>
      </c>
      <c r="N82" s="10">
        <v>0</v>
      </c>
      <c r="O82" s="10">
        <v>0</v>
      </c>
      <c r="P82" s="10">
        <v>0</v>
      </c>
      <c r="Q82" s="10">
        <v>0</v>
      </c>
      <c r="R82" s="10">
        <v>0</v>
      </c>
      <c r="S82" s="10">
        <v>0</v>
      </c>
      <c r="T82" s="10">
        <v>0</v>
      </c>
      <c r="U82" s="10">
        <v>0</v>
      </c>
      <c r="V82" s="10">
        <v>0</v>
      </c>
      <c r="W82" s="10">
        <v>0</v>
      </c>
      <c r="X82" s="10">
        <v>0</v>
      </c>
      <c r="Y82" s="10">
        <v>0</v>
      </c>
      <c r="Z82" s="10">
        <v>0</v>
      </c>
      <c r="AA82" s="10">
        <v>0</v>
      </c>
      <c r="AB82" s="10">
        <v>0</v>
      </c>
      <c r="AC82" s="10">
        <v>0</v>
      </c>
      <c r="AD82" s="10">
        <v>0</v>
      </c>
      <c r="AE82" s="10">
        <v>0</v>
      </c>
      <c r="AF82" s="10">
        <v>0</v>
      </c>
      <c r="AG82" s="10">
        <v>0</v>
      </c>
      <c r="AH82" s="10">
        <v>0</v>
      </c>
      <c r="AI82" s="10">
        <v>0</v>
      </c>
      <c r="AJ82" s="10">
        <v>0</v>
      </c>
    </row>
    <row r="83" spans="3:36" x14ac:dyDescent="0.35">
      <c r="C83" s="1" t="s">
        <v>161</v>
      </c>
      <c r="D83" s="1" t="s" vm="73">
        <v>162</v>
      </c>
      <c r="E83" s="1" t="s">
        <v>13</v>
      </c>
      <c r="F83" s="1" t="s">
        <v>14</v>
      </c>
      <c r="G83" s="10">
        <v>0.26871540000000016</v>
      </c>
      <c r="H83" s="10">
        <v>0.36651720000000021</v>
      </c>
      <c r="I83" s="10">
        <v>0.35947300000000021</v>
      </c>
      <c r="J83" s="10">
        <v>0.39169940000000025</v>
      </c>
      <c r="K83" s="10">
        <v>0.42785130000000032</v>
      </c>
      <c r="L83" s="10">
        <v>0.30214260000000015</v>
      </c>
      <c r="M83" s="10">
        <v>1.8062000000000012E-2</v>
      </c>
      <c r="N83" s="10">
        <v>6.6994000000000038E-3</v>
      </c>
      <c r="O83" s="10">
        <v>6.6994000000000038E-3</v>
      </c>
      <c r="P83" s="10">
        <v>6.6994000000000038E-3</v>
      </c>
      <c r="Q83" s="10">
        <v>6.6994000000000038E-3</v>
      </c>
      <c r="R83" s="10">
        <v>6.6994000000000038E-3</v>
      </c>
      <c r="S83" s="10">
        <v>6.6994000000000038E-3</v>
      </c>
      <c r="T83" s="10">
        <v>6.6994000000000038E-3</v>
      </c>
      <c r="U83" s="10">
        <v>6.6994000000000038E-3</v>
      </c>
      <c r="V83" s="10">
        <v>6.6994000000000038E-3</v>
      </c>
      <c r="W83" s="10">
        <v>6.6994000000000038E-3</v>
      </c>
      <c r="X83" s="10">
        <v>6.6994000000000038E-3</v>
      </c>
      <c r="Y83" s="10">
        <v>6.6994000000000038E-3</v>
      </c>
      <c r="Z83" s="10">
        <v>6.6994000000000038E-3</v>
      </c>
      <c r="AA83" s="10">
        <v>6.6994000000000038E-3</v>
      </c>
      <c r="AB83" s="10">
        <v>6.6994000000000038E-3</v>
      </c>
      <c r="AC83" s="10">
        <v>6.6994000000000038E-3</v>
      </c>
      <c r="AD83" s="10">
        <v>6.6994000000000038E-3</v>
      </c>
      <c r="AE83" s="10">
        <v>6.6994000000000038E-3</v>
      </c>
      <c r="AF83" s="10">
        <v>6.6994000000000038E-3</v>
      </c>
      <c r="AG83" s="10">
        <v>6.6994000000000038E-3</v>
      </c>
      <c r="AH83" s="10">
        <v>6.6994000000000038E-3</v>
      </c>
      <c r="AI83" s="10">
        <v>6.6994000000000038E-3</v>
      </c>
      <c r="AJ83" s="10">
        <v>6.6994000000000038E-3</v>
      </c>
    </row>
    <row r="84" spans="3:36" x14ac:dyDescent="0.35">
      <c r="C84" s="1" t="s">
        <v>163</v>
      </c>
      <c r="D84" s="1" t="s" vm="74">
        <v>164</v>
      </c>
      <c r="E84" s="1" t="s">
        <v>13</v>
      </c>
      <c r="F84" s="1" t="s">
        <v>14</v>
      </c>
      <c r="G84" s="10">
        <v>6.4417900000000042E-2</v>
      </c>
      <c r="H84" s="10">
        <v>6.4936900000000033E-2</v>
      </c>
      <c r="I84" s="10">
        <v>5.9223000000000033E-2</v>
      </c>
      <c r="J84" s="10">
        <v>5.2924000000000034E-2</v>
      </c>
      <c r="K84" s="10">
        <v>5.3731000000000029E-2</v>
      </c>
      <c r="L84" s="10">
        <v>6.8150900000000042E-2</v>
      </c>
      <c r="M84" s="10">
        <v>6.8554400000000043E-2</v>
      </c>
      <c r="N84" s="10">
        <v>7.4194100000000041E-2</v>
      </c>
      <c r="O84" s="10">
        <v>6.8851500000000038E-2</v>
      </c>
      <c r="P84" s="10">
        <v>7.1990400000000038E-2</v>
      </c>
      <c r="Q84" s="10">
        <v>7.0529300000000045E-2</v>
      </c>
      <c r="R84" s="10">
        <v>6.9084600000000052E-2</v>
      </c>
      <c r="S84" s="10">
        <v>7.3030300000000048E-2</v>
      </c>
      <c r="T84" s="10">
        <v>7.2459300000000032E-2</v>
      </c>
      <c r="U84" s="10">
        <v>7.1908600000000031E-2</v>
      </c>
      <c r="V84" s="10">
        <v>7.1366400000000038E-2</v>
      </c>
      <c r="W84" s="10">
        <v>7.0839100000000044E-2</v>
      </c>
      <c r="X84" s="10">
        <v>7.033030000000004E-2</v>
      </c>
      <c r="Y84" s="10">
        <v>6.9841200000000034E-2</v>
      </c>
      <c r="Z84" s="10">
        <v>6.9371200000000049E-2</v>
      </c>
      <c r="AA84" s="10">
        <v>6.8911800000000037E-2</v>
      </c>
      <c r="AB84" s="10">
        <v>6.846840000000004E-2</v>
      </c>
      <c r="AC84" s="10">
        <v>6.8044700000000055E-2</v>
      </c>
      <c r="AD84" s="10">
        <v>6.7640400000000045E-2</v>
      </c>
      <c r="AE84" s="10">
        <v>6.725620000000003E-2</v>
      </c>
      <c r="AF84" s="10">
        <v>6.6887500000000044E-2</v>
      </c>
      <c r="AG84" s="10">
        <v>6.6538100000000044E-2</v>
      </c>
      <c r="AH84" s="10">
        <v>6.620930000000004E-2</v>
      </c>
      <c r="AI84" s="10">
        <v>6.5901500000000043E-2</v>
      </c>
      <c r="AJ84" s="10">
        <v>6.5615300000000043E-2</v>
      </c>
    </row>
    <row r="85" spans="3:36" x14ac:dyDescent="0.35">
      <c r="C85" s="1" t="s">
        <v>165</v>
      </c>
      <c r="D85" s="1" t="s" vm="75">
        <v>166</v>
      </c>
      <c r="E85" s="1" t="s">
        <v>13</v>
      </c>
      <c r="F85" s="1" t="s">
        <v>14</v>
      </c>
      <c r="G85" s="10">
        <v>0.16696790000000011</v>
      </c>
      <c r="H85" s="10">
        <v>0.13009450000000009</v>
      </c>
      <c r="I85" s="10">
        <v>0.20106810000000011</v>
      </c>
      <c r="J85" s="10">
        <v>0.25376810000000016</v>
      </c>
      <c r="K85" s="10">
        <v>0.30187860000000016</v>
      </c>
      <c r="L85" s="10">
        <v>0.36439500000000019</v>
      </c>
      <c r="M85" s="10">
        <v>0.42417650000000023</v>
      </c>
      <c r="N85" s="10">
        <v>0.54943690000000034</v>
      </c>
      <c r="O85" s="10">
        <v>0.63058420000000037</v>
      </c>
      <c r="P85" s="10">
        <v>0.71114650000000046</v>
      </c>
      <c r="Q85" s="10">
        <v>0.7915568000000005</v>
      </c>
      <c r="R85" s="10">
        <v>0.87828700000000048</v>
      </c>
      <c r="S85" s="10">
        <v>0.9655261000000005</v>
      </c>
      <c r="T85" s="10">
        <v>1.0054929000000006</v>
      </c>
      <c r="U85" s="10">
        <v>1.0501059000000006</v>
      </c>
      <c r="V85" s="10">
        <v>1.0850373000000006</v>
      </c>
      <c r="W85" s="10">
        <v>1.1543413000000007</v>
      </c>
      <c r="X85" s="10">
        <v>1.2278169000000005</v>
      </c>
      <c r="Y85" s="10">
        <v>1.3013088000000006</v>
      </c>
      <c r="Z85" s="10">
        <v>1.3763769000000008</v>
      </c>
      <c r="AA85" s="10">
        <v>1.452835800000001</v>
      </c>
      <c r="AB85" s="10">
        <v>1.5315257000000009</v>
      </c>
      <c r="AC85" s="10">
        <v>1.6118274000000008</v>
      </c>
      <c r="AD85" s="10">
        <v>1.691945500000001</v>
      </c>
      <c r="AE85" s="10">
        <v>1.7744496000000012</v>
      </c>
      <c r="AF85" s="10">
        <v>1.8601915000000011</v>
      </c>
      <c r="AG85" s="10">
        <v>1.9470600000000011</v>
      </c>
      <c r="AH85" s="10">
        <v>2.0340351000000014</v>
      </c>
      <c r="AI85" s="10">
        <v>2.1233175000000015</v>
      </c>
      <c r="AJ85" s="10">
        <v>2.2118210000000014</v>
      </c>
    </row>
    <row r="86" spans="3:36" ht="13.9" x14ac:dyDescent="0.4">
      <c r="C86" s="29" t="s">
        <v>167</v>
      </c>
      <c r="D86" s="29" t="s" vm="76">
        <v>168</v>
      </c>
      <c r="E86" s="29" t="s">
        <v>13</v>
      </c>
      <c r="F86" s="29" t="s">
        <v>14</v>
      </c>
      <c r="G86" s="30">
        <v>0.52854480000000037</v>
      </c>
      <c r="H86" s="30">
        <v>0.58364190000000038</v>
      </c>
      <c r="I86" s="30">
        <v>0.62212800000000035</v>
      </c>
      <c r="J86" s="30">
        <v>0.69839150000000039</v>
      </c>
      <c r="K86" s="30">
        <v>0.78346090000000057</v>
      </c>
      <c r="L86" s="30">
        <v>0.73468850000000041</v>
      </c>
      <c r="M86" s="30">
        <v>0.51079290000000033</v>
      </c>
      <c r="N86" s="30">
        <v>0.63033040000000051</v>
      </c>
      <c r="O86" s="30">
        <v>0.70613510000000035</v>
      </c>
      <c r="P86" s="30">
        <v>0.78983630000000049</v>
      </c>
      <c r="Q86" s="30">
        <v>0.86878550000000065</v>
      </c>
      <c r="R86" s="30">
        <v>0.95407100000000056</v>
      </c>
      <c r="S86" s="30">
        <v>1.0452558000000007</v>
      </c>
      <c r="T86" s="30">
        <v>1.0846516000000006</v>
      </c>
      <c r="U86" s="30">
        <v>1.1287139000000006</v>
      </c>
      <c r="V86" s="30">
        <v>1.1631031000000007</v>
      </c>
      <c r="W86" s="30">
        <v>1.2318798000000009</v>
      </c>
      <c r="X86" s="30">
        <v>1.304846600000001</v>
      </c>
      <c r="Y86" s="30">
        <v>1.3778494000000008</v>
      </c>
      <c r="Z86" s="30">
        <v>1.4524475000000008</v>
      </c>
      <c r="AA86" s="30">
        <v>1.528447000000001</v>
      </c>
      <c r="AB86" s="30">
        <v>1.6066935000000009</v>
      </c>
      <c r="AC86" s="30">
        <v>1.686571500000001</v>
      </c>
      <c r="AD86" s="30">
        <v>1.7662853000000012</v>
      </c>
      <c r="AE86" s="30">
        <v>1.8484052000000011</v>
      </c>
      <c r="AF86" s="30">
        <v>1.9337784000000011</v>
      </c>
      <c r="AG86" s="30">
        <v>2.0202975000000012</v>
      </c>
      <c r="AH86" s="30">
        <v>2.1069438000000016</v>
      </c>
      <c r="AI86" s="30">
        <v>2.1959184000000018</v>
      </c>
      <c r="AJ86" s="30">
        <v>2.2841357000000015</v>
      </c>
    </row>
    <row r="87" spans="3:36" x14ac:dyDescent="0.35">
      <c r="C87" s="1" t="s">
        <v>169</v>
      </c>
      <c r="D87" s="1" t="s" vm="77">
        <v>170</v>
      </c>
      <c r="E87" s="1" t="s">
        <v>13</v>
      </c>
      <c r="F87" s="1" t="s">
        <v>14</v>
      </c>
      <c r="G87" s="10">
        <v>8.8930100000000054E-2</v>
      </c>
      <c r="H87" s="10">
        <v>9.6849600000000063E-2</v>
      </c>
      <c r="I87" s="10">
        <v>0.10102860000000007</v>
      </c>
      <c r="J87" s="10">
        <v>0.10219780000000006</v>
      </c>
      <c r="K87" s="10">
        <v>0.12288450000000008</v>
      </c>
      <c r="L87" s="10">
        <v>9.9078900000000067E-2</v>
      </c>
      <c r="M87" s="10">
        <v>8.736330000000006E-2</v>
      </c>
      <c r="N87" s="10">
        <v>0.10545000000000006</v>
      </c>
      <c r="O87" s="10">
        <v>0.10538540000000006</v>
      </c>
      <c r="P87" s="10">
        <v>0.10533040000000006</v>
      </c>
      <c r="Q87" s="10">
        <v>0.10528650000000006</v>
      </c>
      <c r="R87" s="10">
        <v>0.10525270000000006</v>
      </c>
      <c r="S87" s="10">
        <v>0.10522900000000006</v>
      </c>
      <c r="T87" s="10">
        <v>5.9061800000000032E-2</v>
      </c>
      <c r="U87" s="10">
        <v>1.2905100000000006E-2</v>
      </c>
      <c r="V87" s="10">
        <v>5.2206000000000032E-3</v>
      </c>
      <c r="W87" s="10">
        <v>5.2388000000000035E-3</v>
      </c>
      <c r="X87" s="10">
        <v>5.2686000000000035E-3</v>
      </c>
      <c r="Y87" s="10">
        <v>5.308400000000003E-3</v>
      </c>
      <c r="Z87" s="10">
        <v>5.360400000000003E-3</v>
      </c>
      <c r="AA87" s="10">
        <v>5.4230000000000033E-3</v>
      </c>
      <c r="AB87" s="10">
        <v>5.4972000000000033E-3</v>
      </c>
      <c r="AC87" s="10">
        <v>5.584000000000003E-3</v>
      </c>
      <c r="AD87" s="10">
        <v>5.6828000000000035E-3</v>
      </c>
      <c r="AE87" s="10">
        <v>5.7943000000000031E-3</v>
      </c>
      <c r="AF87" s="10">
        <v>5.9182000000000037E-3</v>
      </c>
      <c r="AG87" s="10">
        <v>6.0560000000000032E-3</v>
      </c>
      <c r="AH87" s="10">
        <v>6.2080000000000034E-3</v>
      </c>
      <c r="AI87" s="10">
        <v>6.3732000000000042E-3</v>
      </c>
      <c r="AJ87" s="10">
        <v>6.5532000000000047E-3</v>
      </c>
    </row>
    <row r="88" spans="3:36" x14ac:dyDescent="0.35">
      <c r="C88" s="1" t="s">
        <v>171</v>
      </c>
      <c r="D88" s="1" t="s" vm="78">
        <v>172</v>
      </c>
      <c r="E88" s="1" t="s">
        <v>13</v>
      </c>
      <c r="F88" s="1" t="s">
        <v>14</v>
      </c>
      <c r="G88" s="10">
        <v>2.6609400000000012E-2</v>
      </c>
      <c r="H88" s="10">
        <v>2.7983600000000018E-2</v>
      </c>
      <c r="I88" s="10">
        <v>3.1587500000000018E-2</v>
      </c>
      <c r="J88" s="10">
        <v>3.4202400000000022E-2</v>
      </c>
      <c r="K88" s="10">
        <v>5.0748400000000027E-2</v>
      </c>
      <c r="L88" s="10">
        <v>4.0227600000000023E-2</v>
      </c>
      <c r="M88" s="10">
        <v>3.8959100000000024E-2</v>
      </c>
      <c r="N88" s="10">
        <v>4.0930600000000025E-2</v>
      </c>
      <c r="O88" s="10">
        <v>4.3289500000000022E-2</v>
      </c>
      <c r="P88" s="10">
        <v>4.4508600000000023E-2</v>
      </c>
      <c r="Q88" s="10">
        <v>4.5537100000000025E-2</v>
      </c>
      <c r="R88" s="10">
        <v>4.6708800000000029E-2</v>
      </c>
      <c r="S88" s="10">
        <v>4.8496500000000026E-2</v>
      </c>
      <c r="T88" s="10">
        <v>5.0210300000000034E-2</v>
      </c>
      <c r="U88" s="10">
        <v>5.2144300000000025E-2</v>
      </c>
      <c r="V88" s="10">
        <v>5.3839900000000024E-2</v>
      </c>
      <c r="W88" s="10">
        <v>5.448900000000003E-2</v>
      </c>
      <c r="X88" s="10">
        <v>5.5908900000000025E-2</v>
      </c>
      <c r="Y88" s="10">
        <v>5.6648400000000029E-2</v>
      </c>
      <c r="Z88" s="10">
        <v>5.7425600000000035E-2</v>
      </c>
      <c r="AA88" s="10">
        <v>5.8297200000000028E-2</v>
      </c>
      <c r="AB88" s="10">
        <v>5.9174600000000036E-2</v>
      </c>
      <c r="AC88" s="10">
        <v>6.0079700000000034E-2</v>
      </c>
      <c r="AD88" s="10">
        <v>6.0900600000000027E-2</v>
      </c>
      <c r="AE88" s="10">
        <v>6.1528100000000037E-2</v>
      </c>
      <c r="AF88" s="10">
        <v>6.1726000000000038E-2</v>
      </c>
      <c r="AG88" s="10">
        <v>6.2009100000000032E-2</v>
      </c>
      <c r="AH88" s="10">
        <v>6.2255200000000031E-2</v>
      </c>
      <c r="AI88" s="10">
        <v>6.2571400000000027E-2</v>
      </c>
      <c r="AJ88" s="10">
        <v>6.3017700000000038E-2</v>
      </c>
    </row>
    <row r="89" spans="3:36" x14ac:dyDescent="0.35">
      <c r="C89" s="1" t="s">
        <v>173</v>
      </c>
      <c r="D89" s="1" t="s" vm="79">
        <v>174</v>
      </c>
      <c r="E89" s="1" t="s">
        <v>13</v>
      </c>
      <c r="F89" s="1" t="s">
        <v>14</v>
      </c>
      <c r="G89" s="10">
        <v>1.9850000000000011E-4</v>
      </c>
      <c r="H89" s="10">
        <v>5.9090000000000032E-4</v>
      </c>
      <c r="I89" s="10">
        <v>4.6590000000000027E-4</v>
      </c>
      <c r="J89" s="10">
        <v>6.0570000000000036E-4</v>
      </c>
      <c r="K89" s="10">
        <v>7.4880000000000042E-4</v>
      </c>
      <c r="L89" s="10">
        <v>9.4030000000000047E-4</v>
      </c>
      <c r="M89" s="10">
        <v>1.8970000000000011E-3</v>
      </c>
      <c r="N89" s="10">
        <v>2.098200000000001E-3</v>
      </c>
      <c r="O89" s="10">
        <v>2.1728000000000016E-3</v>
      </c>
      <c r="P89" s="10">
        <v>2.2499000000000013E-3</v>
      </c>
      <c r="Q89" s="10">
        <v>2.3296000000000011E-3</v>
      </c>
      <c r="R89" s="10">
        <v>2.4123000000000018E-3</v>
      </c>
      <c r="S89" s="10">
        <v>2.4980000000000015E-3</v>
      </c>
      <c r="T89" s="10">
        <v>2.5866000000000014E-3</v>
      </c>
      <c r="U89" s="10">
        <v>2.6784000000000018E-3</v>
      </c>
      <c r="V89" s="10">
        <v>2.7734000000000018E-3</v>
      </c>
      <c r="W89" s="10">
        <v>2.8720000000000017E-3</v>
      </c>
      <c r="X89" s="10">
        <v>2.9738000000000021E-3</v>
      </c>
      <c r="Y89" s="10">
        <v>3.0793000000000018E-3</v>
      </c>
      <c r="Z89" s="10">
        <v>3.1885000000000021E-3</v>
      </c>
      <c r="AA89" s="10">
        <v>3.3018000000000023E-3</v>
      </c>
      <c r="AB89" s="10">
        <v>3.4189000000000021E-3</v>
      </c>
      <c r="AC89" s="10">
        <v>3.540200000000002E-3</v>
      </c>
      <c r="AD89" s="10">
        <v>3.6658000000000025E-3</v>
      </c>
      <c r="AE89" s="10">
        <v>3.7961000000000023E-3</v>
      </c>
      <c r="AF89" s="10">
        <v>3.9307000000000022E-3</v>
      </c>
      <c r="AG89" s="10">
        <v>4.0701000000000027E-3</v>
      </c>
      <c r="AH89" s="10">
        <v>4.2145000000000021E-3</v>
      </c>
      <c r="AI89" s="10">
        <v>4.3643000000000024E-3</v>
      </c>
      <c r="AJ89" s="10">
        <v>0</v>
      </c>
    </row>
    <row r="90" spans="3:36" ht="13.9" x14ac:dyDescent="0.4">
      <c r="C90" s="29" t="s">
        <v>175</v>
      </c>
      <c r="D90" s="29" t="s" vm="80">
        <v>176</v>
      </c>
      <c r="E90" s="29" t="s">
        <v>13</v>
      </c>
      <c r="F90" s="29" t="s">
        <v>14</v>
      </c>
      <c r="G90" s="30">
        <v>0.11573800000000008</v>
      </c>
      <c r="H90" s="30">
        <v>0.12542410000000007</v>
      </c>
      <c r="I90" s="30">
        <v>0.13308200000000009</v>
      </c>
      <c r="J90" s="30">
        <v>0.13700590000000007</v>
      </c>
      <c r="K90" s="30">
        <v>0.17438170000000008</v>
      </c>
      <c r="L90" s="30">
        <v>0.14024680000000006</v>
      </c>
      <c r="M90" s="30">
        <v>0.12821940000000007</v>
      </c>
      <c r="N90" s="30">
        <v>0.14847880000000008</v>
      </c>
      <c r="O90" s="30">
        <v>0.15084770000000011</v>
      </c>
      <c r="P90" s="30">
        <v>0.15208890000000011</v>
      </c>
      <c r="Q90" s="30">
        <v>0.1531532000000001</v>
      </c>
      <c r="R90" s="30">
        <v>0.15437380000000009</v>
      </c>
      <c r="S90" s="30">
        <v>0.1562235000000001</v>
      </c>
      <c r="T90" s="30">
        <v>0.11185870000000006</v>
      </c>
      <c r="U90" s="30">
        <v>6.7727800000000046E-2</v>
      </c>
      <c r="V90" s="30">
        <v>6.1833900000000032E-2</v>
      </c>
      <c r="W90" s="30">
        <v>6.2599800000000039E-2</v>
      </c>
      <c r="X90" s="30">
        <v>6.4151300000000036E-2</v>
      </c>
      <c r="Y90" s="30">
        <v>6.5036100000000041E-2</v>
      </c>
      <c r="Z90" s="30">
        <v>6.5974500000000033E-2</v>
      </c>
      <c r="AA90" s="30">
        <v>6.702200000000004E-2</v>
      </c>
      <c r="AB90" s="30">
        <v>6.8090700000000032E-2</v>
      </c>
      <c r="AC90" s="30">
        <v>6.920390000000004E-2</v>
      </c>
      <c r="AD90" s="30">
        <v>7.0249200000000039E-2</v>
      </c>
      <c r="AE90" s="30">
        <v>7.1118500000000043E-2</v>
      </c>
      <c r="AF90" s="30">
        <v>7.1574900000000038E-2</v>
      </c>
      <c r="AG90" s="30">
        <v>7.2135200000000038E-2</v>
      </c>
      <c r="AH90" s="30">
        <v>7.2677700000000039E-2</v>
      </c>
      <c r="AI90" s="30">
        <v>7.3308900000000052E-2</v>
      </c>
      <c r="AJ90" s="30">
        <v>6.9570900000000033E-2</v>
      </c>
    </row>
    <row r="91" spans="3:36" ht="13.9" x14ac:dyDescent="0.4">
      <c r="C91" s="29" t="s">
        <v>177</v>
      </c>
      <c r="D91" s="29" t="s" vm="81">
        <v>178</v>
      </c>
      <c r="E91" s="29" t="s">
        <v>13</v>
      </c>
      <c r="F91" s="29" t="s">
        <v>14</v>
      </c>
      <c r="G91" s="30">
        <v>0.41280680000000025</v>
      </c>
      <c r="H91" s="30">
        <v>0.45821780000000029</v>
      </c>
      <c r="I91" s="30">
        <v>0.48904600000000031</v>
      </c>
      <c r="J91" s="30">
        <v>0.56138560000000026</v>
      </c>
      <c r="K91" s="30">
        <v>0.60907920000000026</v>
      </c>
      <c r="L91" s="30">
        <v>0.59444170000000029</v>
      </c>
      <c r="M91" s="30">
        <v>0.38257350000000023</v>
      </c>
      <c r="N91" s="30">
        <v>0.48185160000000027</v>
      </c>
      <c r="O91" s="30">
        <v>0.55528740000000021</v>
      </c>
      <c r="P91" s="30">
        <v>0.6377474000000003</v>
      </c>
      <c r="Q91" s="30">
        <v>0.71563230000000033</v>
      </c>
      <c r="R91" s="30">
        <v>0.79969720000000055</v>
      </c>
      <c r="S91" s="30">
        <v>0.88903230000000055</v>
      </c>
      <c r="T91" s="30">
        <v>0.97279290000000052</v>
      </c>
      <c r="U91" s="30">
        <v>1.0609861000000005</v>
      </c>
      <c r="V91" s="30">
        <v>1.1012692000000008</v>
      </c>
      <c r="W91" s="30">
        <v>1.1692800000000008</v>
      </c>
      <c r="X91" s="30">
        <v>1.2406953000000007</v>
      </c>
      <c r="Y91" s="30">
        <v>1.3128133000000006</v>
      </c>
      <c r="Z91" s="30">
        <v>1.3864730000000007</v>
      </c>
      <c r="AA91" s="30">
        <v>1.4614250000000009</v>
      </c>
      <c r="AB91" s="30">
        <v>1.5386028000000007</v>
      </c>
      <c r="AC91" s="30">
        <v>1.617367600000001</v>
      </c>
      <c r="AD91" s="30">
        <v>1.696036100000001</v>
      </c>
      <c r="AE91" s="30">
        <v>1.7772867000000008</v>
      </c>
      <c r="AF91" s="30">
        <v>1.862203500000001</v>
      </c>
      <c r="AG91" s="30">
        <v>1.9481623000000012</v>
      </c>
      <c r="AH91" s="30">
        <v>2.0342661000000013</v>
      </c>
      <c r="AI91" s="30">
        <v>2.1226095000000011</v>
      </c>
      <c r="AJ91" s="30">
        <v>2.2145648000000016</v>
      </c>
    </row>
    <row r="92" spans="3:36" ht="13.9" x14ac:dyDescent="0.4">
      <c r="C92" s="29" t="s">
        <v>179</v>
      </c>
      <c r="D92" s="29" t="s" vm="82">
        <v>180</v>
      </c>
      <c r="E92" s="29" t="s">
        <v>13</v>
      </c>
      <c r="F92" s="29" t="s">
        <v>14</v>
      </c>
      <c r="G92" s="30">
        <v>4.8230810000000028</v>
      </c>
      <c r="H92" s="30">
        <v>5.1493563000000027</v>
      </c>
      <c r="I92" s="30">
        <v>5.8092647000000035</v>
      </c>
      <c r="J92" s="30">
        <v>6.4384677000000039</v>
      </c>
      <c r="K92" s="30">
        <v>6.8420917000000037</v>
      </c>
      <c r="L92" s="30">
        <v>7.407902800000004</v>
      </c>
      <c r="M92" s="30">
        <v>7.3086139000000045</v>
      </c>
      <c r="N92" s="30">
        <v>7.4142353000000032</v>
      </c>
      <c r="O92" s="30">
        <v>7.5469848000000042</v>
      </c>
      <c r="P92" s="30">
        <v>7.6838818000000044</v>
      </c>
      <c r="Q92" s="30">
        <v>7.8184814000000049</v>
      </c>
      <c r="R92" s="30">
        <v>7.9623237000000051</v>
      </c>
      <c r="S92" s="30">
        <v>8.1158115000000048</v>
      </c>
      <c r="T92" s="30">
        <v>8.2683571000000047</v>
      </c>
      <c r="U92" s="30">
        <v>8.4293317000000041</v>
      </c>
      <c r="V92" s="30">
        <v>8.5451956000000049</v>
      </c>
      <c r="W92" s="30">
        <v>8.6907074000000062</v>
      </c>
      <c r="X92" s="30">
        <v>8.8418749000000059</v>
      </c>
      <c r="Y92" s="30">
        <v>8.9970925000000062</v>
      </c>
      <c r="Z92" s="30">
        <v>9.1588156000000058</v>
      </c>
      <c r="AA92" s="30">
        <v>9.3306420000000063</v>
      </c>
      <c r="AB92" s="30">
        <v>9.5138131000000055</v>
      </c>
      <c r="AC92" s="30">
        <v>9.7081692000000057</v>
      </c>
      <c r="AD92" s="30">
        <v>9.9096088000000062</v>
      </c>
      <c r="AE92" s="30">
        <v>10.119692400000005</v>
      </c>
      <c r="AF92" s="30">
        <v>10.337959700000006</v>
      </c>
      <c r="AG92" s="30">
        <v>10.563149500000007</v>
      </c>
      <c r="AH92" s="30">
        <v>10.796267600000007</v>
      </c>
      <c r="AI92" s="30">
        <v>11.037888400000005</v>
      </c>
      <c r="AJ92" s="30">
        <v>11.022943000000007</v>
      </c>
    </row>
    <row r="93" spans="3:36" x14ac:dyDescent="0.35">
      <c r="C93" s="1" t="s">
        <v>181</v>
      </c>
      <c r="D93" s="1" t="s" vm="83">
        <v>182</v>
      </c>
      <c r="E93" s="1" t="s">
        <v>13</v>
      </c>
      <c r="F93" s="1" t="s">
        <v>14</v>
      </c>
      <c r="G93" s="10">
        <v>2.2406974000000011</v>
      </c>
      <c r="H93" s="10">
        <v>2.2291751000000009</v>
      </c>
      <c r="I93" s="10">
        <v>2.4457511000000012</v>
      </c>
      <c r="J93" s="10">
        <v>2.6673048000000015</v>
      </c>
      <c r="K93" s="10">
        <v>2.5024454000000018</v>
      </c>
      <c r="L93" s="10">
        <v>2.6714984000000022</v>
      </c>
      <c r="M93" s="10">
        <v>2.4969860000000015</v>
      </c>
      <c r="N93" s="10">
        <v>2.2780400000000007</v>
      </c>
      <c r="O93" s="10">
        <v>2.2801221000000012</v>
      </c>
      <c r="P93" s="10">
        <v>2.2948830000000013</v>
      </c>
      <c r="Q93" s="10">
        <v>2.2973647000000015</v>
      </c>
      <c r="R93" s="10">
        <v>2.3000597000000012</v>
      </c>
      <c r="S93" s="10">
        <v>2.3155213000000012</v>
      </c>
      <c r="T93" s="10">
        <v>2.3186249000000014</v>
      </c>
      <c r="U93" s="10">
        <v>2.3219239000000012</v>
      </c>
      <c r="V93" s="10">
        <v>2.3254121000000016</v>
      </c>
      <c r="W93" s="10">
        <v>2.3290837000000018</v>
      </c>
      <c r="X93" s="10">
        <v>2.3329318000000012</v>
      </c>
      <c r="Y93" s="10">
        <v>2.3369516000000017</v>
      </c>
      <c r="Z93" s="10">
        <v>2.3411354000000011</v>
      </c>
      <c r="AA93" s="10">
        <v>2.3454778000000016</v>
      </c>
      <c r="AB93" s="10">
        <v>2.3499727000000012</v>
      </c>
      <c r="AC93" s="10">
        <v>2.3546125000000013</v>
      </c>
      <c r="AD93" s="10">
        <v>2.3593905000000013</v>
      </c>
      <c r="AE93" s="10">
        <v>2.3643002000000011</v>
      </c>
      <c r="AF93" s="10">
        <v>2.3693345000000012</v>
      </c>
      <c r="AG93" s="10">
        <v>2.3744852000000014</v>
      </c>
      <c r="AH93" s="10">
        <v>2.3797444000000008</v>
      </c>
      <c r="AI93" s="10">
        <v>2.3851047000000012</v>
      </c>
      <c r="AJ93" s="10">
        <v>2.3905577000000013</v>
      </c>
    </row>
    <row r="94" spans="3:36" x14ac:dyDescent="0.35">
      <c r="C94" s="1" t="s">
        <v>183</v>
      </c>
      <c r="D94" s="1" t="s" vm="84">
        <v>184</v>
      </c>
      <c r="E94" s="1" t="s">
        <v>13</v>
      </c>
      <c r="F94" s="1" t="s">
        <v>14</v>
      </c>
      <c r="G94" s="10">
        <v>0</v>
      </c>
      <c r="H94" s="10">
        <v>0</v>
      </c>
      <c r="I94" s="10">
        <v>0</v>
      </c>
      <c r="J94" s="10">
        <v>0</v>
      </c>
      <c r="K94" s="10">
        <v>0</v>
      </c>
      <c r="L94" s="10">
        <v>0</v>
      </c>
      <c r="M94" s="10">
        <v>0</v>
      </c>
      <c r="N94" s="10">
        <v>0</v>
      </c>
      <c r="O94" s="10">
        <v>0</v>
      </c>
      <c r="P94" s="10">
        <v>0</v>
      </c>
      <c r="Q94" s="10">
        <v>0</v>
      </c>
      <c r="R94" s="10">
        <v>0</v>
      </c>
      <c r="S94" s="10">
        <v>0</v>
      </c>
      <c r="T94" s="10">
        <v>0</v>
      </c>
      <c r="U94" s="10">
        <v>0</v>
      </c>
      <c r="V94" s="10">
        <v>0</v>
      </c>
      <c r="W94" s="10">
        <v>0</v>
      </c>
      <c r="X94" s="10">
        <v>0</v>
      </c>
      <c r="Y94" s="10">
        <v>0</v>
      </c>
      <c r="Z94" s="10">
        <v>0</v>
      </c>
      <c r="AA94" s="10">
        <v>0</v>
      </c>
      <c r="AB94" s="10">
        <v>0</v>
      </c>
      <c r="AC94" s="10">
        <v>0</v>
      </c>
      <c r="AD94" s="10">
        <v>0</v>
      </c>
      <c r="AE94" s="10">
        <v>0</v>
      </c>
      <c r="AF94" s="10">
        <v>0</v>
      </c>
      <c r="AG94" s="10">
        <v>0</v>
      </c>
      <c r="AH94" s="10">
        <v>0</v>
      </c>
      <c r="AI94" s="10">
        <v>0</v>
      </c>
      <c r="AJ94" s="10">
        <v>0</v>
      </c>
    </row>
    <row r="95" spans="3:36" x14ac:dyDescent="0.35">
      <c r="C95" s="1" t="s">
        <v>185</v>
      </c>
      <c r="D95" s="1" t="s" vm="85">
        <v>186</v>
      </c>
      <c r="E95" s="1" t="s">
        <v>13</v>
      </c>
      <c r="F95" s="1" t="s">
        <v>14</v>
      </c>
      <c r="G95" s="10">
        <v>0</v>
      </c>
      <c r="H95" s="10">
        <v>0</v>
      </c>
      <c r="I95" s="10">
        <v>0</v>
      </c>
      <c r="J95" s="10">
        <v>0</v>
      </c>
      <c r="K95" s="10">
        <v>0</v>
      </c>
      <c r="L95" s="10">
        <v>0</v>
      </c>
      <c r="M95" s="10">
        <v>0</v>
      </c>
      <c r="N95" s="10">
        <v>0</v>
      </c>
      <c r="O95" s="10">
        <v>0</v>
      </c>
      <c r="P95" s="10">
        <v>0</v>
      </c>
      <c r="Q95" s="10">
        <v>0</v>
      </c>
      <c r="R95" s="10">
        <v>0</v>
      </c>
      <c r="S95" s="10">
        <v>0</v>
      </c>
      <c r="T95" s="10">
        <v>0</v>
      </c>
      <c r="U95" s="10">
        <v>0</v>
      </c>
      <c r="V95" s="10">
        <v>0</v>
      </c>
      <c r="W95" s="10">
        <v>0</v>
      </c>
      <c r="X95" s="10">
        <v>0</v>
      </c>
      <c r="Y95" s="10">
        <v>0</v>
      </c>
      <c r="Z95" s="10">
        <v>0</v>
      </c>
      <c r="AA95" s="10">
        <v>0</v>
      </c>
      <c r="AB95" s="10">
        <v>0</v>
      </c>
      <c r="AC95" s="10">
        <v>0</v>
      </c>
      <c r="AD95" s="10">
        <v>0</v>
      </c>
      <c r="AE95" s="10">
        <v>0</v>
      </c>
      <c r="AF95" s="10">
        <v>0</v>
      </c>
      <c r="AG95" s="10">
        <v>0</v>
      </c>
      <c r="AH95" s="10">
        <v>0</v>
      </c>
      <c r="AI95" s="10">
        <v>0</v>
      </c>
      <c r="AJ95" s="10">
        <v>0</v>
      </c>
    </row>
    <row r="96" spans="3:36" x14ac:dyDescent="0.35">
      <c r="C96" s="1" t="s">
        <v>187</v>
      </c>
      <c r="D96" s="1" t="s" vm="86">
        <v>188</v>
      </c>
      <c r="E96" s="1" t="s">
        <v>13</v>
      </c>
      <c r="F96" s="1" t="s">
        <v>14</v>
      </c>
      <c r="G96" s="10">
        <v>0.26541940000000019</v>
      </c>
      <c r="H96" s="10">
        <v>0.29557160000000016</v>
      </c>
      <c r="I96" s="10">
        <v>0.35552770000000022</v>
      </c>
      <c r="J96" s="10">
        <v>0.43879870000000026</v>
      </c>
      <c r="K96" s="10">
        <v>0.69217640000000036</v>
      </c>
      <c r="L96" s="10">
        <v>0.77574000000000043</v>
      </c>
      <c r="M96" s="10">
        <v>0.65878290000000039</v>
      </c>
      <c r="N96" s="10">
        <v>0.81760710000000059</v>
      </c>
      <c r="O96" s="10">
        <v>0.79687790000000047</v>
      </c>
      <c r="P96" s="10">
        <v>0.77177040000000041</v>
      </c>
      <c r="Q96" s="10">
        <v>0.7569592000000005</v>
      </c>
      <c r="R96" s="10">
        <v>0.74517800000000045</v>
      </c>
      <c r="S96" s="10">
        <v>0.73026720000000034</v>
      </c>
      <c r="T96" s="10">
        <v>0.72650110000000045</v>
      </c>
      <c r="U96" s="10">
        <v>0.72466570000000041</v>
      </c>
      <c r="V96" s="10">
        <v>0.72374760000000049</v>
      </c>
      <c r="W96" s="10">
        <v>0.72265060000000048</v>
      </c>
      <c r="X96" s="10">
        <v>0.72190180000000048</v>
      </c>
      <c r="Y96" s="10">
        <v>0.7222344000000005</v>
      </c>
      <c r="Z96" s="10">
        <v>0.72350800000000037</v>
      </c>
      <c r="AA96" s="10">
        <v>0.72762100000000041</v>
      </c>
      <c r="AB96" s="10">
        <v>0.7336278000000005</v>
      </c>
      <c r="AC96" s="10">
        <v>0.74556910000000054</v>
      </c>
      <c r="AD96" s="10">
        <v>0.76313440000000032</v>
      </c>
      <c r="AE96" s="10">
        <v>0.78167190000000053</v>
      </c>
      <c r="AF96" s="10">
        <v>0.80136500000000044</v>
      </c>
      <c r="AG96" s="10">
        <v>0.82100920000000055</v>
      </c>
      <c r="AH96" s="10">
        <v>0.84461550000000052</v>
      </c>
      <c r="AI96" s="10">
        <v>0.86758000000000046</v>
      </c>
      <c r="AJ96" s="10">
        <v>0.89090470000000055</v>
      </c>
    </row>
    <row r="97" spans="3:36" x14ac:dyDescent="0.35">
      <c r="C97" s="1" t="s">
        <v>189</v>
      </c>
      <c r="D97" s="1" t="s" vm="87">
        <v>190</v>
      </c>
      <c r="E97" s="1" t="s">
        <v>13</v>
      </c>
      <c r="F97" s="1" t="s">
        <v>14</v>
      </c>
      <c r="G97" s="10">
        <v>0.18062890000000009</v>
      </c>
      <c r="H97" s="10">
        <v>0.2142663000000001</v>
      </c>
      <c r="I97" s="10">
        <v>0.36693390000000026</v>
      </c>
      <c r="J97" s="10">
        <v>0.47635530000000031</v>
      </c>
      <c r="K97" s="10">
        <v>0.46039760000000024</v>
      </c>
      <c r="L97" s="10">
        <v>0.45698780000000028</v>
      </c>
      <c r="M97" s="10">
        <v>0.42638130000000024</v>
      </c>
      <c r="N97" s="10">
        <v>0.40740470000000023</v>
      </c>
      <c r="O97" s="10">
        <v>0.40349540000000028</v>
      </c>
      <c r="P97" s="10">
        <v>0.39959720000000026</v>
      </c>
      <c r="Q97" s="10">
        <v>0.39571040000000024</v>
      </c>
      <c r="R97" s="10">
        <v>0.39183500000000021</v>
      </c>
      <c r="S97" s="10">
        <v>0.38797090000000023</v>
      </c>
      <c r="T97" s="10">
        <v>0.38411870000000026</v>
      </c>
      <c r="U97" s="10">
        <v>0.38027870000000025</v>
      </c>
      <c r="V97" s="10">
        <v>0.37644470000000024</v>
      </c>
      <c r="W97" s="10">
        <v>0.37261690000000025</v>
      </c>
      <c r="X97" s="10">
        <v>0.36880180000000018</v>
      </c>
      <c r="Y97" s="10">
        <v>0.3649997000000002</v>
      </c>
      <c r="Z97" s="10">
        <v>0.36121060000000021</v>
      </c>
      <c r="AA97" s="10">
        <v>0.35743450000000027</v>
      </c>
      <c r="AB97" s="10">
        <v>0.35367220000000021</v>
      </c>
      <c r="AC97" s="10">
        <v>0.34991990000000023</v>
      </c>
      <c r="AD97" s="10">
        <v>0.3461737000000002</v>
      </c>
      <c r="AE97" s="10">
        <v>0.34244150000000018</v>
      </c>
      <c r="AF97" s="10">
        <v>0.33872410000000025</v>
      </c>
      <c r="AG97" s="10">
        <v>0.33502210000000016</v>
      </c>
      <c r="AH97" s="10">
        <v>0.33133520000000022</v>
      </c>
      <c r="AI97" s="10">
        <v>0.32765980000000017</v>
      </c>
      <c r="AJ97" s="10">
        <v>0.32851150000000018</v>
      </c>
    </row>
    <row r="98" spans="3:36" x14ac:dyDescent="0.35">
      <c r="C98" s="1" t="s">
        <v>191</v>
      </c>
      <c r="D98" s="1" t="s" vm="88">
        <v>192</v>
      </c>
      <c r="E98" s="1" t="s">
        <v>13</v>
      </c>
      <c r="F98" s="1" t="s">
        <v>14</v>
      </c>
      <c r="G98" s="10">
        <v>0</v>
      </c>
      <c r="H98" s="10">
        <v>0</v>
      </c>
      <c r="I98" s="10">
        <v>0</v>
      </c>
      <c r="J98" s="10">
        <v>0</v>
      </c>
      <c r="K98" s="10">
        <v>0</v>
      </c>
      <c r="L98" s="10">
        <v>0</v>
      </c>
      <c r="M98" s="10">
        <v>0</v>
      </c>
      <c r="N98" s="10">
        <v>0</v>
      </c>
      <c r="O98" s="10">
        <v>0</v>
      </c>
      <c r="P98" s="10">
        <v>0</v>
      </c>
      <c r="Q98" s="10">
        <v>0</v>
      </c>
      <c r="R98" s="10">
        <v>0</v>
      </c>
      <c r="S98" s="10">
        <v>0</v>
      </c>
      <c r="T98" s="10">
        <v>0</v>
      </c>
      <c r="U98" s="10">
        <v>0</v>
      </c>
      <c r="V98" s="10">
        <v>0</v>
      </c>
      <c r="W98" s="10">
        <v>0</v>
      </c>
      <c r="X98" s="10">
        <v>0</v>
      </c>
      <c r="Y98" s="10">
        <v>0</v>
      </c>
      <c r="Z98" s="10">
        <v>0</v>
      </c>
      <c r="AA98" s="10">
        <v>0</v>
      </c>
      <c r="AB98" s="10">
        <v>0</v>
      </c>
      <c r="AC98" s="10">
        <v>0</v>
      </c>
      <c r="AD98" s="10">
        <v>0</v>
      </c>
      <c r="AE98" s="10">
        <v>0</v>
      </c>
      <c r="AF98" s="10">
        <v>0</v>
      </c>
      <c r="AG98" s="10">
        <v>0</v>
      </c>
      <c r="AH98" s="10">
        <v>0</v>
      </c>
      <c r="AI98" s="10">
        <v>0</v>
      </c>
      <c r="AJ98" s="10">
        <v>0</v>
      </c>
    </row>
    <row r="99" spans="3:36" ht="13.9" x14ac:dyDescent="0.4">
      <c r="C99" s="29" t="s">
        <v>193</v>
      </c>
      <c r="D99" s="29" t="s" vm="89">
        <v>194</v>
      </c>
      <c r="E99" s="29" t="s">
        <v>13</v>
      </c>
      <c r="F99" s="29" t="s">
        <v>14</v>
      </c>
      <c r="G99" s="30">
        <v>2.6867457000000017</v>
      </c>
      <c r="H99" s="30">
        <v>2.7390130000000017</v>
      </c>
      <c r="I99" s="30">
        <v>3.168212700000002</v>
      </c>
      <c r="J99" s="30">
        <v>3.5824588000000017</v>
      </c>
      <c r="K99" s="30">
        <v>3.6550194000000018</v>
      </c>
      <c r="L99" s="30">
        <v>3.9042262000000023</v>
      </c>
      <c r="M99" s="30">
        <v>3.5821502000000023</v>
      </c>
      <c r="N99" s="30">
        <v>3.5030518000000019</v>
      </c>
      <c r="O99" s="30">
        <v>3.4804954000000019</v>
      </c>
      <c r="P99" s="30">
        <v>3.4662506000000022</v>
      </c>
      <c r="Q99" s="30">
        <v>3.4500343000000018</v>
      </c>
      <c r="R99" s="30">
        <v>3.4370727000000021</v>
      </c>
      <c r="S99" s="30">
        <v>3.4337594000000018</v>
      </c>
      <c r="T99" s="30">
        <v>3.4292447000000021</v>
      </c>
      <c r="U99" s="30">
        <v>3.4268683000000024</v>
      </c>
      <c r="V99" s="30">
        <v>3.4256044000000019</v>
      </c>
      <c r="W99" s="30">
        <v>3.424351200000002</v>
      </c>
      <c r="X99" s="30">
        <v>3.423635400000002</v>
      </c>
      <c r="Y99" s="30">
        <v>3.424185700000002</v>
      </c>
      <c r="Z99" s="30">
        <v>3.425854000000002</v>
      </c>
      <c r="AA99" s="30">
        <v>3.4305333000000022</v>
      </c>
      <c r="AB99" s="30">
        <v>3.4372727000000021</v>
      </c>
      <c r="AC99" s="30">
        <v>3.4501015000000015</v>
      </c>
      <c r="AD99" s="30">
        <v>3.468698600000002</v>
      </c>
      <c r="AE99" s="30">
        <v>3.4884136000000021</v>
      </c>
      <c r="AF99" s="30">
        <v>3.5094236000000021</v>
      </c>
      <c r="AG99" s="30">
        <v>3.5305165000000023</v>
      </c>
      <c r="AH99" s="30">
        <v>3.5556951000000021</v>
      </c>
      <c r="AI99" s="30">
        <v>3.5803445000000016</v>
      </c>
      <c r="AJ99" s="30">
        <v>3.6099739000000022</v>
      </c>
    </row>
    <row r="100" spans="3:36" x14ac:dyDescent="0.35">
      <c r="C100" s="1" t="s">
        <v>195</v>
      </c>
      <c r="D100" s="1" t="s" vm="90">
        <v>196</v>
      </c>
      <c r="E100" s="1" t="s">
        <v>13</v>
      </c>
      <c r="F100" s="1" t="s">
        <v>14</v>
      </c>
      <c r="G100" s="10">
        <v>0</v>
      </c>
      <c r="H100" s="10">
        <v>0</v>
      </c>
      <c r="I100" s="10">
        <v>0</v>
      </c>
      <c r="J100" s="10">
        <v>0</v>
      </c>
      <c r="K100" s="10">
        <v>0</v>
      </c>
      <c r="L100" s="10">
        <v>0</v>
      </c>
      <c r="M100" s="10">
        <v>0</v>
      </c>
      <c r="N100" s="10">
        <v>0</v>
      </c>
      <c r="O100" s="10">
        <v>0</v>
      </c>
      <c r="P100" s="10">
        <v>0</v>
      </c>
      <c r="Q100" s="10">
        <v>0</v>
      </c>
      <c r="R100" s="10">
        <v>0</v>
      </c>
      <c r="S100" s="10">
        <v>0</v>
      </c>
      <c r="T100" s="10">
        <v>0</v>
      </c>
      <c r="U100" s="10">
        <v>0</v>
      </c>
      <c r="V100" s="10">
        <v>0</v>
      </c>
      <c r="W100" s="10">
        <v>0</v>
      </c>
      <c r="X100" s="10">
        <v>0</v>
      </c>
      <c r="Y100" s="10">
        <v>0</v>
      </c>
      <c r="Z100" s="10">
        <v>0</v>
      </c>
      <c r="AA100" s="10">
        <v>0</v>
      </c>
      <c r="AB100" s="10">
        <v>0</v>
      </c>
      <c r="AC100" s="10">
        <v>0</v>
      </c>
      <c r="AD100" s="10">
        <v>0</v>
      </c>
      <c r="AE100" s="10">
        <v>0</v>
      </c>
      <c r="AF100" s="10">
        <v>0</v>
      </c>
      <c r="AG100" s="10">
        <v>0</v>
      </c>
      <c r="AH100" s="10">
        <v>0</v>
      </c>
      <c r="AI100" s="10">
        <v>0</v>
      </c>
      <c r="AJ100" s="10">
        <v>0</v>
      </c>
    </row>
    <row r="101" spans="3:36" x14ac:dyDescent="0.35">
      <c r="C101" s="1" t="s">
        <v>197</v>
      </c>
      <c r="D101" s="1" t="s" vm="91">
        <v>198</v>
      </c>
      <c r="E101" s="1" t="s">
        <v>13</v>
      </c>
      <c r="F101" s="1" t="s">
        <v>14</v>
      </c>
      <c r="G101" s="10">
        <v>8.9180000000000043E-4</v>
      </c>
      <c r="H101" s="10">
        <v>8.9180000000000043E-4</v>
      </c>
      <c r="I101" s="10">
        <v>8.9180000000000043E-4</v>
      </c>
      <c r="J101" s="10">
        <v>8.9180000000000043E-4</v>
      </c>
      <c r="K101" s="10">
        <v>8.9180000000000043E-4</v>
      </c>
      <c r="L101" s="10">
        <v>8.9180000000000043E-4</v>
      </c>
      <c r="M101" s="10">
        <v>8.9180000000000043E-4</v>
      </c>
      <c r="N101" s="10">
        <v>8.9180000000000043E-4</v>
      </c>
      <c r="O101" s="10">
        <v>8.9180000000000043E-4</v>
      </c>
      <c r="P101" s="10">
        <v>8.9180000000000043E-4</v>
      </c>
      <c r="Q101" s="10">
        <v>8.9180000000000043E-4</v>
      </c>
      <c r="R101" s="10">
        <v>8.9180000000000043E-4</v>
      </c>
      <c r="S101" s="10">
        <v>8.9180000000000043E-4</v>
      </c>
      <c r="T101" s="10">
        <v>8.9180000000000043E-4</v>
      </c>
      <c r="U101" s="10">
        <v>8.9180000000000043E-4</v>
      </c>
      <c r="V101" s="10">
        <v>8.9180000000000043E-4</v>
      </c>
      <c r="W101" s="10">
        <v>8.9180000000000043E-4</v>
      </c>
      <c r="X101" s="10">
        <v>8.9180000000000043E-4</v>
      </c>
      <c r="Y101" s="10">
        <v>8.9180000000000043E-4</v>
      </c>
      <c r="Z101" s="10">
        <v>8.9180000000000043E-4</v>
      </c>
      <c r="AA101" s="10">
        <v>8.9180000000000043E-4</v>
      </c>
      <c r="AB101" s="10">
        <v>8.9180000000000043E-4</v>
      </c>
      <c r="AC101" s="10">
        <v>8.9180000000000043E-4</v>
      </c>
      <c r="AD101" s="10">
        <v>8.9180000000000043E-4</v>
      </c>
      <c r="AE101" s="10">
        <v>8.9180000000000043E-4</v>
      </c>
      <c r="AF101" s="10">
        <v>8.9180000000000043E-4</v>
      </c>
      <c r="AG101" s="10">
        <v>8.9180000000000043E-4</v>
      </c>
      <c r="AH101" s="10">
        <v>8.9180000000000043E-4</v>
      </c>
      <c r="AI101" s="10">
        <v>8.9180000000000043E-4</v>
      </c>
      <c r="AJ101" s="10">
        <v>8.9180000000000043E-4</v>
      </c>
    </row>
    <row r="102" spans="3:36" x14ac:dyDescent="0.35">
      <c r="C102" s="1" t="s">
        <v>199</v>
      </c>
      <c r="D102" s="1" t="s" vm="92">
        <v>200</v>
      </c>
      <c r="E102" s="1" t="s">
        <v>13</v>
      </c>
      <c r="F102" s="1" t="s">
        <v>14</v>
      </c>
      <c r="G102" s="10">
        <v>2.1354435000000009</v>
      </c>
      <c r="H102" s="10">
        <v>2.4094515000000016</v>
      </c>
      <c r="I102" s="10">
        <v>2.6401602000000017</v>
      </c>
      <c r="J102" s="10">
        <v>2.8551171000000015</v>
      </c>
      <c r="K102" s="10">
        <v>3.1861805000000021</v>
      </c>
      <c r="L102" s="10">
        <v>3.5027848000000019</v>
      </c>
      <c r="M102" s="10">
        <v>3.7255719000000016</v>
      </c>
      <c r="N102" s="10">
        <v>3.9102917000000024</v>
      </c>
      <c r="O102" s="10">
        <v>4.065597600000002</v>
      </c>
      <c r="P102" s="10">
        <v>4.2167394000000016</v>
      </c>
      <c r="Q102" s="10">
        <v>4.367555300000002</v>
      </c>
      <c r="R102" s="10">
        <v>4.5243592000000028</v>
      </c>
      <c r="S102" s="10">
        <v>4.6811603000000037</v>
      </c>
      <c r="T102" s="10">
        <v>4.8382206000000023</v>
      </c>
      <c r="U102" s="10">
        <v>5.0015716000000037</v>
      </c>
      <c r="V102" s="10">
        <v>5.1186994000000032</v>
      </c>
      <c r="W102" s="10">
        <v>5.2654644000000035</v>
      </c>
      <c r="X102" s="10">
        <v>5.4173477000000032</v>
      </c>
      <c r="Y102" s="10">
        <v>5.572015000000003</v>
      </c>
      <c r="Z102" s="10">
        <v>5.7320698000000032</v>
      </c>
      <c r="AA102" s="10">
        <v>5.8992169000000034</v>
      </c>
      <c r="AB102" s="10">
        <v>6.0756486000000045</v>
      </c>
      <c r="AC102" s="10">
        <v>6.2571759000000036</v>
      </c>
      <c r="AD102" s="10">
        <v>6.4400184000000031</v>
      </c>
      <c r="AE102" s="10">
        <v>6.6303870000000042</v>
      </c>
      <c r="AF102" s="10">
        <v>6.8276443000000047</v>
      </c>
      <c r="AG102" s="10">
        <v>7.0317412000000035</v>
      </c>
      <c r="AH102" s="10">
        <v>7.2396807000000045</v>
      </c>
      <c r="AI102" s="10">
        <v>7.4566521000000039</v>
      </c>
      <c r="AJ102" s="10">
        <v>7.4120773000000044</v>
      </c>
    </row>
    <row r="103" spans="3:36" x14ac:dyDescent="0.35">
      <c r="C103" s="1" t="s">
        <v>201</v>
      </c>
      <c r="D103" s="1" t="s" vm="93">
        <v>202</v>
      </c>
      <c r="E103" s="1" t="s">
        <v>13</v>
      </c>
      <c r="F103" s="1" t="s">
        <v>14</v>
      </c>
      <c r="G103" s="10">
        <v>-3.4102300000000009E-2</v>
      </c>
      <c r="H103" s="10">
        <v>0.15439680000000011</v>
      </c>
      <c r="I103" s="10">
        <v>0.31639390000000023</v>
      </c>
      <c r="J103" s="10">
        <v>0.46227220000000041</v>
      </c>
      <c r="K103" s="10">
        <v>0.66489800000000043</v>
      </c>
      <c r="L103" s="10">
        <v>0.84689660000000044</v>
      </c>
      <c r="M103" s="10">
        <v>0.94278900000000054</v>
      </c>
      <c r="N103" s="10">
        <v>1.0101100000000007</v>
      </c>
      <c r="O103" s="10">
        <v>1.0495425000000007</v>
      </c>
      <c r="P103" s="10">
        <v>1.0937620000000006</v>
      </c>
      <c r="Q103" s="10">
        <v>1.1489346000000007</v>
      </c>
      <c r="R103" s="10">
        <v>1.2152284000000011</v>
      </c>
      <c r="S103" s="10">
        <v>1.2912824000000009</v>
      </c>
      <c r="T103" s="10">
        <v>1.3762862000000009</v>
      </c>
      <c r="U103" s="10">
        <v>1.4743108000000009</v>
      </c>
      <c r="V103" s="10">
        <v>1.5284017000000008</v>
      </c>
      <c r="W103" s="10">
        <v>1.6130319000000011</v>
      </c>
      <c r="X103" s="10">
        <v>1.7059343000000011</v>
      </c>
      <c r="Y103" s="10">
        <v>1.8031670000000015</v>
      </c>
      <c r="Z103" s="10">
        <v>1.894262800000001</v>
      </c>
      <c r="AA103" s="10">
        <v>1.978735700000001</v>
      </c>
      <c r="AB103" s="10">
        <v>2.0704095000000011</v>
      </c>
      <c r="AC103" s="10">
        <v>2.1650067000000015</v>
      </c>
      <c r="AD103" s="10">
        <v>2.258747800000001</v>
      </c>
      <c r="AE103" s="10">
        <v>2.3577111000000008</v>
      </c>
      <c r="AF103" s="10">
        <v>2.4613326000000018</v>
      </c>
      <c r="AG103" s="10">
        <v>2.5693610000000016</v>
      </c>
      <c r="AH103" s="10">
        <v>2.6789267000000017</v>
      </c>
      <c r="AI103" s="10">
        <v>2.7953055000000018</v>
      </c>
      <c r="AJ103" s="10">
        <v>2.6464109000000011</v>
      </c>
    </row>
    <row r="104" spans="3:36" x14ac:dyDescent="0.35">
      <c r="C104" s="1" t="s">
        <v>203</v>
      </c>
      <c r="D104" s="1" t="s" vm="94">
        <v>204</v>
      </c>
      <c r="E104" s="1" t="s">
        <v>13</v>
      </c>
      <c r="F104" s="1" t="s">
        <v>14</v>
      </c>
      <c r="G104" s="10">
        <v>3.1721000000000019E-3</v>
      </c>
      <c r="H104" s="10">
        <v>3.1721000000000019E-3</v>
      </c>
      <c r="I104" s="10">
        <v>3.1721000000000019E-3</v>
      </c>
      <c r="J104" s="10">
        <v>3.1721000000000019E-3</v>
      </c>
      <c r="K104" s="10">
        <v>3.1721000000000019E-3</v>
      </c>
      <c r="L104" s="10">
        <v>3.1721000000000019E-3</v>
      </c>
      <c r="M104" s="10">
        <v>3.1721000000000019E-3</v>
      </c>
      <c r="N104" s="10">
        <v>3.1721000000000019E-3</v>
      </c>
      <c r="O104" s="10">
        <v>3.1721000000000019E-3</v>
      </c>
      <c r="P104" s="10">
        <v>3.1721000000000019E-3</v>
      </c>
      <c r="Q104" s="10">
        <v>3.1721000000000019E-3</v>
      </c>
      <c r="R104" s="10">
        <v>3.1721000000000019E-3</v>
      </c>
      <c r="S104" s="10">
        <v>3.1721000000000019E-3</v>
      </c>
      <c r="T104" s="10">
        <v>3.1721000000000019E-3</v>
      </c>
      <c r="U104" s="10">
        <v>3.1721000000000019E-3</v>
      </c>
      <c r="V104" s="10">
        <v>3.1721000000000019E-3</v>
      </c>
      <c r="W104" s="10">
        <v>3.1721000000000019E-3</v>
      </c>
      <c r="X104" s="10">
        <v>3.1721000000000019E-3</v>
      </c>
      <c r="Y104" s="10">
        <v>3.1721000000000019E-3</v>
      </c>
      <c r="Z104" s="10">
        <v>3.1721000000000019E-3</v>
      </c>
      <c r="AA104" s="10">
        <v>3.1721000000000019E-3</v>
      </c>
      <c r="AB104" s="10">
        <v>3.1721000000000019E-3</v>
      </c>
      <c r="AC104" s="10">
        <v>3.1721000000000019E-3</v>
      </c>
      <c r="AD104" s="10">
        <v>3.1721000000000019E-3</v>
      </c>
      <c r="AE104" s="10">
        <v>3.1721000000000019E-3</v>
      </c>
      <c r="AF104" s="10">
        <v>3.1721000000000019E-3</v>
      </c>
      <c r="AG104" s="10">
        <v>3.1721000000000019E-3</v>
      </c>
      <c r="AH104" s="10">
        <v>3.1721000000000019E-3</v>
      </c>
      <c r="AI104" s="10">
        <v>3.1721000000000019E-3</v>
      </c>
      <c r="AJ104" s="10">
        <v>3.1721000000000019E-3</v>
      </c>
    </row>
    <row r="105" spans="3:36" x14ac:dyDescent="0.35">
      <c r="C105" s="1" t="s">
        <v>205</v>
      </c>
      <c r="D105" s="1" t="s" vm="95">
        <v>206</v>
      </c>
      <c r="E105" s="1" t="s">
        <v>13</v>
      </c>
      <c r="F105" s="1" t="s">
        <v>14</v>
      </c>
      <c r="G105" s="10">
        <v>2.166373800000001</v>
      </c>
      <c r="H105" s="10">
        <v>2.2518829000000018</v>
      </c>
      <c r="I105" s="10">
        <v>2.3205943000000011</v>
      </c>
      <c r="J105" s="10">
        <v>2.3896728000000014</v>
      </c>
      <c r="K105" s="10">
        <v>2.5181105000000015</v>
      </c>
      <c r="L105" s="10">
        <v>2.6527163000000016</v>
      </c>
      <c r="M105" s="10">
        <v>2.7796109000000015</v>
      </c>
      <c r="N105" s="10">
        <v>2.8970097000000017</v>
      </c>
      <c r="O105" s="10">
        <v>3.0128831000000016</v>
      </c>
      <c r="P105" s="10">
        <v>3.1198054000000024</v>
      </c>
      <c r="Q105" s="10">
        <v>3.2154487000000023</v>
      </c>
      <c r="R105" s="10">
        <v>3.3059590000000019</v>
      </c>
      <c r="S105" s="10">
        <v>3.3867062000000021</v>
      </c>
      <c r="T105" s="10">
        <v>3.4587628000000019</v>
      </c>
      <c r="U105" s="10">
        <v>3.5240886000000016</v>
      </c>
      <c r="V105" s="10">
        <v>3.5871257000000023</v>
      </c>
      <c r="W105" s="10">
        <v>3.6492607000000024</v>
      </c>
      <c r="X105" s="10">
        <v>3.7082414000000021</v>
      </c>
      <c r="Y105" s="10">
        <v>3.7656763000000022</v>
      </c>
      <c r="Z105" s="10">
        <v>3.8346353000000022</v>
      </c>
      <c r="AA105" s="10">
        <v>3.9173093000000021</v>
      </c>
      <c r="AB105" s="10">
        <v>4.002067300000002</v>
      </c>
      <c r="AC105" s="10">
        <v>4.0889973000000026</v>
      </c>
      <c r="AD105" s="10">
        <v>4.1780986000000029</v>
      </c>
      <c r="AE105" s="10">
        <v>4.2695041000000025</v>
      </c>
      <c r="AF105" s="10">
        <v>4.363139900000002</v>
      </c>
      <c r="AG105" s="10">
        <v>4.4592084000000023</v>
      </c>
      <c r="AH105" s="10">
        <v>4.5575820000000027</v>
      </c>
      <c r="AI105" s="10">
        <v>4.6581747000000027</v>
      </c>
      <c r="AJ105" s="10">
        <v>4.7624946000000028</v>
      </c>
    </row>
    <row r="106" spans="3:36" ht="13.9" x14ac:dyDescent="0.4">
      <c r="C106" s="29" t="s">
        <v>207</v>
      </c>
      <c r="D106" s="29" t="s" vm="96">
        <v>208</v>
      </c>
      <c r="E106" s="29" t="s">
        <v>13</v>
      </c>
      <c r="F106" s="29" t="s">
        <v>14</v>
      </c>
      <c r="G106" s="30">
        <v>2.1354436000000012</v>
      </c>
      <c r="H106" s="30">
        <v>2.4094518000000011</v>
      </c>
      <c r="I106" s="30">
        <v>2.6401603000000016</v>
      </c>
      <c r="J106" s="30">
        <v>2.8551171000000015</v>
      </c>
      <c r="K106" s="30">
        <v>3.1861806000000019</v>
      </c>
      <c r="L106" s="30">
        <v>3.502785000000002</v>
      </c>
      <c r="M106" s="30">
        <v>3.7255720000000023</v>
      </c>
      <c r="N106" s="30">
        <v>3.9102918000000022</v>
      </c>
      <c r="O106" s="30">
        <v>4.0655977000000023</v>
      </c>
      <c r="P106" s="30">
        <v>4.2167395000000027</v>
      </c>
      <c r="Q106" s="30">
        <v>4.3675554000000032</v>
      </c>
      <c r="R106" s="30">
        <v>4.5243595000000028</v>
      </c>
      <c r="S106" s="30">
        <v>4.6811607000000031</v>
      </c>
      <c r="T106" s="30">
        <v>4.8382211000000028</v>
      </c>
      <c r="U106" s="30">
        <v>5.0015715000000034</v>
      </c>
      <c r="V106" s="30">
        <v>5.1186995000000026</v>
      </c>
      <c r="W106" s="30">
        <v>5.2654647000000034</v>
      </c>
      <c r="X106" s="30">
        <v>5.4173478000000044</v>
      </c>
      <c r="Y106" s="30">
        <v>5.5720154000000033</v>
      </c>
      <c r="Z106" s="30">
        <v>5.7320702000000034</v>
      </c>
      <c r="AA106" s="30">
        <v>5.899217100000004</v>
      </c>
      <c r="AB106" s="30">
        <v>6.0756489000000027</v>
      </c>
      <c r="AC106" s="30">
        <v>6.2571761000000032</v>
      </c>
      <c r="AD106" s="30">
        <v>6.4400185000000034</v>
      </c>
      <c r="AE106" s="30">
        <v>6.6303873000000051</v>
      </c>
      <c r="AF106" s="30">
        <v>6.8276446000000037</v>
      </c>
      <c r="AG106" s="30">
        <v>7.0317415000000034</v>
      </c>
      <c r="AH106" s="30">
        <v>7.2396808000000039</v>
      </c>
      <c r="AI106" s="30">
        <v>7.4566523000000053</v>
      </c>
      <c r="AJ106" s="30">
        <v>7.4120776000000044</v>
      </c>
    </row>
    <row r="107" spans="3:36" x14ac:dyDescent="0.35">
      <c r="G107" s="10" t="s">
        <v>121</v>
      </c>
      <c r="H107" s="10" t="s">
        <v>121</v>
      </c>
      <c r="I107" s="10" t="s">
        <v>121</v>
      </c>
      <c r="J107" s="10" t="s">
        <v>121</v>
      </c>
      <c r="K107" s="10" t="s">
        <v>121</v>
      </c>
      <c r="L107" s="10" t="s">
        <v>121</v>
      </c>
      <c r="M107" s="10" t="s">
        <v>121</v>
      </c>
      <c r="N107" s="10" t="s">
        <v>121</v>
      </c>
      <c r="O107" s="10" t="s">
        <v>121</v>
      </c>
      <c r="P107" s="10" t="s">
        <v>121</v>
      </c>
      <c r="Q107" s="10" t="s">
        <v>121</v>
      </c>
      <c r="R107" s="10" t="s">
        <v>121</v>
      </c>
      <c r="S107" s="10" t="s">
        <v>121</v>
      </c>
      <c r="T107" s="10" t="s">
        <v>121</v>
      </c>
      <c r="U107" s="10" t="s">
        <v>121</v>
      </c>
      <c r="V107" s="10" t="s">
        <v>121</v>
      </c>
      <c r="W107" s="10" t="s">
        <v>121</v>
      </c>
      <c r="X107" s="10" t="s">
        <v>121</v>
      </c>
      <c r="Y107" s="10" t="s">
        <v>121</v>
      </c>
      <c r="Z107" s="10" t="s">
        <v>121</v>
      </c>
      <c r="AA107" s="10" t="s">
        <v>121</v>
      </c>
      <c r="AB107" s="10" t="s">
        <v>121</v>
      </c>
      <c r="AC107" s="10" t="s">
        <v>121</v>
      </c>
      <c r="AD107" s="10" t="s">
        <v>121</v>
      </c>
      <c r="AE107" s="10" t="s">
        <v>121</v>
      </c>
      <c r="AF107" s="10" t="s">
        <v>121</v>
      </c>
      <c r="AG107" s="10" t="s">
        <v>121</v>
      </c>
      <c r="AH107" s="10" t="s">
        <v>121</v>
      </c>
      <c r="AI107" s="10" t="s">
        <v>121</v>
      </c>
      <c r="AJ107" s="10" t="s">
        <v>121</v>
      </c>
    </row>
    <row r="108" spans="3:36" x14ac:dyDescent="0.35">
      <c r="C108" s="1" t="s">
        <v>209</v>
      </c>
      <c r="D108" s="1" t="s" vm="97">
        <v>210</v>
      </c>
      <c r="E108" s="1" t="s">
        <v>13</v>
      </c>
      <c r="F108" s="1" t="s">
        <v>14</v>
      </c>
      <c r="G108" s="10">
        <v>8.8930100000000054E-2</v>
      </c>
      <c r="H108" s="10">
        <v>9.6849600000000063E-2</v>
      </c>
      <c r="I108" s="10">
        <v>0.10102860000000007</v>
      </c>
      <c r="J108" s="10">
        <v>0.10219780000000006</v>
      </c>
      <c r="K108" s="10">
        <v>0.12288450000000008</v>
      </c>
      <c r="L108" s="10">
        <v>9.9078900000000067E-2</v>
      </c>
      <c r="M108" s="10">
        <v>8.736330000000006E-2</v>
      </c>
      <c r="N108" s="10">
        <v>0.10545000000000006</v>
      </c>
      <c r="O108" s="10">
        <v>0.10538540000000006</v>
      </c>
      <c r="P108" s="10">
        <v>0.10533040000000006</v>
      </c>
      <c r="Q108" s="10">
        <v>0.10528650000000006</v>
      </c>
      <c r="R108" s="10">
        <v>0.10525270000000006</v>
      </c>
      <c r="S108" s="10">
        <v>0.10522900000000006</v>
      </c>
      <c r="T108" s="10">
        <v>5.9061800000000032E-2</v>
      </c>
      <c r="U108" s="10">
        <v>1.2905100000000006E-2</v>
      </c>
      <c r="V108" s="10">
        <v>5.2206000000000032E-3</v>
      </c>
      <c r="W108" s="10">
        <v>5.2388000000000035E-3</v>
      </c>
      <c r="X108" s="10">
        <v>5.2686000000000035E-3</v>
      </c>
      <c r="Y108" s="10">
        <v>5.308400000000003E-3</v>
      </c>
      <c r="Z108" s="10">
        <v>5.360400000000003E-3</v>
      </c>
      <c r="AA108" s="10">
        <v>5.4230000000000033E-3</v>
      </c>
      <c r="AB108" s="10">
        <v>5.4972000000000033E-3</v>
      </c>
      <c r="AC108" s="10">
        <v>5.584000000000003E-3</v>
      </c>
      <c r="AD108" s="10">
        <v>5.6828000000000035E-3</v>
      </c>
      <c r="AE108" s="10">
        <v>5.7943000000000031E-3</v>
      </c>
      <c r="AF108" s="10">
        <v>5.9182000000000037E-3</v>
      </c>
      <c r="AG108" s="10">
        <v>6.0560000000000032E-3</v>
      </c>
      <c r="AH108" s="10">
        <v>6.2080000000000034E-3</v>
      </c>
      <c r="AI108" s="10">
        <v>6.3732000000000042E-3</v>
      </c>
      <c r="AJ108" s="10">
        <v>6.5532000000000047E-3</v>
      </c>
    </row>
    <row r="109" spans="3:36" x14ac:dyDescent="0.35">
      <c r="C109" s="1" t="s">
        <v>211</v>
      </c>
      <c r="D109" s="1" t="s" vm="98">
        <v>212</v>
      </c>
      <c r="E109" s="1" t="s">
        <v>13</v>
      </c>
      <c r="F109" s="1" t="s">
        <v>14</v>
      </c>
      <c r="G109" s="10">
        <v>2.3012137000000017</v>
      </c>
      <c r="H109" s="10">
        <v>2.289691400000001</v>
      </c>
      <c r="I109" s="10">
        <v>2.5062674000000014</v>
      </c>
      <c r="J109" s="10">
        <v>2.7278211000000017</v>
      </c>
      <c r="K109" s="10">
        <v>2.5629617000000016</v>
      </c>
      <c r="L109" s="10">
        <v>2.7320147000000019</v>
      </c>
      <c r="M109" s="10">
        <v>2.5575023000000017</v>
      </c>
      <c r="N109" s="10">
        <v>2.3385562000000011</v>
      </c>
      <c r="O109" s="10">
        <v>2.3406383000000011</v>
      </c>
      <c r="P109" s="10">
        <v>2.3553993000000015</v>
      </c>
      <c r="Q109" s="10">
        <v>2.3578810000000012</v>
      </c>
      <c r="R109" s="10">
        <v>2.3605760000000013</v>
      </c>
      <c r="S109" s="10">
        <v>2.376037600000001</v>
      </c>
      <c r="T109" s="10">
        <v>2.3791412000000016</v>
      </c>
      <c r="U109" s="10">
        <v>2.3824402000000013</v>
      </c>
      <c r="V109" s="10">
        <v>2.3859284000000014</v>
      </c>
      <c r="W109" s="10">
        <v>2.3896000000000015</v>
      </c>
      <c r="X109" s="10">
        <v>2.3934481000000014</v>
      </c>
      <c r="Y109" s="10">
        <v>2.3974679000000014</v>
      </c>
      <c r="Z109" s="10">
        <v>2.4016517000000017</v>
      </c>
      <c r="AA109" s="10">
        <v>2.4059941000000014</v>
      </c>
      <c r="AB109" s="10">
        <v>2.4104890000000014</v>
      </c>
      <c r="AC109" s="10">
        <v>2.4151288000000015</v>
      </c>
      <c r="AD109" s="10">
        <v>2.419906800000001</v>
      </c>
      <c r="AE109" s="10">
        <v>2.4248165000000013</v>
      </c>
      <c r="AF109" s="10">
        <v>2.4298508000000014</v>
      </c>
      <c r="AG109" s="10">
        <v>2.4350015000000016</v>
      </c>
      <c r="AH109" s="10">
        <v>2.4402607000000009</v>
      </c>
      <c r="AI109" s="10">
        <v>2.4456210000000014</v>
      </c>
      <c r="AJ109" s="10">
        <v>2.4510740000000015</v>
      </c>
    </row>
    <row r="110" spans="3:36" x14ac:dyDescent="0.35">
      <c r="G110" s="10" t="s">
        <v>121</v>
      </c>
      <c r="H110" s="10" t="s">
        <v>121</v>
      </c>
      <c r="I110" s="10" t="s">
        <v>121</v>
      </c>
      <c r="J110" s="10" t="s">
        <v>121</v>
      </c>
      <c r="K110" s="10" t="s">
        <v>121</v>
      </c>
      <c r="L110" s="10" t="s">
        <v>121</v>
      </c>
      <c r="M110" s="10" t="s">
        <v>121</v>
      </c>
      <c r="N110" s="10" t="s">
        <v>121</v>
      </c>
      <c r="O110" s="10" t="s">
        <v>121</v>
      </c>
      <c r="P110" s="10" t="s">
        <v>121</v>
      </c>
      <c r="Q110" s="10" t="s">
        <v>121</v>
      </c>
      <c r="R110" s="10" t="s">
        <v>121</v>
      </c>
      <c r="S110" s="10" t="s">
        <v>121</v>
      </c>
      <c r="T110" s="10" t="s">
        <v>121</v>
      </c>
      <c r="U110" s="10" t="s">
        <v>121</v>
      </c>
      <c r="V110" s="10" t="s">
        <v>121</v>
      </c>
      <c r="W110" s="10" t="s">
        <v>121</v>
      </c>
      <c r="X110" s="10" t="s">
        <v>121</v>
      </c>
      <c r="Y110" s="10" t="s">
        <v>121</v>
      </c>
      <c r="Z110" s="10" t="s">
        <v>121</v>
      </c>
      <c r="AA110" s="10" t="s">
        <v>121</v>
      </c>
      <c r="AB110" s="10" t="s">
        <v>121</v>
      </c>
      <c r="AC110" s="10" t="s">
        <v>121</v>
      </c>
      <c r="AD110" s="10" t="s">
        <v>121</v>
      </c>
      <c r="AE110" s="10" t="s">
        <v>121</v>
      </c>
      <c r="AF110" s="10" t="s">
        <v>121</v>
      </c>
      <c r="AG110" s="10" t="s">
        <v>121</v>
      </c>
      <c r="AH110" s="10" t="s">
        <v>121</v>
      </c>
      <c r="AI110" s="10" t="s">
        <v>121</v>
      </c>
      <c r="AJ110" s="10" t="s">
        <v>121</v>
      </c>
    </row>
    <row r="111" spans="3:36" ht="13.9" x14ac:dyDescent="0.4">
      <c r="C111" s="29" t="s">
        <v>213</v>
      </c>
      <c r="D111" s="29" t="s" vm="99">
        <v>214</v>
      </c>
      <c r="E111" s="29" t="s">
        <v>13</v>
      </c>
      <c r="F111" s="29" t="s">
        <v>14</v>
      </c>
      <c r="G111" s="30">
        <v>2.1407323000000011</v>
      </c>
      <c r="H111" s="30">
        <v>1.671932700000001</v>
      </c>
      <c r="I111" s="30">
        <v>1.5791355000000009</v>
      </c>
      <c r="J111" s="30">
        <v>1.5444907000000008</v>
      </c>
      <c r="K111" s="30">
        <v>1.3442388000000005</v>
      </c>
      <c r="L111" s="30">
        <v>1.3489631000000009</v>
      </c>
      <c r="M111" s="30">
        <v>1.3538213000000006</v>
      </c>
      <c r="N111" s="30">
        <v>1.2705214000000007</v>
      </c>
      <c r="O111" s="30">
        <v>1.2729119000000007</v>
      </c>
      <c r="P111" s="30">
        <v>1.2752744000000007</v>
      </c>
      <c r="Q111" s="30">
        <v>1.2776533000000005</v>
      </c>
      <c r="R111" s="30">
        <v>1.2800466000000008</v>
      </c>
      <c r="S111" s="30">
        <v>1.2824523000000005</v>
      </c>
      <c r="T111" s="30">
        <v>1.2848679000000007</v>
      </c>
      <c r="U111" s="30">
        <v>1.2872913000000006</v>
      </c>
      <c r="V111" s="30">
        <v>1.1897197000000006</v>
      </c>
      <c r="W111" s="30">
        <v>1.1921503000000004</v>
      </c>
      <c r="X111" s="30">
        <v>1.1945800000000006</v>
      </c>
      <c r="Y111" s="30">
        <v>1.1970056000000009</v>
      </c>
      <c r="Z111" s="30">
        <v>1.1994234000000006</v>
      </c>
      <c r="AA111" s="30">
        <v>1.2018295000000008</v>
      </c>
      <c r="AB111" s="30">
        <v>1.2042198000000006</v>
      </c>
      <c r="AC111" s="30">
        <v>1.2065898000000006</v>
      </c>
      <c r="AD111" s="30">
        <v>1.2089346000000007</v>
      </c>
      <c r="AE111" s="30">
        <v>1.2112493000000006</v>
      </c>
      <c r="AF111" s="30">
        <v>1.2135281000000009</v>
      </c>
      <c r="AG111" s="30">
        <v>1.2157653000000006</v>
      </c>
      <c r="AH111" s="30">
        <v>1.2179543000000006</v>
      </c>
      <c r="AI111" s="30">
        <v>1.2200885000000008</v>
      </c>
      <c r="AJ111" s="30">
        <v>1.2221605000000006</v>
      </c>
    </row>
    <row r="112" spans="3:36" x14ac:dyDescent="0.35">
      <c r="C112" s="1" t="s">
        <v>215</v>
      </c>
      <c r="D112" s="1" t="s" vm="100">
        <v>216</v>
      </c>
      <c r="E112" s="1" t="s">
        <v>13</v>
      </c>
      <c r="F112" s="1" t="s">
        <v>14</v>
      </c>
      <c r="G112" s="10">
        <v>0.85075590000000056</v>
      </c>
      <c r="H112" s="10">
        <v>1.2995093000000009</v>
      </c>
      <c r="I112" s="10">
        <v>1.5692468000000008</v>
      </c>
      <c r="J112" s="10">
        <v>1.8150161000000011</v>
      </c>
      <c r="K112" s="10">
        <v>2.1654829000000011</v>
      </c>
      <c r="L112" s="10">
        <v>3.0811050000000018</v>
      </c>
      <c r="M112" s="10">
        <v>3.5868178000000017</v>
      </c>
      <c r="N112" s="10">
        <v>3.8258722000000018</v>
      </c>
      <c r="O112" s="10">
        <v>3.8293034000000024</v>
      </c>
      <c r="P112" s="10">
        <v>4.0827764000000029</v>
      </c>
      <c r="Q112" s="10">
        <v>4.086346200000003</v>
      </c>
      <c r="R112" s="10">
        <v>4.0899873000000024</v>
      </c>
      <c r="S112" s="10">
        <v>4.3448853000000023</v>
      </c>
      <c r="T112" s="10">
        <v>4.348673500000003</v>
      </c>
      <c r="U112" s="10">
        <v>4.3525375000000022</v>
      </c>
      <c r="V112" s="10">
        <v>4.3564788000000023</v>
      </c>
      <c r="W112" s="10">
        <v>4.3604989000000032</v>
      </c>
      <c r="X112" s="10">
        <v>4.364599400000003</v>
      </c>
      <c r="Y112" s="10">
        <v>4.3687820000000022</v>
      </c>
      <c r="Z112" s="10">
        <v>4.3730481000000019</v>
      </c>
      <c r="AA112" s="10">
        <v>4.3773996000000022</v>
      </c>
      <c r="AB112" s="10">
        <v>4.3818382000000025</v>
      </c>
      <c r="AC112" s="10">
        <v>4.3863655000000028</v>
      </c>
      <c r="AD112" s="10">
        <v>4.390983300000002</v>
      </c>
      <c r="AE112" s="10">
        <v>4.3956935000000028</v>
      </c>
      <c r="AF112" s="10">
        <v>4.4004979000000031</v>
      </c>
      <c r="AG112" s="10">
        <v>4.4053984000000028</v>
      </c>
      <c r="AH112" s="10">
        <v>4.410396900000003</v>
      </c>
      <c r="AI112" s="10">
        <v>4.4154954000000028</v>
      </c>
      <c r="AJ112" s="10">
        <v>4.4206958000000025</v>
      </c>
    </row>
    <row r="113" spans="1:36" x14ac:dyDescent="0.35">
      <c r="C113" s="1" t="s">
        <v>217</v>
      </c>
      <c r="D113" s="1" t="s" vm="101">
        <v>218</v>
      </c>
      <c r="E113" s="1" t="s">
        <v>13</v>
      </c>
      <c r="F113" s="1" t="s">
        <v>14</v>
      </c>
      <c r="G113" s="10">
        <v>-0.49667290000000031</v>
      </c>
      <c r="H113" s="10">
        <v>-0.49667290000000031</v>
      </c>
      <c r="I113" s="10">
        <v>-0.49667290000000031</v>
      </c>
      <c r="J113" s="10">
        <v>-0.49667290000000031</v>
      </c>
      <c r="K113" s="10">
        <v>-0.80217470000000046</v>
      </c>
      <c r="L113" s="10">
        <v>-1.5759835000000009</v>
      </c>
      <c r="M113" s="10">
        <v>-2.2716611000000011</v>
      </c>
      <c r="N113" s="10">
        <v>-2.6484110000000016</v>
      </c>
      <c r="O113" s="10">
        <v>-2.6504110000000014</v>
      </c>
      <c r="P113" s="10">
        <v>-2.8908856000000016</v>
      </c>
      <c r="Q113" s="10">
        <v>-2.8938856000000017</v>
      </c>
      <c r="R113" s="10">
        <v>-2.8958856000000019</v>
      </c>
      <c r="S113" s="10">
        <v>-3.1365104000000019</v>
      </c>
      <c r="T113" s="10">
        <v>-3.1395104000000016</v>
      </c>
      <c r="U113" s="10">
        <v>-3.1415104000000018</v>
      </c>
      <c r="V113" s="10">
        <v>-3.1435104000000016</v>
      </c>
      <c r="W113" s="10">
        <v>-3.1455104000000018</v>
      </c>
      <c r="X113" s="10">
        <v>-3.1455104000000018</v>
      </c>
      <c r="Y113" s="10">
        <v>-3.1455104000000018</v>
      </c>
      <c r="Z113" s="10">
        <v>-3.1455104000000018</v>
      </c>
      <c r="AA113" s="10">
        <v>-3.1455104000000018</v>
      </c>
      <c r="AB113" s="10">
        <v>-3.1455104000000018</v>
      </c>
      <c r="AC113" s="10">
        <v>-3.1455104000000018</v>
      </c>
      <c r="AD113" s="10">
        <v>-3.1455104000000018</v>
      </c>
      <c r="AE113" s="10">
        <v>-3.1455104000000018</v>
      </c>
      <c r="AF113" s="10">
        <v>-3.1455104000000018</v>
      </c>
      <c r="AG113" s="10">
        <v>-3.1455104000000018</v>
      </c>
      <c r="AH113" s="10">
        <v>-3.1455104000000018</v>
      </c>
      <c r="AI113" s="10">
        <v>-3.1455104000000018</v>
      </c>
      <c r="AJ113" s="10">
        <v>-3.1455104000000018</v>
      </c>
    </row>
    <row r="114" spans="1:36" ht="13.9" x14ac:dyDescent="0.4">
      <c r="C114" s="29" t="s">
        <v>219</v>
      </c>
      <c r="D114" s="29" t="s" vm="102">
        <v>220</v>
      </c>
      <c r="E114" s="29" t="s">
        <v>13</v>
      </c>
      <c r="F114" s="29" t="s">
        <v>14</v>
      </c>
      <c r="G114" s="30">
        <v>0.3540830000000002</v>
      </c>
      <c r="H114" s="30">
        <v>0.80283640000000045</v>
      </c>
      <c r="I114" s="30">
        <v>1.0725739000000005</v>
      </c>
      <c r="J114" s="30">
        <v>1.318343200000001</v>
      </c>
      <c r="K114" s="30">
        <v>1.3633082000000007</v>
      </c>
      <c r="L114" s="30">
        <v>1.5051215000000009</v>
      </c>
      <c r="M114" s="30">
        <v>1.3151567000000011</v>
      </c>
      <c r="N114" s="30">
        <v>1.1774612000000007</v>
      </c>
      <c r="O114" s="30">
        <v>1.1788924000000005</v>
      </c>
      <c r="P114" s="30">
        <v>1.1918908000000008</v>
      </c>
      <c r="Q114" s="30">
        <v>1.1924606000000009</v>
      </c>
      <c r="R114" s="30">
        <v>1.1941017000000007</v>
      </c>
      <c r="S114" s="30">
        <v>1.2083749000000008</v>
      </c>
      <c r="T114" s="30">
        <v>1.2091631000000007</v>
      </c>
      <c r="U114" s="30">
        <v>1.2110271000000008</v>
      </c>
      <c r="V114" s="30">
        <v>1.2129684000000009</v>
      </c>
      <c r="W114" s="30">
        <v>1.2149885000000007</v>
      </c>
      <c r="X114" s="30">
        <v>1.2190890000000008</v>
      </c>
      <c r="Y114" s="30">
        <v>1.2232716000000008</v>
      </c>
      <c r="Z114" s="30">
        <v>1.2275377000000007</v>
      </c>
      <c r="AA114" s="30">
        <v>1.2318892000000006</v>
      </c>
      <c r="AB114" s="30">
        <v>1.2363278000000009</v>
      </c>
      <c r="AC114" s="30">
        <v>1.2408551000000008</v>
      </c>
      <c r="AD114" s="30">
        <v>1.2454729000000009</v>
      </c>
      <c r="AE114" s="30">
        <v>1.2501831000000008</v>
      </c>
      <c r="AF114" s="30">
        <v>1.2549875000000008</v>
      </c>
      <c r="AG114" s="30">
        <v>1.2598880000000008</v>
      </c>
      <c r="AH114" s="30">
        <v>1.2648865000000007</v>
      </c>
      <c r="AI114" s="30">
        <v>1.2699850000000008</v>
      </c>
      <c r="AJ114" s="30">
        <v>1.2751854000000007</v>
      </c>
    </row>
    <row r="115" spans="1:36" x14ac:dyDescent="0.35">
      <c r="G115" s="10" t="s">
        <v>121</v>
      </c>
      <c r="H115" s="10" t="s">
        <v>121</v>
      </c>
      <c r="I115" s="10" t="s">
        <v>121</v>
      </c>
      <c r="J115" s="10" t="s">
        <v>121</v>
      </c>
      <c r="K115" s="10" t="s">
        <v>121</v>
      </c>
      <c r="L115" s="10" t="s">
        <v>121</v>
      </c>
      <c r="M115" s="10" t="s">
        <v>121</v>
      </c>
      <c r="N115" s="10" t="s">
        <v>121</v>
      </c>
      <c r="O115" s="10" t="s">
        <v>121</v>
      </c>
      <c r="P115" s="10" t="s">
        <v>121</v>
      </c>
      <c r="Q115" s="10" t="s">
        <v>121</v>
      </c>
      <c r="R115" s="10" t="s">
        <v>121</v>
      </c>
      <c r="S115" s="10" t="s">
        <v>121</v>
      </c>
      <c r="T115" s="10" t="s">
        <v>121</v>
      </c>
      <c r="U115" s="10" t="s">
        <v>121</v>
      </c>
      <c r="V115" s="10" t="s">
        <v>121</v>
      </c>
      <c r="W115" s="10" t="s">
        <v>121</v>
      </c>
      <c r="X115" s="10" t="s">
        <v>121</v>
      </c>
      <c r="Y115" s="10" t="s">
        <v>121</v>
      </c>
      <c r="Z115" s="10" t="s">
        <v>121</v>
      </c>
      <c r="AA115" s="10" t="s">
        <v>121</v>
      </c>
      <c r="AB115" s="10" t="s">
        <v>121</v>
      </c>
      <c r="AC115" s="10" t="s">
        <v>121</v>
      </c>
      <c r="AD115" s="10" t="s">
        <v>121</v>
      </c>
      <c r="AE115" s="10" t="s">
        <v>121</v>
      </c>
      <c r="AF115" s="10" t="s">
        <v>121</v>
      </c>
      <c r="AG115" s="10" t="s">
        <v>121</v>
      </c>
      <c r="AH115" s="10" t="s">
        <v>121</v>
      </c>
      <c r="AI115" s="10" t="s">
        <v>121</v>
      </c>
      <c r="AJ115" s="10" t="s">
        <v>121</v>
      </c>
    </row>
    <row r="116" spans="1:36" s="9" customFormat="1" ht="20.25" x14ac:dyDescent="0.55000000000000004">
      <c r="A116" s="33"/>
      <c r="B116" s="33" t="s">
        <v>221</v>
      </c>
      <c r="C116" s="26"/>
      <c r="D116" s="26"/>
      <c r="E116" s="26"/>
      <c r="F116" s="26"/>
      <c r="G116" s="27" t="s">
        <v>121</v>
      </c>
      <c r="H116" s="27" t="s">
        <v>121</v>
      </c>
      <c r="I116" s="27" t="s">
        <v>121</v>
      </c>
      <c r="J116" s="27" t="s">
        <v>121</v>
      </c>
      <c r="K116" s="27" t="s">
        <v>121</v>
      </c>
      <c r="L116" s="27" t="s">
        <v>121</v>
      </c>
      <c r="M116" s="27" t="s">
        <v>121</v>
      </c>
      <c r="N116" s="27" t="s">
        <v>121</v>
      </c>
      <c r="O116" s="27" t="s">
        <v>121</v>
      </c>
      <c r="P116" s="27" t="s">
        <v>121</v>
      </c>
      <c r="Q116" s="27" t="s">
        <v>121</v>
      </c>
      <c r="R116" s="27" t="s">
        <v>121</v>
      </c>
      <c r="S116" s="27" t="s">
        <v>121</v>
      </c>
      <c r="T116" s="27" t="s">
        <v>121</v>
      </c>
      <c r="U116" s="27" t="s">
        <v>121</v>
      </c>
      <c r="V116" s="27" t="s">
        <v>121</v>
      </c>
      <c r="W116" s="27" t="s">
        <v>121</v>
      </c>
      <c r="X116" s="27" t="s">
        <v>121</v>
      </c>
      <c r="Y116" s="27" t="s">
        <v>121</v>
      </c>
      <c r="Z116" s="27" t="s">
        <v>121</v>
      </c>
      <c r="AA116" s="27" t="s">
        <v>121</v>
      </c>
      <c r="AB116" s="27" t="s">
        <v>121</v>
      </c>
      <c r="AC116" s="27" t="s">
        <v>121</v>
      </c>
      <c r="AD116" s="27" t="s">
        <v>121</v>
      </c>
      <c r="AE116" s="27" t="s">
        <v>121</v>
      </c>
      <c r="AF116" s="27" t="s">
        <v>121</v>
      </c>
      <c r="AG116" s="27" t="s">
        <v>121</v>
      </c>
      <c r="AH116" s="27" t="s">
        <v>121</v>
      </c>
      <c r="AI116" s="27" t="s">
        <v>121</v>
      </c>
      <c r="AJ116" s="27" t="s">
        <v>121</v>
      </c>
    </row>
    <row r="117" spans="1:36" ht="13.9" x14ac:dyDescent="0.4">
      <c r="C117" s="29" t="s">
        <v>222</v>
      </c>
      <c r="D117" s="29" t="s" vm="103">
        <v>223</v>
      </c>
      <c r="E117" s="29" t="s">
        <v>13</v>
      </c>
      <c r="F117" s="29" t="s">
        <v>14</v>
      </c>
      <c r="G117" s="30">
        <v>0.14118280000000008</v>
      </c>
      <c r="H117" s="30">
        <v>0.15699900000000008</v>
      </c>
      <c r="I117" s="30">
        <v>0.18130760000000012</v>
      </c>
      <c r="J117" s="30">
        <v>0.20938250000000011</v>
      </c>
      <c r="K117" s="30">
        <v>0.23055140000000016</v>
      </c>
      <c r="L117" s="30">
        <v>0.26660120000000015</v>
      </c>
      <c r="M117" s="30">
        <v>0.26492890000000019</v>
      </c>
      <c r="N117" s="30">
        <v>0.2656632000000001</v>
      </c>
      <c r="O117" s="30">
        <v>0.27192180000000016</v>
      </c>
      <c r="P117" s="30">
        <v>0.27584090000000017</v>
      </c>
      <c r="Q117" s="30">
        <v>0.27998430000000013</v>
      </c>
      <c r="R117" s="30">
        <v>0.28195160000000014</v>
      </c>
      <c r="S117" s="30">
        <v>0.28783620000000021</v>
      </c>
      <c r="T117" s="30">
        <v>0.2920480000000002</v>
      </c>
      <c r="U117" s="30">
        <v>0.29950620000000017</v>
      </c>
      <c r="V117" s="30">
        <v>0.30210250000000016</v>
      </c>
      <c r="W117" s="30">
        <v>0.30763680000000015</v>
      </c>
      <c r="X117" s="30">
        <v>0.3141845000000002</v>
      </c>
      <c r="Y117" s="30">
        <v>0.31936630000000016</v>
      </c>
      <c r="Z117" s="30">
        <v>0.32670120000000019</v>
      </c>
      <c r="AA117" s="30">
        <v>0.3325760000000002</v>
      </c>
      <c r="AB117" s="30">
        <v>0.34022380000000019</v>
      </c>
      <c r="AC117" s="30">
        <v>0.34471950000000018</v>
      </c>
      <c r="AD117" s="30">
        <v>0.34538460000000021</v>
      </c>
      <c r="AE117" s="30">
        <v>0.35148540000000023</v>
      </c>
      <c r="AF117" s="30">
        <v>0.35765890000000017</v>
      </c>
      <c r="AG117" s="30">
        <v>0.36694130000000019</v>
      </c>
      <c r="AH117" s="30">
        <v>0.37549770000000016</v>
      </c>
      <c r="AI117" s="30">
        <v>0.38589180000000023</v>
      </c>
      <c r="AJ117" s="30">
        <v>0.38994810000000019</v>
      </c>
    </row>
    <row r="118" spans="1:36" x14ac:dyDescent="0.35">
      <c r="C118" s="1" t="s">
        <v>224</v>
      </c>
      <c r="D118" s="1" t="s" vm="104">
        <v>225</v>
      </c>
      <c r="E118" s="1" t="s">
        <v>13</v>
      </c>
      <c r="F118" s="1" t="s">
        <v>14</v>
      </c>
      <c r="G118" s="10">
        <v>1.5167400000000008E-2</v>
      </c>
      <c r="H118" s="10">
        <v>2.3096400000000013E-2</v>
      </c>
      <c r="I118" s="10">
        <v>2.5575400000000015E-2</v>
      </c>
      <c r="J118" s="10">
        <v>2.8381800000000016E-2</v>
      </c>
      <c r="K118" s="10">
        <v>3.1236800000000023E-2</v>
      </c>
      <c r="L118" s="10">
        <v>3.425230000000002E-2</v>
      </c>
      <c r="M118" s="10">
        <v>3.6674200000000018E-2</v>
      </c>
      <c r="N118" s="10">
        <v>3.763080000000002E-2</v>
      </c>
      <c r="O118" s="10">
        <v>3.7809400000000021E-2</v>
      </c>
      <c r="P118" s="10">
        <v>3.8028600000000023E-2</v>
      </c>
      <c r="Q118" s="10">
        <v>3.8283700000000018E-2</v>
      </c>
      <c r="R118" s="10">
        <v>3.8577400000000026E-2</v>
      </c>
      <c r="S118" s="10">
        <v>3.8921100000000021E-2</v>
      </c>
      <c r="T118" s="10">
        <v>3.9315000000000024E-2</v>
      </c>
      <c r="U118" s="10">
        <v>3.9745800000000026E-2</v>
      </c>
      <c r="V118" s="10">
        <v>4.020000000000002E-2</v>
      </c>
      <c r="W118" s="10">
        <v>4.0664300000000028E-2</v>
      </c>
      <c r="X118" s="10">
        <v>4.1135700000000018E-2</v>
      </c>
      <c r="Y118" s="10">
        <v>4.1622700000000019E-2</v>
      </c>
      <c r="Z118" s="10">
        <v>4.2143900000000026E-2</v>
      </c>
      <c r="AA118" s="10">
        <v>4.2735000000000023E-2</v>
      </c>
      <c r="AB118" s="10">
        <v>4.3422600000000026E-2</v>
      </c>
      <c r="AC118" s="10">
        <v>4.4217300000000029E-2</v>
      </c>
      <c r="AD118" s="10">
        <v>4.5103600000000028E-2</v>
      </c>
      <c r="AE118" s="10">
        <v>4.6057200000000027E-2</v>
      </c>
      <c r="AF118" s="10">
        <v>4.7059700000000024E-2</v>
      </c>
      <c r="AG118" s="10">
        <v>4.8114300000000033E-2</v>
      </c>
      <c r="AH118" s="10">
        <v>4.9242600000000025E-2</v>
      </c>
      <c r="AI118" s="10">
        <v>5.0445600000000028E-2</v>
      </c>
      <c r="AJ118" s="10">
        <v>5.1698700000000028E-2</v>
      </c>
    </row>
    <row r="119" spans="1:36" x14ac:dyDescent="0.35">
      <c r="C119" s="1" t="s">
        <v>226</v>
      </c>
      <c r="D119" s="1" t="s" vm="105">
        <v>227</v>
      </c>
      <c r="E119" s="1" t="s">
        <v>13</v>
      </c>
      <c r="F119" s="1" t="s">
        <v>14</v>
      </c>
      <c r="G119" s="10">
        <v>-8.722000000000006E-4</v>
      </c>
      <c r="H119" s="10">
        <v>-1.915000000000001E-4</v>
      </c>
      <c r="I119" s="10">
        <v>-2.7510000000000018E-4</v>
      </c>
      <c r="J119" s="10">
        <v>-1.8680000000000012E-3</v>
      </c>
      <c r="K119" s="10">
        <v>-2.9125000000000019E-3</v>
      </c>
      <c r="L119" s="10">
        <v>-6.6748000000000042E-3</v>
      </c>
      <c r="M119" s="10">
        <v>-8.3186000000000041E-3</v>
      </c>
      <c r="N119" s="10">
        <v>-1.3074400000000007E-2</v>
      </c>
      <c r="O119" s="10">
        <v>-1.8514600000000013E-2</v>
      </c>
      <c r="P119" s="10">
        <v>-2.0178600000000012E-2</v>
      </c>
      <c r="Q119" s="10">
        <v>-2.3393500000000015E-2</v>
      </c>
      <c r="R119" s="10">
        <v>-2.5044300000000012E-2</v>
      </c>
      <c r="S119" s="10">
        <v>-3.056190000000002E-2</v>
      </c>
      <c r="T119" s="10">
        <v>-3.539100000000002E-2</v>
      </c>
      <c r="U119" s="10">
        <v>-3.7422400000000022E-2</v>
      </c>
      <c r="V119" s="10">
        <v>-3.7128700000000021E-2</v>
      </c>
      <c r="W119" s="10">
        <v>-3.7437100000000022E-2</v>
      </c>
      <c r="X119" s="10">
        <v>-3.8260700000000022E-2</v>
      </c>
      <c r="Y119" s="10">
        <v>-4.0332800000000023E-2</v>
      </c>
      <c r="Z119" s="10">
        <v>-4.4263500000000025E-2</v>
      </c>
      <c r="AA119" s="10">
        <v>-5.1157000000000029E-2</v>
      </c>
      <c r="AB119" s="10">
        <v>-5.830870000000004E-2</v>
      </c>
      <c r="AC119" s="10">
        <v>-6.7662400000000039E-2</v>
      </c>
      <c r="AD119" s="10">
        <v>-7.4655500000000041E-2</v>
      </c>
      <c r="AE119" s="10">
        <v>-7.8521900000000047E-2</v>
      </c>
      <c r="AF119" s="10">
        <v>-8.116670000000005E-2</v>
      </c>
      <c r="AG119" s="10">
        <v>-8.5659300000000049E-2</v>
      </c>
      <c r="AH119" s="10">
        <v>-9.2786600000000052E-2</v>
      </c>
      <c r="AI119" s="10">
        <v>-9.8122700000000049E-2</v>
      </c>
      <c r="AJ119" s="10">
        <v>-0.10018510000000007</v>
      </c>
    </row>
    <row r="120" spans="1:36" x14ac:dyDescent="0.35">
      <c r="C120" s="1" t="s">
        <v>228</v>
      </c>
      <c r="D120" s="1" t="s" vm="106">
        <v>229</v>
      </c>
      <c r="E120" s="1" t="s">
        <v>13</v>
      </c>
      <c r="F120" s="1" t="s">
        <v>14</v>
      </c>
      <c r="G120" s="10">
        <v>0</v>
      </c>
      <c r="H120" s="10">
        <v>0</v>
      </c>
      <c r="I120" s="10">
        <v>0</v>
      </c>
      <c r="J120" s="10">
        <v>0</v>
      </c>
      <c r="K120" s="10">
        <v>0</v>
      </c>
      <c r="L120" s="10">
        <v>0</v>
      </c>
      <c r="M120" s="10">
        <v>0</v>
      </c>
      <c r="N120" s="10">
        <v>0</v>
      </c>
      <c r="O120" s="10">
        <v>0</v>
      </c>
      <c r="P120" s="10">
        <v>0</v>
      </c>
      <c r="Q120" s="10">
        <v>0</v>
      </c>
      <c r="R120" s="10">
        <v>0</v>
      </c>
      <c r="S120" s="10">
        <v>0</v>
      </c>
      <c r="T120" s="10">
        <v>0</v>
      </c>
      <c r="U120" s="10">
        <v>0</v>
      </c>
      <c r="V120" s="10">
        <v>0</v>
      </c>
      <c r="W120" s="10">
        <v>0</v>
      </c>
      <c r="X120" s="10">
        <v>0</v>
      </c>
      <c r="Y120" s="10">
        <v>0</v>
      </c>
      <c r="Z120" s="10">
        <v>0</v>
      </c>
      <c r="AA120" s="10">
        <v>0</v>
      </c>
      <c r="AB120" s="10">
        <v>0</v>
      </c>
      <c r="AC120" s="10">
        <v>0</v>
      </c>
      <c r="AD120" s="10">
        <v>0</v>
      </c>
      <c r="AE120" s="10">
        <v>0</v>
      </c>
      <c r="AF120" s="10">
        <v>0</v>
      </c>
      <c r="AG120" s="10">
        <v>0</v>
      </c>
      <c r="AH120" s="10">
        <v>0</v>
      </c>
      <c r="AI120" s="10">
        <v>0</v>
      </c>
      <c r="AJ120" s="10">
        <v>0</v>
      </c>
    </row>
    <row r="121" spans="1:36" x14ac:dyDescent="0.35">
      <c r="C121" s="1" t="s">
        <v>230</v>
      </c>
      <c r="D121" s="1" t="s" vm="107">
        <v>231</v>
      </c>
      <c r="E121" s="1" t="s">
        <v>13</v>
      </c>
      <c r="F121" s="1" t="s">
        <v>14</v>
      </c>
      <c r="G121" s="10">
        <v>-7.4180800000000047E-2</v>
      </c>
      <c r="H121" s="10">
        <v>-3.7949000000000025E-3</v>
      </c>
      <c r="I121" s="10">
        <v>-1.5396000000000008E-3</v>
      </c>
      <c r="J121" s="10">
        <v>-1.0834000000000006E-3</v>
      </c>
      <c r="K121" s="10">
        <v>-3.4651000000000018E-3</v>
      </c>
      <c r="L121" s="10">
        <v>-1.314100000000001E-3</v>
      </c>
      <c r="M121" s="10">
        <v>4.8654600000000027E-2</v>
      </c>
      <c r="N121" s="10">
        <v>-2.3177000000000007E-3</v>
      </c>
      <c r="O121" s="10">
        <v>-3.7210000000000026E-4</v>
      </c>
      <c r="P121" s="10">
        <v>-3.8530000000000031E-4</v>
      </c>
      <c r="Q121" s="10">
        <v>-2.1010000000000009E-4</v>
      </c>
      <c r="R121" s="10">
        <v>-1.9180000000000014E-4</v>
      </c>
      <c r="S121" s="10">
        <v>-8.1760000000000057E-4</v>
      </c>
      <c r="T121" s="10">
        <v>-6.6710000000000044E-4</v>
      </c>
      <c r="U121" s="10">
        <v>-4.3560000000000029E-4</v>
      </c>
      <c r="V121" s="10">
        <v>-5.0060000000000024E-4</v>
      </c>
      <c r="W121" s="10">
        <v>8.7400000000000078E-5</v>
      </c>
      <c r="X121" s="10">
        <v>-7.0440000000000043E-4</v>
      </c>
      <c r="Y121" s="10">
        <v>-2.0830000000000013E-4</v>
      </c>
      <c r="Z121" s="10">
        <v>-1.8790000000000009E-4</v>
      </c>
      <c r="AA121" s="10">
        <v>-1.0970000000000005E-4</v>
      </c>
      <c r="AB121" s="10">
        <v>-1.3340000000000007E-4</v>
      </c>
      <c r="AC121" s="10">
        <v>-1.4230000000000007E-4</v>
      </c>
      <c r="AD121" s="10">
        <v>-2.7040000000000018E-4</v>
      </c>
      <c r="AE121" s="10">
        <v>-5.254000000000003E-4</v>
      </c>
      <c r="AF121" s="10">
        <v>-1.3600000000000008E-4</v>
      </c>
      <c r="AG121" s="10">
        <v>-1.3360000000000008E-4</v>
      </c>
      <c r="AH121" s="10">
        <v>-2.6840000000000013E-4</v>
      </c>
      <c r="AI121" s="10">
        <v>-3.0510000000000015E-4</v>
      </c>
      <c r="AJ121" s="10">
        <v>-2.9020000000000022E-4</v>
      </c>
    </row>
    <row r="122" spans="1:36" x14ac:dyDescent="0.35">
      <c r="C122" s="1" t="s">
        <v>232</v>
      </c>
      <c r="D122" s="1" t="s" vm="108">
        <v>233</v>
      </c>
      <c r="E122" s="1" t="s">
        <v>13</v>
      </c>
      <c r="F122" s="1" t="s">
        <v>14</v>
      </c>
      <c r="G122" s="10">
        <v>4.9527000000000026E-3</v>
      </c>
      <c r="H122" s="10">
        <v>1.5431700000000008E-2</v>
      </c>
      <c r="I122" s="10">
        <v>2.4240400000000016E-2</v>
      </c>
      <c r="J122" s="10">
        <v>3.1464600000000016E-2</v>
      </c>
      <c r="K122" s="10">
        <v>3.2945300000000025E-2</v>
      </c>
      <c r="L122" s="10">
        <v>4.2872100000000031E-2</v>
      </c>
      <c r="M122" s="10">
        <v>3.2846900000000019E-2</v>
      </c>
      <c r="N122" s="10">
        <v>1.2299100000000007E-2</v>
      </c>
      <c r="O122" s="10">
        <v>3.5966000000000014E-3</v>
      </c>
      <c r="P122" s="10">
        <v>3.2480000000000014E-4</v>
      </c>
      <c r="Q122" s="10">
        <v>2.0880000000000012E-4</v>
      </c>
      <c r="R122" s="10">
        <v>2.3840000000000013E-4</v>
      </c>
      <c r="S122" s="10">
        <v>9.0890000000000068E-4</v>
      </c>
      <c r="T122" s="10">
        <v>7.0710000000000044E-4</v>
      </c>
      <c r="U122" s="10">
        <v>5.8160000000000037E-4</v>
      </c>
      <c r="V122" s="10">
        <v>6.1780000000000038E-4</v>
      </c>
      <c r="W122" s="10">
        <v>8.3400000000000035E-5</v>
      </c>
      <c r="X122" s="10">
        <v>9.2500000000000058E-4</v>
      </c>
      <c r="Y122" s="10">
        <v>3.9290000000000023E-4</v>
      </c>
      <c r="Z122" s="10">
        <v>4.538000000000003E-4</v>
      </c>
      <c r="AA122" s="10">
        <v>5.2090000000000025E-4</v>
      </c>
      <c r="AB122" s="10">
        <v>5.9610000000000023E-4</v>
      </c>
      <c r="AC122" s="10">
        <v>6.745000000000004E-4</v>
      </c>
      <c r="AD122" s="10">
        <v>7.5760000000000031E-4</v>
      </c>
      <c r="AE122" s="10">
        <v>8.5800000000000047E-4</v>
      </c>
      <c r="AF122" s="10">
        <v>8.360000000000004E-5</v>
      </c>
      <c r="AG122" s="10">
        <v>2.0480000000000013E-4</v>
      </c>
      <c r="AH122" s="10">
        <v>3.3740000000000018E-4</v>
      </c>
      <c r="AI122" s="10">
        <v>4.7910000000000032E-4</v>
      </c>
      <c r="AJ122" s="10">
        <v>6.3020000000000036E-4</v>
      </c>
    </row>
    <row r="123" spans="1:36" x14ac:dyDescent="0.35">
      <c r="C123" s="1" t="s">
        <v>234</v>
      </c>
      <c r="D123" s="1" t="s" vm="109">
        <v>235</v>
      </c>
      <c r="E123" s="1" t="s">
        <v>13</v>
      </c>
      <c r="F123" s="1" t="s">
        <v>14</v>
      </c>
      <c r="G123" s="10">
        <v>-5.7597000000000039E-3</v>
      </c>
      <c r="H123" s="10">
        <v>-3.0693000000000018E-3</v>
      </c>
      <c r="I123" s="10">
        <v>-5.3145000000000032E-3</v>
      </c>
      <c r="J123" s="10">
        <v>-5.5392000000000028E-3</v>
      </c>
      <c r="K123" s="10">
        <v>-7.6577000000000043E-3</v>
      </c>
      <c r="L123" s="10">
        <v>-2.4278400000000012E-2</v>
      </c>
      <c r="M123" s="10">
        <v>-7.4929000000000037E-3</v>
      </c>
      <c r="N123" s="10">
        <v>-4.2725000000000029E-3</v>
      </c>
      <c r="O123" s="10">
        <v>-4.143800000000003E-3</v>
      </c>
      <c r="P123" s="10">
        <v>-4.141200000000002E-3</v>
      </c>
      <c r="Q123" s="10">
        <v>-4.1385000000000024E-3</v>
      </c>
      <c r="R123" s="10">
        <v>-4.1358000000000028E-3</v>
      </c>
      <c r="S123" s="10">
        <v>-4.1331000000000024E-3</v>
      </c>
      <c r="T123" s="10">
        <v>-4.1305000000000022E-3</v>
      </c>
      <c r="U123" s="10">
        <v>-4.1278000000000026E-3</v>
      </c>
      <c r="V123" s="10">
        <v>-4.131100000000003E-3</v>
      </c>
      <c r="W123" s="10">
        <v>-4.1345000000000028E-3</v>
      </c>
      <c r="X123" s="10">
        <v>-4.1318000000000023E-3</v>
      </c>
      <c r="Y123" s="10">
        <v>-4.1291000000000027E-3</v>
      </c>
      <c r="Z123" s="10">
        <v>-4.1265000000000026E-3</v>
      </c>
      <c r="AA123" s="10">
        <v>-4.123800000000003E-3</v>
      </c>
      <c r="AB123" s="10">
        <v>-4.1211000000000025E-3</v>
      </c>
      <c r="AC123" s="10">
        <v>-4.122500000000002E-3</v>
      </c>
      <c r="AD123" s="10">
        <v>-4.1278000000000026E-3</v>
      </c>
      <c r="AE123" s="10">
        <v>-4.1251000000000031E-3</v>
      </c>
      <c r="AF123" s="10">
        <v>-4.1224000000000018E-3</v>
      </c>
      <c r="AG123" s="10">
        <v>-4.1197000000000022E-3</v>
      </c>
      <c r="AH123" s="10">
        <v>-4.1171000000000029E-3</v>
      </c>
      <c r="AI123" s="10">
        <v>-4.1184000000000021E-3</v>
      </c>
      <c r="AJ123" s="10">
        <v>-4.123800000000003E-3</v>
      </c>
    </row>
    <row r="124" spans="1:36" x14ac:dyDescent="0.35">
      <c r="C124" s="1" t="s">
        <v>236</v>
      </c>
      <c r="D124" s="1" t="s" vm="110">
        <v>237</v>
      </c>
      <c r="E124" s="1" t="s">
        <v>13</v>
      </c>
      <c r="F124" s="1" t="s">
        <v>14</v>
      </c>
      <c r="G124" s="10">
        <v>9.0715600000000063E-2</v>
      </c>
      <c r="H124" s="10">
        <v>9.5457900000000054E-2</v>
      </c>
      <c r="I124" s="10">
        <v>7.638450000000005E-2</v>
      </c>
      <c r="J124" s="10">
        <v>6.3006800000000043E-2</v>
      </c>
      <c r="K124" s="10">
        <v>5.9770600000000035E-2</v>
      </c>
      <c r="L124" s="10">
        <v>5.9788000000000036E-2</v>
      </c>
      <c r="M124" s="10">
        <v>4.0396700000000021E-2</v>
      </c>
      <c r="N124" s="10">
        <v>0</v>
      </c>
      <c r="O124" s="10">
        <v>0</v>
      </c>
      <c r="P124" s="10">
        <v>0</v>
      </c>
      <c r="Q124" s="10">
        <v>0</v>
      </c>
      <c r="R124" s="10">
        <v>0</v>
      </c>
      <c r="S124" s="10">
        <v>0</v>
      </c>
      <c r="T124" s="10">
        <v>0</v>
      </c>
      <c r="U124" s="10">
        <v>0</v>
      </c>
      <c r="V124" s="10">
        <v>0</v>
      </c>
      <c r="W124" s="10">
        <v>0</v>
      </c>
      <c r="X124" s="10">
        <v>0</v>
      </c>
      <c r="Y124" s="10">
        <v>0</v>
      </c>
      <c r="Z124" s="10">
        <v>0</v>
      </c>
      <c r="AA124" s="10">
        <v>0</v>
      </c>
      <c r="AB124" s="10">
        <v>0</v>
      </c>
      <c r="AC124" s="10">
        <v>0</v>
      </c>
      <c r="AD124" s="10">
        <v>0</v>
      </c>
      <c r="AE124" s="10">
        <v>0</v>
      </c>
      <c r="AF124" s="10">
        <v>0</v>
      </c>
      <c r="AG124" s="10">
        <v>0</v>
      </c>
      <c r="AH124" s="10">
        <v>0</v>
      </c>
      <c r="AI124" s="10">
        <v>0</v>
      </c>
      <c r="AJ124" s="10">
        <v>0</v>
      </c>
    </row>
    <row r="125" spans="1:36" x14ac:dyDescent="0.35">
      <c r="C125" s="1" t="s">
        <v>238</v>
      </c>
      <c r="D125" s="1" t="s" vm="111">
        <v>239</v>
      </c>
      <c r="E125" s="1" t="s">
        <v>13</v>
      </c>
      <c r="F125" s="1" t="s">
        <v>14</v>
      </c>
      <c r="G125" s="10">
        <v>-0.10963700000000005</v>
      </c>
      <c r="H125" s="10">
        <v>-0.11128990000000007</v>
      </c>
      <c r="I125" s="10">
        <v>-9.6100800000000056E-2</v>
      </c>
      <c r="J125" s="10">
        <v>-8.508260000000005E-2</v>
      </c>
      <c r="K125" s="10">
        <v>-8.145580000000005E-2</v>
      </c>
      <c r="L125" s="10">
        <v>-8.1344100000000058E-2</v>
      </c>
      <c r="M125" s="10">
        <v>-5.4961600000000034E-2</v>
      </c>
      <c r="N125" s="10">
        <v>0</v>
      </c>
      <c r="O125" s="10">
        <v>0</v>
      </c>
      <c r="P125" s="10">
        <v>0</v>
      </c>
      <c r="Q125" s="10">
        <v>0</v>
      </c>
      <c r="R125" s="10">
        <v>0</v>
      </c>
      <c r="S125" s="10">
        <v>0</v>
      </c>
      <c r="T125" s="10">
        <v>0</v>
      </c>
      <c r="U125" s="10">
        <v>0</v>
      </c>
      <c r="V125" s="10">
        <v>0</v>
      </c>
      <c r="W125" s="10">
        <v>0</v>
      </c>
      <c r="X125" s="10">
        <v>0</v>
      </c>
      <c r="Y125" s="10">
        <v>0</v>
      </c>
      <c r="Z125" s="10">
        <v>0</v>
      </c>
      <c r="AA125" s="10">
        <v>0</v>
      </c>
      <c r="AB125" s="10">
        <v>0</v>
      </c>
      <c r="AC125" s="10">
        <v>0</v>
      </c>
      <c r="AD125" s="10">
        <v>0</v>
      </c>
      <c r="AE125" s="10">
        <v>0</v>
      </c>
      <c r="AF125" s="10">
        <v>0</v>
      </c>
      <c r="AG125" s="10">
        <v>0</v>
      </c>
      <c r="AH125" s="10">
        <v>0</v>
      </c>
      <c r="AI125" s="10">
        <v>0</v>
      </c>
      <c r="AJ125" s="10">
        <v>0</v>
      </c>
    </row>
    <row r="126" spans="1:36" ht="13.9" x14ac:dyDescent="0.4">
      <c r="C126" s="29" t="s">
        <v>240</v>
      </c>
      <c r="D126" s="29" t="s" vm="112">
        <v>241</v>
      </c>
      <c r="E126" s="29" t="s">
        <v>13</v>
      </c>
      <c r="F126" s="29" t="s">
        <v>14</v>
      </c>
      <c r="G126" s="30">
        <v>6.1568800000000035E-2</v>
      </c>
      <c r="H126" s="30">
        <v>0.17263940000000014</v>
      </c>
      <c r="I126" s="30">
        <v>0.20427790000000015</v>
      </c>
      <c r="J126" s="30">
        <v>0.23866250000000014</v>
      </c>
      <c r="K126" s="30">
        <v>0.25901300000000016</v>
      </c>
      <c r="L126" s="30">
        <v>0.28990220000000017</v>
      </c>
      <c r="M126" s="30">
        <v>0.35272820000000021</v>
      </c>
      <c r="N126" s="30">
        <v>0.29592850000000015</v>
      </c>
      <c r="O126" s="30">
        <v>0.29029730000000015</v>
      </c>
      <c r="P126" s="30">
        <v>0.28948920000000011</v>
      </c>
      <c r="Q126" s="30">
        <v>0.29073470000000018</v>
      </c>
      <c r="R126" s="30">
        <v>0.2913955000000002</v>
      </c>
      <c r="S126" s="30">
        <v>0.29215360000000012</v>
      </c>
      <c r="T126" s="30">
        <v>0.29188150000000018</v>
      </c>
      <c r="U126" s="30">
        <v>0.29784780000000016</v>
      </c>
      <c r="V126" s="30">
        <v>0.3011599000000002</v>
      </c>
      <c r="W126" s="30">
        <v>0.30690030000000018</v>
      </c>
      <c r="X126" s="30">
        <v>0.31314830000000021</v>
      </c>
      <c r="Y126" s="30">
        <v>0.31671170000000021</v>
      </c>
      <c r="Z126" s="30">
        <v>0.3207210000000002</v>
      </c>
      <c r="AA126" s="30">
        <v>0.32044140000000015</v>
      </c>
      <c r="AB126" s="30">
        <v>0.32167930000000017</v>
      </c>
      <c r="AC126" s="30">
        <v>0.31768410000000019</v>
      </c>
      <c r="AD126" s="30">
        <v>0.31219210000000019</v>
      </c>
      <c r="AE126" s="30">
        <v>0.31522820000000018</v>
      </c>
      <c r="AF126" s="30">
        <v>0.31937710000000025</v>
      </c>
      <c r="AG126" s="30">
        <v>0.32534780000000024</v>
      </c>
      <c r="AH126" s="30">
        <v>0.32790560000000024</v>
      </c>
      <c r="AI126" s="30">
        <v>0.33427030000000024</v>
      </c>
      <c r="AJ126" s="30">
        <v>0.3376779000000002</v>
      </c>
    </row>
    <row r="127" spans="1:36" x14ac:dyDescent="0.35">
      <c r="C127" s="1" t="s">
        <v>242</v>
      </c>
      <c r="D127" s="1" t="s" vm="113">
        <v>243</v>
      </c>
      <c r="E127" s="1" t="s">
        <v>13</v>
      </c>
      <c r="F127" s="1" t="s">
        <v>14</v>
      </c>
      <c r="G127" s="10">
        <v>2.7393000000000014E-3</v>
      </c>
      <c r="H127" s="10">
        <v>2.2033000000000014E-3</v>
      </c>
      <c r="I127" s="10">
        <v>2.1905000000000015E-3</v>
      </c>
      <c r="J127" s="10">
        <v>3.2571000000000019E-3</v>
      </c>
      <c r="K127" s="10">
        <v>4.1063000000000028E-3</v>
      </c>
      <c r="L127" s="10">
        <v>4.6118000000000027E-3</v>
      </c>
      <c r="M127" s="10">
        <v>5.2718000000000027E-3</v>
      </c>
      <c r="N127" s="10">
        <v>6.8946000000000033E-3</v>
      </c>
      <c r="O127" s="10">
        <v>8.894600000000006E-3</v>
      </c>
      <c r="P127" s="10">
        <v>9.6550000000000056E-3</v>
      </c>
      <c r="Q127" s="10">
        <v>1.0425100000000007E-2</v>
      </c>
      <c r="R127" s="10">
        <v>1.1206000000000006E-2</v>
      </c>
      <c r="S127" s="10">
        <v>1.2001900000000008E-2</v>
      </c>
      <c r="T127" s="10">
        <v>1.2813000000000008E-2</v>
      </c>
      <c r="U127" s="10">
        <v>1.3633300000000008E-2</v>
      </c>
      <c r="V127" s="10">
        <v>1.4451000000000009E-2</v>
      </c>
      <c r="W127" s="10">
        <v>1.5282600000000009E-2</v>
      </c>
      <c r="X127" s="10">
        <v>1.6152400000000011E-2</v>
      </c>
      <c r="Y127" s="10">
        <v>1.7036000000000009E-2</v>
      </c>
      <c r="Z127" s="10">
        <v>1.7928800000000009E-2</v>
      </c>
      <c r="AA127" s="10">
        <v>1.8840800000000012E-2</v>
      </c>
      <c r="AB127" s="10">
        <v>1.9773500000000013E-2</v>
      </c>
      <c r="AC127" s="10">
        <v>2.0733200000000014E-2</v>
      </c>
      <c r="AD127" s="10">
        <v>2.1712500000000013E-2</v>
      </c>
      <c r="AE127" s="10">
        <v>2.2711400000000014E-2</v>
      </c>
      <c r="AF127" s="10">
        <v>2.3737700000000014E-2</v>
      </c>
      <c r="AG127" s="10">
        <v>2.4785000000000015E-2</v>
      </c>
      <c r="AH127" s="10">
        <v>2.5858300000000015E-2</v>
      </c>
      <c r="AI127" s="10">
        <v>2.6963400000000012E-2</v>
      </c>
      <c r="AJ127" s="10">
        <v>2.8087300000000016E-2</v>
      </c>
    </row>
    <row r="128" spans="1:36" x14ac:dyDescent="0.35">
      <c r="C128" s="1" t="s">
        <v>244</v>
      </c>
      <c r="D128" s="1" t="s" vm="114">
        <v>245</v>
      </c>
      <c r="E128" s="1" t="s">
        <v>13</v>
      </c>
      <c r="F128" s="1" t="s">
        <v>14</v>
      </c>
      <c r="G128" s="10">
        <v>-0.1451949000000001</v>
      </c>
      <c r="H128" s="10">
        <v>-0.14196170000000011</v>
      </c>
      <c r="I128" s="10">
        <v>-0.14766530000000008</v>
      </c>
      <c r="J128" s="10">
        <v>-0.16152970000000011</v>
      </c>
      <c r="K128" s="10">
        <v>-0.16794400000000009</v>
      </c>
      <c r="L128" s="10">
        <v>-0.17888090000000012</v>
      </c>
      <c r="M128" s="10">
        <v>-0.1745134000000001</v>
      </c>
      <c r="N128" s="10">
        <v>-0.15537490000000009</v>
      </c>
      <c r="O128" s="10">
        <v>-0.14278510000000008</v>
      </c>
      <c r="P128" s="10">
        <v>-0.14779270000000008</v>
      </c>
      <c r="Q128" s="10">
        <v>-0.14207420000000009</v>
      </c>
      <c r="R128" s="10">
        <v>-0.14202840000000008</v>
      </c>
      <c r="S128" s="10">
        <v>-0.14553720000000009</v>
      </c>
      <c r="T128" s="10">
        <v>-0.13699470000000008</v>
      </c>
      <c r="U128" s="10">
        <v>-0.13468820000000009</v>
      </c>
      <c r="V128" s="10">
        <v>-0.13263980000000006</v>
      </c>
      <c r="W128" s="10">
        <v>-0.13263570000000008</v>
      </c>
      <c r="X128" s="10">
        <v>-0.13269190000000008</v>
      </c>
      <c r="Y128" s="10">
        <v>-0.13303920000000008</v>
      </c>
      <c r="Z128" s="10">
        <v>-0.13282140000000006</v>
      </c>
      <c r="AA128" s="10">
        <v>-0.1328942000000001</v>
      </c>
      <c r="AB128" s="10">
        <v>-0.13297140000000007</v>
      </c>
      <c r="AC128" s="10">
        <v>-0.13333830000000008</v>
      </c>
      <c r="AD128" s="10">
        <v>-0.13313860000000008</v>
      </c>
      <c r="AE128" s="10">
        <v>-0.13322730000000008</v>
      </c>
      <c r="AF128" s="10">
        <v>-0.13331920000000008</v>
      </c>
      <c r="AG128" s="10">
        <v>-0.13369890000000009</v>
      </c>
      <c r="AH128" s="10">
        <v>-0.13350990000000007</v>
      </c>
      <c r="AI128" s="10">
        <v>-0.13360780000000011</v>
      </c>
      <c r="AJ128" s="10">
        <v>-0.1336867000000001</v>
      </c>
    </row>
    <row r="129" spans="3:36" x14ac:dyDescent="0.35">
      <c r="C129" s="1" t="s">
        <v>246</v>
      </c>
      <c r="D129" s="1" t="s" vm="115">
        <v>247</v>
      </c>
      <c r="E129" s="1" t="s">
        <v>13</v>
      </c>
      <c r="F129" s="1" t="s">
        <v>14</v>
      </c>
      <c r="G129" s="10">
        <v>-5.4609000000000029E-3</v>
      </c>
      <c r="H129" s="10">
        <v>-5.9149000000000033E-3</v>
      </c>
      <c r="I129" s="10">
        <v>-7.3971000000000045E-3</v>
      </c>
      <c r="J129" s="10">
        <v>-1.0242700000000007E-2</v>
      </c>
      <c r="K129" s="10">
        <v>-1.2795900000000009E-2</v>
      </c>
      <c r="L129" s="10">
        <v>-1.3124500000000008E-2</v>
      </c>
      <c r="M129" s="10">
        <v>-1.5635100000000009E-2</v>
      </c>
      <c r="N129" s="10">
        <v>-1.5616700000000009E-2</v>
      </c>
      <c r="O129" s="10">
        <v>-1.4499800000000007E-2</v>
      </c>
      <c r="P129" s="10">
        <v>-1.6439300000000007E-2</v>
      </c>
      <c r="Q129" s="10">
        <v>-1.6976400000000013E-2</v>
      </c>
      <c r="R129" s="10">
        <v>-1.7702100000000009E-2</v>
      </c>
      <c r="S129" s="10">
        <v>-1.7943400000000009E-2</v>
      </c>
      <c r="T129" s="10">
        <v>-1.8762700000000007E-2</v>
      </c>
      <c r="U129" s="10">
        <v>-1.9791200000000012E-2</v>
      </c>
      <c r="V129" s="10">
        <v>-2.1452500000000013E-2</v>
      </c>
      <c r="W129" s="10">
        <v>-2.230770000000001E-2</v>
      </c>
      <c r="X129" s="10">
        <v>-2.2519500000000012E-2</v>
      </c>
      <c r="Y129" s="10">
        <v>-2.3098800000000017E-2</v>
      </c>
      <c r="Z129" s="10">
        <v>-2.3642900000000015E-2</v>
      </c>
      <c r="AA129" s="10">
        <v>-2.4360200000000016E-2</v>
      </c>
      <c r="AB129" s="10">
        <v>-2.4953800000000016E-2</v>
      </c>
      <c r="AC129" s="10">
        <v>-2.5883100000000013E-2</v>
      </c>
      <c r="AD129" s="10">
        <v>-2.6382100000000012E-2</v>
      </c>
      <c r="AE129" s="10">
        <v>-2.6331500000000015E-2</v>
      </c>
      <c r="AF129" s="10">
        <v>-2.6902000000000016E-2</v>
      </c>
      <c r="AG129" s="10">
        <v>-2.7223100000000014E-2</v>
      </c>
      <c r="AH129" s="10">
        <v>-2.8087800000000017E-2</v>
      </c>
      <c r="AI129" s="10">
        <v>-2.8501300000000018E-2</v>
      </c>
      <c r="AJ129" s="10">
        <v>-2.8815900000000019E-2</v>
      </c>
    </row>
    <row r="130" spans="3:36" x14ac:dyDescent="0.35">
      <c r="C130" s="1" t="s">
        <v>248</v>
      </c>
      <c r="D130" s="1" t="s" vm="116">
        <v>249</v>
      </c>
      <c r="E130" s="1" t="s">
        <v>13</v>
      </c>
      <c r="F130" s="1" t="s">
        <v>14</v>
      </c>
      <c r="G130" s="10">
        <v>-0.60587000000000035</v>
      </c>
      <c r="H130" s="10">
        <v>-1.2239004000000007</v>
      </c>
      <c r="I130" s="10">
        <v>-0.69062310000000049</v>
      </c>
      <c r="J130" s="10">
        <v>-0.65707790000000033</v>
      </c>
      <c r="K130" s="10">
        <v>-1.3536113000000007</v>
      </c>
      <c r="L130" s="10">
        <v>-0.53541550000000027</v>
      </c>
      <c r="M130" s="10">
        <v>-0.15365370000000012</v>
      </c>
      <c r="N130" s="10">
        <v>-0.75487360000000048</v>
      </c>
      <c r="O130" s="10">
        <v>-6.4141000000000042E-3</v>
      </c>
      <c r="P130" s="10">
        <v>-6.4433000000000034E-3</v>
      </c>
      <c r="Q130" s="10">
        <v>-6.473300000000003E-3</v>
      </c>
      <c r="R130" s="10">
        <v>-6.5040000000000037E-3</v>
      </c>
      <c r="S130" s="10">
        <v>-6.3511000000000045E-3</v>
      </c>
      <c r="T130" s="10">
        <v>-6.378800000000003E-3</v>
      </c>
      <c r="U130" s="10">
        <v>-6.600800000000003E-3</v>
      </c>
      <c r="V130" s="10">
        <v>-6.4362000000000039E-3</v>
      </c>
      <c r="W130" s="10">
        <v>-6.4659000000000036E-3</v>
      </c>
      <c r="X130" s="10">
        <v>-6.2879000000000034E-3</v>
      </c>
      <c r="Y130" s="10">
        <v>-6.5278000000000029E-3</v>
      </c>
      <c r="Z130" s="10">
        <v>-6.3407000000000038E-3</v>
      </c>
      <c r="AA130" s="10">
        <v>-6.5927000000000034E-3</v>
      </c>
      <c r="AB130" s="10">
        <v>-6.3961000000000044E-3</v>
      </c>
      <c r="AC130" s="10">
        <v>-6.4249000000000034E-3</v>
      </c>
      <c r="AD130" s="10">
        <v>-6.4544000000000034E-3</v>
      </c>
      <c r="AE130" s="10">
        <v>-6.4847000000000038E-3</v>
      </c>
      <c r="AF130" s="10">
        <v>-6.5157000000000036E-3</v>
      </c>
      <c r="AG130" s="10">
        <v>-6.2869000000000032E-3</v>
      </c>
      <c r="AH130" s="10">
        <v>-6.5800000000000042E-3</v>
      </c>
      <c r="AI130" s="10">
        <v>-6.3397000000000037E-3</v>
      </c>
      <c r="AJ130" s="10">
        <v>-6.3670000000000037E-3</v>
      </c>
    </row>
    <row r="131" spans="3:36" x14ac:dyDescent="0.35">
      <c r="C131" s="1" t="s">
        <v>250</v>
      </c>
      <c r="D131" s="1" t="s" vm="117">
        <v>251</v>
      </c>
      <c r="E131" s="1" t="s">
        <v>13</v>
      </c>
      <c r="F131" s="1" t="s">
        <v>14</v>
      </c>
      <c r="G131" s="10">
        <v>0.10658670000000005</v>
      </c>
      <c r="H131" s="10">
        <v>0.10761860000000006</v>
      </c>
      <c r="I131" s="10">
        <v>9.3970400000000051E-2</v>
      </c>
      <c r="J131" s="10">
        <v>7.2279000000000038E-2</v>
      </c>
      <c r="K131" s="10">
        <v>8.1455900000000039E-2</v>
      </c>
      <c r="L131" s="10">
        <v>8.1344100000000058E-2</v>
      </c>
      <c r="M131" s="10">
        <v>5.4961600000000034E-2</v>
      </c>
      <c r="N131" s="10">
        <v>0</v>
      </c>
      <c r="O131" s="10">
        <v>0</v>
      </c>
      <c r="P131" s="10">
        <v>0</v>
      </c>
      <c r="Q131" s="10">
        <v>0</v>
      </c>
      <c r="R131" s="10">
        <v>0</v>
      </c>
      <c r="S131" s="10">
        <v>0</v>
      </c>
      <c r="T131" s="10">
        <v>0</v>
      </c>
      <c r="U131" s="10">
        <v>0</v>
      </c>
      <c r="V131" s="10">
        <v>0</v>
      </c>
      <c r="W131" s="10">
        <v>0</v>
      </c>
      <c r="X131" s="10">
        <v>0</v>
      </c>
      <c r="Y131" s="10">
        <v>0</v>
      </c>
      <c r="Z131" s="10">
        <v>0</v>
      </c>
      <c r="AA131" s="10">
        <v>0</v>
      </c>
      <c r="AB131" s="10">
        <v>0</v>
      </c>
      <c r="AC131" s="10">
        <v>0</v>
      </c>
      <c r="AD131" s="10">
        <v>0</v>
      </c>
      <c r="AE131" s="10">
        <v>0</v>
      </c>
      <c r="AF131" s="10">
        <v>0</v>
      </c>
      <c r="AG131" s="10">
        <v>0</v>
      </c>
      <c r="AH131" s="10">
        <v>0</v>
      </c>
      <c r="AI131" s="10">
        <v>0</v>
      </c>
      <c r="AJ131" s="10">
        <v>0</v>
      </c>
    </row>
    <row r="132" spans="3:36" x14ac:dyDescent="0.35">
      <c r="C132" s="1" t="s">
        <v>252</v>
      </c>
      <c r="D132" s="1" t="s" vm="118">
        <v>253</v>
      </c>
      <c r="E132" s="1" t="s">
        <v>13</v>
      </c>
      <c r="F132" s="1" t="s">
        <v>14</v>
      </c>
      <c r="G132" s="10">
        <v>2.7813800000000017E-2</v>
      </c>
      <c r="H132" s="10">
        <v>3.6233000000000022E-2</v>
      </c>
      <c r="I132" s="10">
        <v>4.2060100000000024E-2</v>
      </c>
      <c r="J132" s="10">
        <v>6.0034800000000041E-2</v>
      </c>
      <c r="K132" s="10">
        <v>5.598050000000003E-2</v>
      </c>
      <c r="L132" s="10">
        <v>5.9296200000000042E-2</v>
      </c>
      <c r="M132" s="10">
        <v>6.0210500000000035E-2</v>
      </c>
      <c r="N132" s="10">
        <v>6.0364500000000036E-2</v>
      </c>
      <c r="O132" s="10">
        <v>6.2455400000000036E-2</v>
      </c>
      <c r="P132" s="10">
        <v>6.5774600000000044E-2</v>
      </c>
      <c r="Q132" s="10">
        <v>6.9396400000000039E-2</v>
      </c>
      <c r="R132" s="10">
        <v>7.3111200000000043E-2</v>
      </c>
      <c r="S132" s="10">
        <v>7.6311000000000045E-2</v>
      </c>
      <c r="T132" s="10">
        <v>7.8151600000000057E-2</v>
      </c>
      <c r="U132" s="10">
        <v>7.9411200000000043E-2</v>
      </c>
      <c r="V132" s="10">
        <v>8.0488500000000046E-2</v>
      </c>
      <c r="W132" s="10">
        <v>8.1585100000000049E-2</v>
      </c>
      <c r="X132" s="10">
        <v>8.2796600000000053E-2</v>
      </c>
      <c r="Y132" s="10">
        <v>8.405560000000005E-2</v>
      </c>
      <c r="Z132" s="10">
        <v>8.5393500000000053E-2</v>
      </c>
      <c r="AA132" s="10">
        <v>8.673700000000005E-2</v>
      </c>
      <c r="AB132" s="10">
        <v>8.8192200000000054E-2</v>
      </c>
      <c r="AC132" s="10">
        <v>8.9590900000000043E-2</v>
      </c>
      <c r="AD132" s="10">
        <v>9.1088900000000042E-2</v>
      </c>
      <c r="AE132" s="10">
        <v>9.2346000000000053E-2</v>
      </c>
      <c r="AF132" s="10">
        <v>9.3912600000000054E-2</v>
      </c>
      <c r="AG132" s="10">
        <v>9.5383100000000068E-2</v>
      </c>
      <c r="AH132" s="10">
        <v>9.7019600000000067E-2</v>
      </c>
      <c r="AI132" s="10">
        <v>9.8215300000000047E-2</v>
      </c>
      <c r="AJ132" s="10">
        <v>9.9074300000000046E-2</v>
      </c>
    </row>
    <row r="133" spans="3:36" x14ac:dyDescent="0.35">
      <c r="C133" s="1" t="s">
        <v>254</v>
      </c>
      <c r="D133" s="1" t="s" vm="119">
        <v>255</v>
      </c>
      <c r="E133" s="1" t="s">
        <v>13</v>
      </c>
      <c r="F133" s="1" t="s">
        <v>14</v>
      </c>
      <c r="G133" s="10">
        <v>0.57491600000000032</v>
      </c>
      <c r="H133" s="10">
        <v>0.75087360000000047</v>
      </c>
      <c r="I133" s="10">
        <v>8.540900000000004E-3</v>
      </c>
      <c r="J133" s="10">
        <v>6.5410000000000045E-4</v>
      </c>
      <c r="K133" s="10">
        <v>0.89062040000000053</v>
      </c>
      <c r="L133" s="10">
        <v>0</v>
      </c>
      <c r="M133" s="10">
        <v>0.25000000000000017</v>
      </c>
      <c r="N133" s="10">
        <v>0.7952613000000005</v>
      </c>
      <c r="O133" s="10">
        <v>0</v>
      </c>
      <c r="P133" s="10">
        <v>0</v>
      </c>
      <c r="Q133" s="10">
        <v>0</v>
      </c>
      <c r="R133" s="10">
        <v>0</v>
      </c>
      <c r="S133" s="10">
        <v>0</v>
      </c>
      <c r="T133" s="10">
        <v>0</v>
      </c>
      <c r="U133" s="10">
        <v>0</v>
      </c>
      <c r="V133" s="10">
        <v>0</v>
      </c>
      <c r="W133" s="10">
        <v>0</v>
      </c>
      <c r="X133" s="10">
        <v>0</v>
      </c>
      <c r="Y133" s="10">
        <v>0</v>
      </c>
      <c r="Z133" s="10">
        <v>0</v>
      </c>
      <c r="AA133" s="10">
        <v>0</v>
      </c>
      <c r="AB133" s="10">
        <v>0</v>
      </c>
      <c r="AC133" s="10">
        <v>0</v>
      </c>
      <c r="AD133" s="10">
        <v>0</v>
      </c>
      <c r="AE133" s="10">
        <v>0</v>
      </c>
      <c r="AF133" s="10">
        <v>0</v>
      </c>
      <c r="AG133" s="10">
        <v>0</v>
      </c>
      <c r="AH133" s="10">
        <v>0</v>
      </c>
      <c r="AI133" s="10">
        <v>0</v>
      </c>
      <c r="AJ133" s="10">
        <v>0</v>
      </c>
    </row>
    <row r="134" spans="3:36" x14ac:dyDescent="0.35">
      <c r="C134" s="1" t="s">
        <v>256</v>
      </c>
      <c r="D134" s="1" t="s" vm="120">
        <v>257</v>
      </c>
      <c r="E134" s="1" t="s">
        <v>13</v>
      </c>
      <c r="F134" s="1" t="s">
        <v>14</v>
      </c>
      <c r="G134" s="10">
        <v>3.4903700000000017E-2</v>
      </c>
      <c r="H134" s="10">
        <v>0.1745320000000001</v>
      </c>
      <c r="I134" s="10">
        <v>0.15877320000000009</v>
      </c>
      <c r="J134" s="10">
        <v>0.11456300000000007</v>
      </c>
      <c r="K134" s="10">
        <v>0.24820900000000015</v>
      </c>
      <c r="L134" s="10">
        <v>7.6725000000000048E-3</v>
      </c>
      <c r="M134" s="10">
        <v>0</v>
      </c>
      <c r="N134" s="10">
        <v>0.10313410000000006</v>
      </c>
      <c r="O134" s="10">
        <v>0</v>
      </c>
      <c r="P134" s="10">
        <v>0</v>
      </c>
      <c r="Q134" s="10">
        <v>0</v>
      </c>
      <c r="R134" s="10">
        <v>0</v>
      </c>
      <c r="S134" s="10">
        <v>0</v>
      </c>
      <c r="T134" s="10">
        <v>0</v>
      </c>
      <c r="U134" s="10">
        <v>0</v>
      </c>
      <c r="V134" s="10">
        <v>0</v>
      </c>
      <c r="W134" s="10">
        <v>0</v>
      </c>
      <c r="X134" s="10">
        <v>0</v>
      </c>
      <c r="Y134" s="10">
        <v>0</v>
      </c>
      <c r="Z134" s="10">
        <v>0</v>
      </c>
      <c r="AA134" s="10">
        <v>0</v>
      </c>
      <c r="AB134" s="10">
        <v>0</v>
      </c>
      <c r="AC134" s="10">
        <v>0</v>
      </c>
      <c r="AD134" s="10">
        <v>0</v>
      </c>
      <c r="AE134" s="10">
        <v>0</v>
      </c>
      <c r="AF134" s="10">
        <v>0</v>
      </c>
      <c r="AG134" s="10">
        <v>0</v>
      </c>
      <c r="AH134" s="10">
        <v>0</v>
      </c>
      <c r="AI134" s="10">
        <v>0</v>
      </c>
      <c r="AJ134" s="10">
        <v>0</v>
      </c>
    </row>
    <row r="135" spans="3:36" x14ac:dyDescent="0.35">
      <c r="C135" s="1" t="s">
        <v>258</v>
      </c>
      <c r="D135" s="1" t="s" vm="121">
        <v>259</v>
      </c>
      <c r="E135" s="1" t="s">
        <v>13</v>
      </c>
      <c r="F135" s="1" t="s">
        <v>14</v>
      </c>
      <c r="G135" s="10">
        <v>-7.7165600000000056E-2</v>
      </c>
      <c r="H135" s="10">
        <v>-0.1326846000000001</v>
      </c>
      <c r="I135" s="10">
        <v>-5.9090000000000032E-4</v>
      </c>
      <c r="J135" s="10">
        <v>-4.6590000000000027E-4</v>
      </c>
      <c r="K135" s="10">
        <v>-0.24339320000000014</v>
      </c>
      <c r="L135" s="10">
        <v>-7.4880000000000042E-4</v>
      </c>
      <c r="M135" s="10">
        <v>-2.7368400000000015E-2</v>
      </c>
      <c r="N135" s="10">
        <v>-0.11996170000000007</v>
      </c>
      <c r="O135" s="10">
        <v>-2.098200000000001E-3</v>
      </c>
      <c r="P135" s="10">
        <v>-2.1728000000000016E-3</v>
      </c>
      <c r="Q135" s="10">
        <v>-2.2499000000000013E-3</v>
      </c>
      <c r="R135" s="10">
        <v>-2.3296000000000011E-3</v>
      </c>
      <c r="S135" s="10">
        <v>-2.4123000000000018E-3</v>
      </c>
      <c r="T135" s="10">
        <v>-2.4980000000000015E-3</v>
      </c>
      <c r="U135" s="10">
        <v>-2.5866000000000014E-3</v>
      </c>
      <c r="V135" s="10">
        <v>-2.6784000000000018E-3</v>
      </c>
      <c r="W135" s="10">
        <v>-2.7734000000000018E-3</v>
      </c>
      <c r="X135" s="10">
        <v>-2.8720000000000017E-3</v>
      </c>
      <c r="Y135" s="10">
        <v>-2.9738000000000021E-3</v>
      </c>
      <c r="Z135" s="10">
        <v>-3.0793000000000018E-3</v>
      </c>
      <c r="AA135" s="10">
        <v>-3.1885000000000021E-3</v>
      </c>
      <c r="AB135" s="10">
        <v>-3.3018000000000023E-3</v>
      </c>
      <c r="AC135" s="10">
        <v>-3.4189000000000021E-3</v>
      </c>
      <c r="AD135" s="10">
        <v>-3.540200000000002E-3</v>
      </c>
      <c r="AE135" s="10">
        <v>-3.6658000000000025E-3</v>
      </c>
      <c r="AF135" s="10">
        <v>-3.7961000000000023E-3</v>
      </c>
      <c r="AG135" s="10">
        <v>-3.9307000000000022E-3</v>
      </c>
      <c r="AH135" s="10">
        <v>-4.0701000000000027E-3</v>
      </c>
      <c r="AI135" s="10">
        <v>-4.2145000000000021E-3</v>
      </c>
      <c r="AJ135" s="10">
        <v>-4.3643000000000024E-3</v>
      </c>
    </row>
    <row r="136" spans="3:36" x14ac:dyDescent="0.35">
      <c r="C136" s="1" t="s">
        <v>260</v>
      </c>
      <c r="D136" s="1" t="s" vm="122">
        <v>261</v>
      </c>
      <c r="E136" s="1" t="s">
        <v>13</v>
      </c>
      <c r="F136" s="1" t="s">
        <v>14</v>
      </c>
      <c r="G136" s="10">
        <v>0</v>
      </c>
      <c r="H136" s="10">
        <v>0</v>
      </c>
      <c r="I136" s="10">
        <v>0</v>
      </c>
      <c r="J136" s="10">
        <v>0</v>
      </c>
      <c r="K136" s="10">
        <v>0</v>
      </c>
      <c r="L136" s="10">
        <v>0</v>
      </c>
      <c r="M136" s="10">
        <v>0</v>
      </c>
      <c r="N136" s="10">
        <v>0</v>
      </c>
      <c r="O136" s="10">
        <v>0</v>
      </c>
      <c r="P136" s="10">
        <v>0</v>
      </c>
      <c r="Q136" s="10">
        <v>0</v>
      </c>
      <c r="R136" s="10">
        <v>0</v>
      </c>
      <c r="S136" s="10">
        <v>0</v>
      </c>
      <c r="T136" s="10">
        <v>0</v>
      </c>
      <c r="U136" s="10">
        <v>0</v>
      </c>
      <c r="V136" s="10">
        <v>0</v>
      </c>
      <c r="W136" s="10">
        <v>0</v>
      </c>
      <c r="X136" s="10">
        <v>0</v>
      </c>
      <c r="Y136" s="10">
        <v>0</v>
      </c>
      <c r="Z136" s="10">
        <v>0</v>
      </c>
      <c r="AA136" s="10">
        <v>0</v>
      </c>
      <c r="AB136" s="10">
        <v>0</v>
      </c>
      <c r="AC136" s="10">
        <v>0</v>
      </c>
      <c r="AD136" s="10">
        <v>0</v>
      </c>
      <c r="AE136" s="10">
        <v>0</v>
      </c>
      <c r="AF136" s="10">
        <v>0</v>
      </c>
      <c r="AG136" s="10">
        <v>0</v>
      </c>
      <c r="AH136" s="10">
        <v>0</v>
      </c>
      <c r="AI136" s="10">
        <v>0</v>
      </c>
      <c r="AJ136" s="10">
        <v>0</v>
      </c>
    </row>
    <row r="137" spans="3:36" x14ac:dyDescent="0.35">
      <c r="C137" s="1" t="s">
        <v>262</v>
      </c>
      <c r="D137" s="1" t="s" vm="123">
        <v>263</v>
      </c>
      <c r="E137" s="1" t="s">
        <v>13</v>
      </c>
      <c r="F137" s="1" t="s">
        <v>14</v>
      </c>
      <c r="G137" s="10">
        <v>4.8536700000000023E-2</v>
      </c>
      <c r="H137" s="10">
        <v>4.3057400000000023E-2</v>
      </c>
      <c r="I137" s="10">
        <v>3.7020500000000019E-2</v>
      </c>
      <c r="J137" s="10">
        <v>3.9416600000000024E-2</v>
      </c>
      <c r="K137" s="10">
        <v>9.2210300000000051E-2</v>
      </c>
      <c r="L137" s="10">
        <v>9.235880000000006E-2</v>
      </c>
      <c r="M137" s="10">
        <v>8.453050000000005E-2</v>
      </c>
      <c r="N137" s="10">
        <v>5.5127400000000035E-2</v>
      </c>
      <c r="O137" s="10">
        <v>7.1964700000000034E-2</v>
      </c>
      <c r="P137" s="10">
        <v>6.1591400000000039E-2</v>
      </c>
      <c r="Q137" s="10">
        <v>5.0027800000000032E-2</v>
      </c>
      <c r="R137" s="10">
        <v>4.4678300000000032E-2</v>
      </c>
      <c r="S137" s="10">
        <v>3.4549800000000026E-2</v>
      </c>
      <c r="T137" s="10">
        <v>2.5364500000000016E-2</v>
      </c>
      <c r="U137" s="10">
        <v>1.7778200000000011E-2</v>
      </c>
      <c r="V137" s="10">
        <v>1.4288100000000008E-2</v>
      </c>
      <c r="W137" s="10">
        <v>1.1675200000000007E-2</v>
      </c>
      <c r="X137" s="10">
        <v>6.7638000000000038E-3</v>
      </c>
      <c r="Y137" s="10">
        <v>2.9683000000000018E-3</v>
      </c>
      <c r="Z137" s="10">
        <v>0</v>
      </c>
      <c r="AA137" s="10">
        <v>0</v>
      </c>
      <c r="AB137" s="10">
        <v>0</v>
      </c>
      <c r="AC137" s="10">
        <v>0</v>
      </c>
      <c r="AD137" s="10">
        <v>0</v>
      </c>
      <c r="AE137" s="10">
        <v>0</v>
      </c>
      <c r="AF137" s="10">
        <v>0</v>
      </c>
      <c r="AG137" s="10">
        <v>0</v>
      </c>
      <c r="AH137" s="10">
        <v>0</v>
      </c>
      <c r="AI137" s="10">
        <v>0</v>
      </c>
      <c r="AJ137" s="10">
        <v>0</v>
      </c>
    </row>
    <row r="138" spans="3:36" x14ac:dyDescent="0.35">
      <c r="C138" s="1" t="s">
        <v>264</v>
      </c>
      <c r="D138" s="1" t="s" vm="124">
        <v>265</v>
      </c>
      <c r="E138" s="1" t="s">
        <v>13</v>
      </c>
      <c r="F138" s="1" t="s">
        <v>14</v>
      </c>
      <c r="G138" s="10">
        <v>0</v>
      </c>
      <c r="H138" s="10">
        <v>0</v>
      </c>
      <c r="I138" s="10">
        <v>0</v>
      </c>
      <c r="J138" s="10">
        <v>0</v>
      </c>
      <c r="K138" s="10">
        <v>0</v>
      </c>
      <c r="L138" s="10">
        <v>0</v>
      </c>
      <c r="M138" s="10">
        <v>0</v>
      </c>
      <c r="N138" s="10">
        <v>0</v>
      </c>
      <c r="O138" s="10">
        <v>0</v>
      </c>
      <c r="P138" s="10">
        <v>0</v>
      </c>
      <c r="Q138" s="10">
        <v>0</v>
      </c>
      <c r="R138" s="10">
        <v>0</v>
      </c>
      <c r="S138" s="10">
        <v>0</v>
      </c>
      <c r="T138" s="10">
        <v>0</v>
      </c>
      <c r="U138" s="10">
        <v>0</v>
      </c>
      <c r="V138" s="10">
        <v>0</v>
      </c>
      <c r="W138" s="10">
        <v>0</v>
      </c>
      <c r="X138" s="10">
        <v>0</v>
      </c>
      <c r="Y138" s="10">
        <v>0</v>
      </c>
      <c r="Z138" s="10">
        <v>0</v>
      </c>
      <c r="AA138" s="10">
        <v>0</v>
      </c>
      <c r="AB138" s="10">
        <v>0</v>
      </c>
      <c r="AC138" s="10">
        <v>0</v>
      </c>
      <c r="AD138" s="10">
        <v>0</v>
      </c>
      <c r="AE138" s="10">
        <v>0</v>
      </c>
      <c r="AF138" s="10">
        <v>0</v>
      </c>
      <c r="AG138" s="10">
        <v>0</v>
      </c>
      <c r="AH138" s="10">
        <v>0</v>
      </c>
      <c r="AI138" s="10">
        <v>0</v>
      </c>
      <c r="AJ138" s="10">
        <v>0</v>
      </c>
    </row>
    <row r="139" spans="3:36" x14ac:dyDescent="0.35">
      <c r="C139" s="1" t="s">
        <v>266</v>
      </c>
      <c r="D139" s="1" t="s" vm="125">
        <v>267</v>
      </c>
      <c r="E139" s="1" t="s">
        <v>13</v>
      </c>
      <c r="F139" s="1" t="s">
        <v>14</v>
      </c>
      <c r="G139" s="10">
        <v>0</v>
      </c>
      <c r="H139" s="10">
        <v>0</v>
      </c>
      <c r="I139" s="10">
        <v>0</v>
      </c>
      <c r="J139" s="10">
        <v>0</v>
      </c>
      <c r="K139" s="10">
        <v>0</v>
      </c>
      <c r="L139" s="10">
        <v>0</v>
      </c>
      <c r="M139" s="10">
        <v>0</v>
      </c>
      <c r="N139" s="10">
        <v>0</v>
      </c>
      <c r="O139" s="10">
        <v>0</v>
      </c>
      <c r="P139" s="10">
        <v>0</v>
      </c>
      <c r="Q139" s="10">
        <v>0</v>
      </c>
      <c r="R139" s="10">
        <v>0</v>
      </c>
      <c r="S139" s="10">
        <v>0</v>
      </c>
      <c r="T139" s="10">
        <v>0</v>
      </c>
      <c r="U139" s="10">
        <v>0</v>
      </c>
      <c r="V139" s="10">
        <v>0</v>
      </c>
      <c r="W139" s="10">
        <v>0</v>
      </c>
      <c r="X139" s="10">
        <v>0</v>
      </c>
      <c r="Y139" s="10">
        <v>0</v>
      </c>
      <c r="Z139" s="10">
        <v>0</v>
      </c>
      <c r="AA139" s="10">
        <v>0</v>
      </c>
      <c r="AB139" s="10">
        <v>0</v>
      </c>
      <c r="AC139" s="10">
        <v>0</v>
      </c>
      <c r="AD139" s="10">
        <v>0</v>
      </c>
      <c r="AE139" s="10">
        <v>0</v>
      </c>
      <c r="AF139" s="10">
        <v>0</v>
      </c>
      <c r="AG139" s="10">
        <v>0</v>
      </c>
      <c r="AH139" s="10">
        <v>0</v>
      </c>
      <c r="AI139" s="10">
        <v>0</v>
      </c>
      <c r="AJ139" s="10">
        <v>0</v>
      </c>
    </row>
    <row r="140" spans="3:36" x14ac:dyDescent="0.35">
      <c r="C140" s="1" t="s">
        <v>268</v>
      </c>
      <c r="D140" s="1" t="s" vm="126">
        <v>269</v>
      </c>
      <c r="E140" s="1" t="s">
        <v>13</v>
      </c>
      <c r="F140" s="1" t="s">
        <v>14</v>
      </c>
      <c r="G140" s="10">
        <v>-2.8237000000000015E-3</v>
      </c>
      <c r="H140" s="10">
        <v>0</v>
      </c>
      <c r="I140" s="10">
        <v>0</v>
      </c>
      <c r="J140" s="10">
        <v>0</v>
      </c>
      <c r="K140" s="10">
        <v>0</v>
      </c>
      <c r="L140" s="10">
        <v>0</v>
      </c>
      <c r="M140" s="10">
        <v>0</v>
      </c>
      <c r="N140" s="10">
        <v>0</v>
      </c>
      <c r="O140" s="10">
        <v>0</v>
      </c>
      <c r="P140" s="10">
        <v>0</v>
      </c>
      <c r="Q140" s="10">
        <v>0</v>
      </c>
      <c r="R140" s="10">
        <v>0</v>
      </c>
      <c r="S140" s="10">
        <v>0</v>
      </c>
      <c r="T140" s="10">
        <v>0</v>
      </c>
      <c r="U140" s="10">
        <v>0</v>
      </c>
      <c r="V140" s="10">
        <v>0</v>
      </c>
      <c r="W140" s="10">
        <v>0</v>
      </c>
      <c r="X140" s="10">
        <v>0</v>
      </c>
      <c r="Y140" s="10">
        <v>0</v>
      </c>
      <c r="Z140" s="10">
        <v>0</v>
      </c>
      <c r="AA140" s="10">
        <v>0</v>
      </c>
      <c r="AB140" s="10">
        <v>0</v>
      </c>
      <c r="AC140" s="10">
        <v>0</v>
      </c>
      <c r="AD140" s="10">
        <v>0</v>
      </c>
      <c r="AE140" s="10">
        <v>0</v>
      </c>
      <c r="AF140" s="10">
        <v>0</v>
      </c>
      <c r="AG140" s="10">
        <v>0</v>
      </c>
      <c r="AH140" s="10">
        <v>0</v>
      </c>
      <c r="AI140" s="10">
        <v>0</v>
      </c>
      <c r="AJ140" s="10">
        <v>0</v>
      </c>
    </row>
    <row r="141" spans="3:36" ht="13.9" x14ac:dyDescent="0.4">
      <c r="C141" s="29" t="s">
        <v>270</v>
      </c>
      <c r="D141" s="29" t="s" vm="127">
        <v>271</v>
      </c>
      <c r="E141" s="29" t="s">
        <v>13</v>
      </c>
      <c r="F141" s="29" t="s">
        <v>14</v>
      </c>
      <c r="G141" s="30">
        <v>0.10689760000000009</v>
      </c>
      <c r="H141" s="30">
        <v>-0.24427040000000011</v>
      </c>
      <c r="I141" s="30">
        <v>-0.35084890000000024</v>
      </c>
      <c r="J141" s="30">
        <v>-0.37059630000000021</v>
      </c>
      <c r="K141" s="30">
        <v>-0.22852840000000013</v>
      </c>
      <c r="L141" s="30">
        <v>-0.29549270000000011</v>
      </c>
      <c r="M141" s="30">
        <v>0.26868050000000021</v>
      </c>
      <c r="N141" s="30">
        <v>0.13905199999999998</v>
      </c>
      <c r="O141" s="30">
        <v>0.12590780000000007</v>
      </c>
      <c r="P141" s="30">
        <v>0.11874990000000006</v>
      </c>
      <c r="Q141" s="30">
        <v>0.11070100000000008</v>
      </c>
      <c r="R141" s="30">
        <v>0.10895590000000006</v>
      </c>
      <c r="S141" s="30">
        <v>0.10209740000000006</v>
      </c>
      <c r="T141" s="30">
        <v>9.4639300000000065E-2</v>
      </c>
      <c r="U141" s="30">
        <v>8.8002000000000052E-2</v>
      </c>
      <c r="V141" s="30">
        <v>8.5662000000000044E-2</v>
      </c>
      <c r="W141" s="30">
        <v>8.4021000000000054E-2</v>
      </c>
      <c r="X141" s="30">
        <v>8.0400500000000041E-2</v>
      </c>
      <c r="Y141" s="30">
        <v>7.7522300000000044E-2</v>
      </c>
      <c r="Z141" s="30">
        <v>7.5973500000000055E-2</v>
      </c>
      <c r="AA141" s="30">
        <v>7.6955800000000046E-2</v>
      </c>
      <c r="AB141" s="30">
        <v>7.8494300000000045E-2</v>
      </c>
      <c r="AC141" s="30">
        <v>7.9747100000000057E-2</v>
      </c>
      <c r="AD141" s="30">
        <v>8.1094300000000036E-2</v>
      </c>
      <c r="AE141" s="30">
        <v>8.2195500000000046E-2</v>
      </c>
      <c r="AF141" s="30">
        <v>8.3600800000000058E-2</v>
      </c>
      <c r="AG141" s="30">
        <v>8.5165500000000047E-2</v>
      </c>
      <c r="AH141" s="30">
        <v>8.6369500000000057E-2</v>
      </c>
      <c r="AI141" s="30">
        <v>8.7661100000000047E-2</v>
      </c>
      <c r="AJ141" s="30">
        <v>8.8343000000000046E-2</v>
      </c>
    </row>
    <row r="142" spans="3:36" ht="13.9" x14ac:dyDescent="0.4">
      <c r="C142" s="29" t="s">
        <v>272</v>
      </c>
      <c r="D142" s="29" t="s" vm="128">
        <v>273</v>
      </c>
      <c r="E142" s="29" t="s">
        <v>13</v>
      </c>
      <c r="F142" s="29" t="s">
        <v>14</v>
      </c>
      <c r="G142" s="30">
        <v>2.0549900000000006E-2</v>
      </c>
      <c r="H142" s="30">
        <v>-0.21730430000000012</v>
      </c>
      <c r="I142" s="30">
        <v>-0.29944290000000023</v>
      </c>
      <c r="J142" s="30">
        <v>-0.30044910000000019</v>
      </c>
      <c r="K142" s="30">
        <v>-0.14614900000000011</v>
      </c>
      <c r="L142" s="30">
        <v>-0.1929841000000001</v>
      </c>
      <c r="M142" s="30">
        <v>0.43653200000000014</v>
      </c>
      <c r="N142" s="30">
        <v>0.27088350000000039</v>
      </c>
      <c r="O142" s="30">
        <v>0.26781480000000019</v>
      </c>
      <c r="P142" s="30">
        <v>0.25366210000000017</v>
      </c>
      <c r="Q142" s="30">
        <v>0.25281020000000015</v>
      </c>
      <c r="R142" s="30">
        <v>0.25182690000000019</v>
      </c>
      <c r="S142" s="30">
        <v>0.24277230000000014</v>
      </c>
      <c r="T142" s="30">
        <v>0.24357640000000011</v>
      </c>
      <c r="U142" s="30">
        <v>0.24500370000000016</v>
      </c>
      <c r="V142" s="30">
        <v>0.24718060000000014</v>
      </c>
      <c r="W142" s="30">
        <v>0.25126050000000016</v>
      </c>
      <c r="X142" s="30">
        <v>0.25448980000000015</v>
      </c>
      <c r="Y142" s="30">
        <v>0.25513200000000014</v>
      </c>
      <c r="Z142" s="30">
        <v>0.25815900000000014</v>
      </c>
      <c r="AA142" s="30">
        <v>0.25898360000000015</v>
      </c>
      <c r="AB142" s="30">
        <v>0.26202190000000014</v>
      </c>
      <c r="AC142" s="30">
        <v>0.2589430000000002</v>
      </c>
      <c r="AD142" s="30">
        <v>0.25547820000000016</v>
      </c>
      <c r="AE142" s="30">
        <v>0.26057630000000015</v>
      </c>
      <c r="AF142" s="30">
        <v>0.26649440000000019</v>
      </c>
      <c r="AG142" s="30">
        <v>0.27437630000000007</v>
      </c>
      <c r="AH142" s="30">
        <v>0.27853570000000016</v>
      </c>
      <c r="AI142" s="30">
        <v>0.2867857000000002</v>
      </c>
      <c r="AJ142" s="30">
        <v>0.29160560000000013</v>
      </c>
    </row>
    <row r="143" spans="3:36" x14ac:dyDescent="0.35">
      <c r="C143" s="1" t="s">
        <v>274</v>
      </c>
      <c r="D143" s="1" t="s" vm="129">
        <v>275</v>
      </c>
      <c r="E143" s="1" t="s">
        <v>13</v>
      </c>
      <c r="F143" s="1" t="s">
        <v>14</v>
      </c>
      <c r="G143" s="10">
        <v>-0.92049430000000043</v>
      </c>
      <c r="H143" s="10">
        <v>-0.52893420000000024</v>
      </c>
      <c r="I143" s="10">
        <v>-0.10966960000000008</v>
      </c>
      <c r="J143" s="10">
        <v>-0.12942450000000008</v>
      </c>
      <c r="K143" s="10">
        <v>-0.63642840000000045</v>
      </c>
      <c r="L143" s="10">
        <v>-0.93089060000000057</v>
      </c>
      <c r="M143" s="10">
        <v>-0.79682580000000047</v>
      </c>
      <c r="N143" s="10">
        <v>-0.52904840000000031</v>
      </c>
      <c r="O143" s="10">
        <v>-3.823360000000002E-2</v>
      </c>
      <c r="P143" s="10">
        <v>-0.24294900000000014</v>
      </c>
      <c r="Q143" s="10">
        <v>-5.4241000000000037E-3</v>
      </c>
      <c r="R143" s="10">
        <v>-5.3851000000000038E-3</v>
      </c>
      <c r="S143" s="10">
        <v>-0.24398110000000012</v>
      </c>
      <c r="T143" s="10">
        <v>-5.1491800000000032E-2</v>
      </c>
      <c r="U143" s="10">
        <v>-5.1484100000000026E-2</v>
      </c>
      <c r="V143" s="10">
        <v>-1.3025700000000008E-2</v>
      </c>
      <c r="W143" s="10">
        <v>-5.347400000000003E-3</v>
      </c>
      <c r="X143" s="10">
        <v>-5.3722000000000041E-3</v>
      </c>
      <c r="Y143" s="10">
        <v>-5.4090000000000032E-3</v>
      </c>
      <c r="Z143" s="10">
        <v>-5.4560000000000034E-3</v>
      </c>
      <c r="AA143" s="10">
        <v>-5.5156000000000033E-3</v>
      </c>
      <c r="AB143" s="10">
        <v>-5.5864000000000026E-3</v>
      </c>
      <c r="AC143" s="10">
        <v>-5.669000000000003E-3</v>
      </c>
      <c r="AD143" s="10">
        <v>-5.7647000000000028E-3</v>
      </c>
      <c r="AE143" s="10">
        <v>-5.8730000000000032E-3</v>
      </c>
      <c r="AF143" s="10">
        <v>-5.9943000000000028E-3</v>
      </c>
      <c r="AG143" s="10">
        <v>-6.128600000000004E-3</v>
      </c>
      <c r="AH143" s="10">
        <v>-6.277300000000003E-3</v>
      </c>
      <c r="AI143" s="10">
        <v>-6.4409000000000037E-3</v>
      </c>
      <c r="AJ143" s="10">
        <v>-6.6182000000000046E-3</v>
      </c>
    </row>
    <row r="144" spans="3:36" x14ac:dyDescent="0.35">
      <c r="C144" s="1" t="s">
        <v>276</v>
      </c>
      <c r="D144" s="1" t="s" vm="130">
        <v>277</v>
      </c>
      <c r="E144" s="1" t="s">
        <v>13</v>
      </c>
      <c r="F144" s="1" t="s">
        <v>14</v>
      </c>
      <c r="G144" s="10">
        <v>0</v>
      </c>
      <c r="H144" s="10">
        <v>0</v>
      </c>
      <c r="I144" s="10">
        <v>0</v>
      </c>
      <c r="J144" s="10">
        <v>0</v>
      </c>
      <c r="K144" s="10">
        <v>0</v>
      </c>
      <c r="L144" s="10">
        <v>0</v>
      </c>
      <c r="M144" s="10">
        <v>0</v>
      </c>
      <c r="N144" s="10">
        <v>0</v>
      </c>
      <c r="O144" s="10">
        <v>0</v>
      </c>
      <c r="P144" s="10">
        <v>0</v>
      </c>
      <c r="Q144" s="10">
        <v>0</v>
      </c>
      <c r="R144" s="10">
        <v>0</v>
      </c>
      <c r="S144" s="10">
        <v>0</v>
      </c>
      <c r="T144" s="10">
        <v>0</v>
      </c>
      <c r="U144" s="10">
        <v>0</v>
      </c>
      <c r="V144" s="10">
        <v>0</v>
      </c>
      <c r="W144" s="10">
        <v>0</v>
      </c>
      <c r="X144" s="10">
        <v>0</v>
      </c>
      <c r="Y144" s="10">
        <v>0</v>
      </c>
      <c r="Z144" s="10">
        <v>0</v>
      </c>
      <c r="AA144" s="10">
        <v>0</v>
      </c>
      <c r="AB144" s="10">
        <v>0</v>
      </c>
      <c r="AC144" s="10">
        <v>0</v>
      </c>
      <c r="AD144" s="10">
        <v>0</v>
      </c>
      <c r="AE144" s="10">
        <v>0</v>
      </c>
      <c r="AF144" s="10">
        <v>0</v>
      </c>
      <c r="AG144" s="10">
        <v>0</v>
      </c>
      <c r="AH144" s="10">
        <v>0</v>
      </c>
      <c r="AI144" s="10">
        <v>0</v>
      </c>
      <c r="AJ144" s="10">
        <v>0</v>
      </c>
    </row>
    <row r="145" spans="1:36" x14ac:dyDescent="0.35">
      <c r="C145" s="1" t="s">
        <v>278</v>
      </c>
      <c r="D145" s="1" t="s" vm="131">
        <v>279</v>
      </c>
      <c r="E145" s="1" t="s">
        <v>13</v>
      </c>
      <c r="F145" s="1" t="s">
        <v>14</v>
      </c>
      <c r="G145" s="10">
        <v>0.91242000000000056</v>
      </c>
      <c r="H145" s="10">
        <v>0.5196527000000003</v>
      </c>
      <c r="I145" s="10">
        <v>0.32366750000000016</v>
      </c>
      <c r="J145" s="10">
        <v>0.34397260000000018</v>
      </c>
      <c r="K145" s="10">
        <v>0.48318710000000026</v>
      </c>
      <c r="L145" s="10">
        <v>1.0666919000000006</v>
      </c>
      <c r="M145" s="10">
        <v>0.60087640000000042</v>
      </c>
      <c r="N145" s="10">
        <v>0.31917300000000021</v>
      </c>
      <c r="O145" s="10">
        <v>3.2698900000000024E-2</v>
      </c>
      <c r="P145" s="10">
        <v>0.24997330000000015</v>
      </c>
      <c r="Q145" s="10">
        <v>0</v>
      </c>
      <c r="R145" s="10">
        <v>0</v>
      </c>
      <c r="S145" s="10">
        <v>0.25118400000000013</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row>
    <row r="146" spans="1:36" x14ac:dyDescent="0.35">
      <c r="C146" s="1" t="s">
        <v>280</v>
      </c>
      <c r="D146" s="1" t="s" vm="132">
        <v>281</v>
      </c>
      <c r="E146" s="1" t="s">
        <v>13</v>
      </c>
      <c r="F146" s="1" t="s">
        <v>14</v>
      </c>
      <c r="G146" s="10">
        <v>-6.8463999999999981E-3</v>
      </c>
      <c r="H146" s="10">
        <v>0.18971250000000012</v>
      </c>
      <c r="I146" s="10">
        <v>0.15641810000000006</v>
      </c>
      <c r="J146" s="10">
        <v>0.13860160000000007</v>
      </c>
      <c r="K146" s="10">
        <v>0.34750100000000028</v>
      </c>
      <c r="L146" s="10">
        <v>0.11969890000000008</v>
      </c>
      <c r="M146" s="10">
        <v>-0.18080170000000009</v>
      </c>
      <c r="N146" s="10">
        <v>6.4252000000000073E-2</v>
      </c>
      <c r="O146" s="10">
        <v>-0.18113270000000012</v>
      </c>
      <c r="P146" s="10">
        <v>-0.1801243000000001</v>
      </c>
      <c r="Q146" s="10">
        <v>-0.16697570000000012</v>
      </c>
      <c r="R146" s="10">
        <v>-0.15971210000000008</v>
      </c>
      <c r="S146" s="10">
        <v>-0.1627358000000001</v>
      </c>
      <c r="T146" s="10">
        <v>-0.15211800000000009</v>
      </c>
      <c r="U146" s="10">
        <v>-0.14890700000000009</v>
      </c>
      <c r="V146" s="10">
        <v>-0.19922400000000012</v>
      </c>
      <c r="W146" s="10">
        <v>-0.1766089000000001</v>
      </c>
      <c r="X146" s="10">
        <v>-0.17564180000000013</v>
      </c>
      <c r="Y146" s="10">
        <v>-0.17623090000000013</v>
      </c>
      <c r="Z146" s="10">
        <v>-0.17763470000000012</v>
      </c>
      <c r="AA146" s="10">
        <v>-0.17700920000000012</v>
      </c>
      <c r="AB146" s="10">
        <v>-0.17774530000000011</v>
      </c>
      <c r="AC146" s="10">
        <v>-0.17297280000000009</v>
      </c>
      <c r="AD146" s="10">
        <v>-0.16959540000000012</v>
      </c>
      <c r="AE146" s="10">
        <v>-0.17219930000000008</v>
      </c>
      <c r="AF146" s="10">
        <v>-0.17475800000000011</v>
      </c>
      <c r="AG146" s="10">
        <v>-0.1813790000000001</v>
      </c>
      <c r="AH146" s="10">
        <v>-0.18528310000000012</v>
      </c>
      <c r="AI146" s="10">
        <v>-0.19106260000000014</v>
      </c>
      <c r="AJ146" s="10">
        <v>-0.1964840000000001</v>
      </c>
    </row>
    <row r="147" spans="1:36" ht="13.9" x14ac:dyDescent="0.4">
      <c r="C147" s="29" t="s">
        <v>282</v>
      </c>
      <c r="D147" s="29" t="s" vm="133">
        <v>283</v>
      </c>
      <c r="E147" s="29" t="s">
        <v>13</v>
      </c>
      <c r="F147" s="29" t="s">
        <v>14</v>
      </c>
      <c r="G147" s="30">
        <v>-1.4920699999999962E-2</v>
      </c>
      <c r="H147" s="30">
        <v>0.18043100000000006</v>
      </c>
      <c r="I147" s="30">
        <v>0.37041600000000013</v>
      </c>
      <c r="J147" s="30">
        <v>0.35314970000000023</v>
      </c>
      <c r="K147" s="30">
        <v>0.19425970000000009</v>
      </c>
      <c r="L147" s="30">
        <v>0.25550020000000018</v>
      </c>
      <c r="M147" s="30">
        <v>-0.37675110000000028</v>
      </c>
      <c r="N147" s="30">
        <v>-0.14562340000000029</v>
      </c>
      <c r="O147" s="30">
        <v>-0.18666740000000012</v>
      </c>
      <c r="P147" s="30">
        <v>-0.17310000000000006</v>
      </c>
      <c r="Q147" s="30">
        <v>-0.17239980000000013</v>
      </c>
      <c r="R147" s="30">
        <v>-0.16509720000000011</v>
      </c>
      <c r="S147" s="30">
        <v>-0.15553290000000011</v>
      </c>
      <c r="T147" s="30">
        <v>-0.20360980000000012</v>
      </c>
      <c r="U147" s="30">
        <v>-0.20039110000000013</v>
      </c>
      <c r="V147" s="30">
        <v>-0.2122497000000001</v>
      </c>
      <c r="W147" s="30">
        <v>-0.1819563000000001</v>
      </c>
      <c r="X147" s="30">
        <v>-0.18101400000000012</v>
      </c>
      <c r="Y147" s="30">
        <v>-0.1816399000000001</v>
      </c>
      <c r="Z147" s="30">
        <v>-0.18309070000000011</v>
      </c>
      <c r="AA147" s="30">
        <v>-0.1825248000000001</v>
      </c>
      <c r="AB147" s="30">
        <v>-0.18333170000000013</v>
      </c>
      <c r="AC147" s="30">
        <v>-0.17864180000000013</v>
      </c>
      <c r="AD147" s="30">
        <v>-0.17536010000000013</v>
      </c>
      <c r="AE147" s="30">
        <v>-0.1780723000000001</v>
      </c>
      <c r="AF147" s="30">
        <v>-0.18075230000000012</v>
      </c>
      <c r="AG147" s="30">
        <v>-0.18750760000000011</v>
      </c>
      <c r="AH147" s="30">
        <v>-0.1915604000000001</v>
      </c>
      <c r="AI147" s="30">
        <v>-0.19750350000000011</v>
      </c>
      <c r="AJ147" s="30">
        <v>-0.20310220000000012</v>
      </c>
    </row>
    <row r="148" spans="1:36" x14ac:dyDescent="0.35">
      <c r="A148" s="15"/>
      <c r="B148" s="15"/>
      <c r="C148" s="15"/>
      <c r="D148" s="15"/>
      <c r="E148" s="15"/>
      <c r="F148" s="15"/>
      <c r="G148" s="16" t="s">
        <v>121</v>
      </c>
      <c r="H148" s="16" t="s">
        <v>121</v>
      </c>
      <c r="I148" s="16" t="s">
        <v>121</v>
      </c>
      <c r="J148" s="16" t="s">
        <v>121</v>
      </c>
      <c r="K148" s="16" t="s">
        <v>121</v>
      </c>
      <c r="L148" s="16" t="s">
        <v>121</v>
      </c>
      <c r="M148" s="16" t="s">
        <v>121</v>
      </c>
      <c r="N148" s="16" t="s">
        <v>121</v>
      </c>
      <c r="O148" s="16" t="s">
        <v>121</v>
      </c>
      <c r="P148" s="16" t="s">
        <v>121</v>
      </c>
      <c r="Q148" s="16" t="s">
        <v>121</v>
      </c>
      <c r="R148" s="16" t="s">
        <v>121</v>
      </c>
      <c r="S148" s="16" t="s">
        <v>121</v>
      </c>
      <c r="T148" s="16" t="s">
        <v>121</v>
      </c>
      <c r="U148" s="16" t="s">
        <v>121</v>
      </c>
      <c r="V148" s="16" t="s">
        <v>121</v>
      </c>
      <c r="W148" s="16" t="s">
        <v>121</v>
      </c>
      <c r="X148" s="16" t="s">
        <v>121</v>
      </c>
      <c r="Y148" s="16" t="s">
        <v>121</v>
      </c>
      <c r="Z148" s="16" t="s">
        <v>121</v>
      </c>
      <c r="AA148" s="16" t="s">
        <v>121</v>
      </c>
      <c r="AB148" s="16" t="s">
        <v>121</v>
      </c>
      <c r="AC148" s="16" t="s">
        <v>121</v>
      </c>
      <c r="AD148" s="16" t="s">
        <v>121</v>
      </c>
      <c r="AE148" s="16" t="s">
        <v>121</v>
      </c>
      <c r="AF148" s="16" t="s">
        <v>121</v>
      </c>
      <c r="AG148" s="16" t="s">
        <v>121</v>
      </c>
      <c r="AH148" s="16" t="s">
        <v>121</v>
      </c>
      <c r="AI148" s="16" t="s">
        <v>121</v>
      </c>
      <c r="AJ148" s="16" t="s">
        <v>121</v>
      </c>
    </row>
    <row r="149" spans="1:36" x14ac:dyDescent="0.35">
      <c r="C149" s="1" t="s">
        <v>284</v>
      </c>
      <c r="D149" s="1" t="s" vm="134">
        <v>285</v>
      </c>
      <c r="E149" s="1" t="s">
        <v>13</v>
      </c>
      <c r="F149" s="1" t="s">
        <v>14</v>
      </c>
      <c r="G149" s="10">
        <v>0.16133900000000009</v>
      </c>
      <c r="H149" s="10">
        <v>0.16696820000000012</v>
      </c>
      <c r="I149" s="10">
        <v>0.1300949000000001</v>
      </c>
      <c r="J149" s="10">
        <v>0.20106800000000011</v>
      </c>
      <c r="K149" s="10">
        <v>0.25376860000000018</v>
      </c>
      <c r="L149" s="10">
        <v>0.30187930000000018</v>
      </c>
      <c r="M149" s="10">
        <v>0.36439540000000026</v>
      </c>
      <c r="N149" s="10">
        <v>0.42417630000000028</v>
      </c>
      <c r="O149" s="10">
        <v>0.54943640000000038</v>
      </c>
      <c r="P149" s="10">
        <v>0.63058380000000025</v>
      </c>
      <c r="Q149" s="10">
        <v>0.71114590000000044</v>
      </c>
      <c r="R149" s="10">
        <v>0.79155630000000055</v>
      </c>
      <c r="S149" s="10">
        <v>0.87828600000000057</v>
      </c>
      <c r="T149" s="10">
        <v>0.96552540000000064</v>
      </c>
      <c r="U149" s="10">
        <v>1.0054920000000005</v>
      </c>
      <c r="V149" s="10">
        <v>1.0501046000000005</v>
      </c>
      <c r="W149" s="10">
        <v>1.0850355000000007</v>
      </c>
      <c r="X149" s="10">
        <v>1.1543397000000006</v>
      </c>
      <c r="Y149" s="10">
        <v>1.2278155000000006</v>
      </c>
      <c r="Z149" s="10">
        <v>1.3013076000000008</v>
      </c>
      <c r="AA149" s="10">
        <v>1.3763759000000007</v>
      </c>
      <c r="AB149" s="10">
        <v>1.4528347000000008</v>
      </c>
      <c r="AC149" s="10">
        <v>1.5315249000000009</v>
      </c>
      <c r="AD149" s="10">
        <v>1.6118261000000011</v>
      </c>
      <c r="AE149" s="10">
        <v>1.6919442000000009</v>
      </c>
      <c r="AF149" s="10">
        <v>1.7744482000000013</v>
      </c>
      <c r="AG149" s="10">
        <v>1.8601903000000011</v>
      </c>
      <c r="AH149" s="10">
        <v>1.9470590000000012</v>
      </c>
      <c r="AI149" s="10">
        <v>2.0340343000000014</v>
      </c>
      <c r="AJ149" s="10">
        <v>2.1233165000000014</v>
      </c>
    </row>
    <row r="150" spans="1:36" x14ac:dyDescent="0.35">
      <c r="C150" s="1" t="s">
        <v>286</v>
      </c>
      <c r="D150" s="1" t="s" vm="135">
        <v>287</v>
      </c>
      <c r="E150" s="1" t="s">
        <v>13</v>
      </c>
      <c r="F150" s="1" t="s">
        <v>14</v>
      </c>
      <c r="G150" s="10">
        <v>5.6291999999999974E-3</v>
      </c>
      <c r="H150" s="10">
        <v>-3.6873300000000026E-2</v>
      </c>
      <c r="I150" s="10">
        <v>7.0973100000000039E-2</v>
      </c>
      <c r="J150" s="10">
        <v>5.2700600000000028E-2</v>
      </c>
      <c r="K150" s="10">
        <v>4.8110700000000027E-2</v>
      </c>
      <c r="L150" s="10">
        <v>6.2516100000000033E-2</v>
      </c>
      <c r="M150" s="10">
        <v>5.9780900000000033E-2</v>
      </c>
      <c r="N150" s="10">
        <v>0.12526010000000007</v>
      </c>
      <c r="O150" s="10">
        <v>8.1147400000000036E-2</v>
      </c>
      <c r="P150" s="10">
        <v>8.0562100000000053E-2</v>
      </c>
      <c r="Q150" s="10">
        <v>8.0410400000000062E-2</v>
      </c>
      <c r="R150" s="10">
        <v>8.6729700000000048E-2</v>
      </c>
      <c r="S150" s="10">
        <v>8.723940000000005E-2</v>
      </c>
      <c r="T150" s="10">
        <v>3.9966600000000012E-2</v>
      </c>
      <c r="U150" s="10">
        <v>4.461260000000003E-2</v>
      </c>
      <c r="V150" s="10">
        <v>3.4930900000000029E-2</v>
      </c>
      <c r="W150" s="10">
        <v>6.9304200000000038E-2</v>
      </c>
      <c r="X150" s="10">
        <v>7.3475800000000049E-2</v>
      </c>
      <c r="Y150" s="10">
        <v>7.3492100000000046E-2</v>
      </c>
      <c r="Z150" s="10">
        <v>7.5068300000000046E-2</v>
      </c>
      <c r="AA150" s="10">
        <v>7.6458800000000049E-2</v>
      </c>
      <c r="AB150" s="10">
        <v>7.8690200000000043E-2</v>
      </c>
      <c r="AC150" s="10">
        <v>8.0301200000000059E-2</v>
      </c>
      <c r="AD150" s="10">
        <v>8.0118100000000039E-2</v>
      </c>
      <c r="AE150" s="10">
        <v>8.250400000000005E-2</v>
      </c>
      <c r="AF150" s="10">
        <v>8.5742100000000057E-2</v>
      </c>
      <c r="AG150" s="10">
        <v>8.6868700000000049E-2</v>
      </c>
      <c r="AH150" s="10">
        <v>8.6975300000000061E-2</v>
      </c>
      <c r="AI150" s="10">
        <v>8.9282200000000062E-2</v>
      </c>
      <c r="AJ150" s="10">
        <v>8.8503400000000051E-2</v>
      </c>
    </row>
    <row r="151" spans="1:36" x14ac:dyDescent="0.35">
      <c r="C151" s="1" t="s">
        <v>288</v>
      </c>
      <c r="D151" s="1" t="s" vm="136">
        <v>289</v>
      </c>
      <c r="E151" s="1" t="s">
        <v>13</v>
      </c>
      <c r="F151" s="1" t="s">
        <v>14</v>
      </c>
      <c r="G151" s="10">
        <v>0.16696820000000012</v>
      </c>
      <c r="H151" s="10">
        <v>0.1300949000000001</v>
      </c>
      <c r="I151" s="10">
        <v>0.20106800000000011</v>
      </c>
      <c r="J151" s="10">
        <v>0.25376860000000018</v>
      </c>
      <c r="K151" s="10">
        <v>0.30187930000000018</v>
      </c>
      <c r="L151" s="10">
        <v>0.36439540000000026</v>
      </c>
      <c r="M151" s="10">
        <v>0.42417630000000028</v>
      </c>
      <c r="N151" s="10">
        <v>0.54943640000000038</v>
      </c>
      <c r="O151" s="10">
        <v>0.63058380000000025</v>
      </c>
      <c r="P151" s="10">
        <v>0.71114590000000044</v>
      </c>
      <c r="Q151" s="10">
        <v>0.79155630000000055</v>
      </c>
      <c r="R151" s="10">
        <v>0.87828600000000057</v>
      </c>
      <c r="S151" s="10">
        <v>0.96552540000000064</v>
      </c>
      <c r="T151" s="10">
        <v>1.0054920000000005</v>
      </c>
      <c r="U151" s="10">
        <v>1.0501046000000005</v>
      </c>
      <c r="V151" s="10">
        <v>1.0850355000000007</v>
      </c>
      <c r="W151" s="10">
        <v>1.1543397000000006</v>
      </c>
      <c r="X151" s="10">
        <v>1.2278155000000006</v>
      </c>
      <c r="Y151" s="10">
        <v>1.3013076000000008</v>
      </c>
      <c r="Z151" s="10">
        <v>1.3763759000000007</v>
      </c>
      <c r="AA151" s="10">
        <v>1.4528347000000008</v>
      </c>
      <c r="AB151" s="10">
        <v>1.5315249000000009</v>
      </c>
      <c r="AC151" s="10">
        <v>1.6118261000000011</v>
      </c>
      <c r="AD151" s="10">
        <v>1.6919442000000009</v>
      </c>
      <c r="AE151" s="10">
        <v>1.7744482000000013</v>
      </c>
      <c r="AF151" s="10">
        <v>1.8601903000000011</v>
      </c>
      <c r="AG151" s="10">
        <v>1.9470590000000012</v>
      </c>
      <c r="AH151" s="10">
        <v>2.0340343000000014</v>
      </c>
      <c r="AI151" s="10">
        <v>2.1233165000000014</v>
      </c>
      <c r="AJ151" s="10">
        <v>2.2118199000000018</v>
      </c>
    </row>
    <row r="152" spans="1:36" x14ac:dyDescent="0.35">
      <c r="G152" s="1" t="s">
        <v>121</v>
      </c>
      <c r="H152" s="1" t="s">
        <v>121</v>
      </c>
      <c r="I152" s="1" t="s">
        <v>121</v>
      </c>
      <c r="J152" s="1" t="s">
        <v>121</v>
      </c>
      <c r="K152" s="1" t="s">
        <v>121</v>
      </c>
      <c r="L152" s="1" t="s">
        <v>121</v>
      </c>
      <c r="M152" s="1" t="s">
        <v>121</v>
      </c>
      <c r="N152" s="1" t="s">
        <v>121</v>
      </c>
      <c r="O152" s="1" t="s">
        <v>121</v>
      </c>
      <c r="P152" s="1" t="s">
        <v>121</v>
      </c>
      <c r="Q152" s="1" t="s">
        <v>121</v>
      </c>
      <c r="R152" s="1" t="s">
        <v>121</v>
      </c>
      <c r="S152" s="1" t="s">
        <v>121</v>
      </c>
      <c r="T152" s="1" t="s">
        <v>121</v>
      </c>
      <c r="U152" s="1" t="s">
        <v>121</v>
      </c>
      <c r="V152" s="1" t="s">
        <v>121</v>
      </c>
      <c r="W152" s="1" t="s">
        <v>121</v>
      </c>
      <c r="X152" s="1" t="s">
        <v>121</v>
      </c>
      <c r="Y152" s="1" t="s">
        <v>121</v>
      </c>
      <c r="Z152" s="1" t="s">
        <v>121</v>
      </c>
      <c r="AA152" s="1" t="s">
        <v>121</v>
      </c>
      <c r="AB152" s="1" t="s">
        <v>121</v>
      </c>
      <c r="AC152" s="1" t="s">
        <v>121</v>
      </c>
      <c r="AD152" s="1" t="s">
        <v>121</v>
      </c>
      <c r="AE152" s="1" t="s">
        <v>121</v>
      </c>
      <c r="AF152" s="1" t="s">
        <v>121</v>
      </c>
      <c r="AG152" s="1" t="s">
        <v>121</v>
      </c>
      <c r="AH152" s="1" t="s">
        <v>121</v>
      </c>
      <c r="AI152" s="1" t="s">
        <v>121</v>
      </c>
      <c r="AJ152" s="1" t="s">
        <v>121</v>
      </c>
    </row>
    <row r="153" spans="1:36" s="7" customFormat="1" ht="22.5" x14ac:dyDescent="0.6">
      <c r="A153" s="32" t="s">
        <v>290</v>
      </c>
      <c r="B153" s="32"/>
      <c r="C153" s="25"/>
      <c r="D153" s="25"/>
      <c r="E153" s="25"/>
      <c r="F153" s="25"/>
      <c r="G153" s="25" t="s">
        <v>121</v>
      </c>
      <c r="H153" s="25" t="s">
        <v>121</v>
      </c>
      <c r="I153" s="25" t="s">
        <v>121</v>
      </c>
      <c r="J153" s="25" t="s">
        <v>121</v>
      </c>
      <c r="K153" s="25" t="s">
        <v>121</v>
      </c>
      <c r="L153" s="25" t="s">
        <v>121</v>
      </c>
      <c r="M153" s="25" t="s">
        <v>121</v>
      </c>
      <c r="N153" s="25" t="s">
        <v>121</v>
      </c>
      <c r="O153" s="25" t="s">
        <v>121</v>
      </c>
      <c r="P153" s="25" t="s">
        <v>121</v>
      </c>
      <c r="Q153" s="25" t="s">
        <v>121</v>
      </c>
      <c r="R153" s="25" t="s">
        <v>121</v>
      </c>
      <c r="S153" s="25" t="s">
        <v>121</v>
      </c>
      <c r="T153" s="25" t="s">
        <v>121</v>
      </c>
      <c r="U153" s="25" t="s">
        <v>121</v>
      </c>
      <c r="V153" s="25" t="s">
        <v>121</v>
      </c>
      <c r="W153" s="25" t="s">
        <v>121</v>
      </c>
      <c r="X153" s="25" t="s">
        <v>121</v>
      </c>
      <c r="Y153" s="25" t="s">
        <v>121</v>
      </c>
      <c r="Z153" s="25" t="s">
        <v>121</v>
      </c>
      <c r="AA153" s="25" t="s">
        <v>121</v>
      </c>
      <c r="AB153" s="25" t="s">
        <v>121</v>
      </c>
      <c r="AC153" s="25" t="s">
        <v>121</v>
      </c>
      <c r="AD153" s="25" t="s">
        <v>121</v>
      </c>
      <c r="AE153" s="25" t="s">
        <v>121</v>
      </c>
      <c r="AF153" s="25" t="s">
        <v>121</v>
      </c>
      <c r="AG153" s="25" t="s">
        <v>121</v>
      </c>
      <c r="AH153" s="25" t="s">
        <v>121</v>
      </c>
      <c r="AI153" s="25" t="s">
        <v>121</v>
      </c>
      <c r="AJ153" s="25" t="s">
        <v>121</v>
      </c>
    </row>
    <row r="154" spans="1:36" s="9" customFormat="1" ht="20.25" x14ac:dyDescent="0.55000000000000004">
      <c r="A154" s="33"/>
      <c r="B154" s="33" t="s">
        <v>291</v>
      </c>
      <c r="C154" s="26"/>
      <c r="D154" s="26"/>
      <c r="E154" s="26"/>
      <c r="F154" s="26"/>
      <c r="G154" s="26" t="s">
        <v>121</v>
      </c>
      <c r="H154" s="26" t="s">
        <v>121</v>
      </c>
      <c r="I154" s="26" t="s">
        <v>121</v>
      </c>
      <c r="J154" s="26" t="s">
        <v>121</v>
      </c>
      <c r="K154" s="26" t="s">
        <v>121</v>
      </c>
      <c r="L154" s="26" t="s">
        <v>121</v>
      </c>
      <c r="M154" s="26" t="s">
        <v>121</v>
      </c>
      <c r="N154" s="26" t="s">
        <v>121</v>
      </c>
      <c r="O154" s="26" t="s">
        <v>121</v>
      </c>
      <c r="P154" s="26" t="s">
        <v>121</v>
      </c>
      <c r="Q154" s="26" t="s">
        <v>121</v>
      </c>
      <c r="R154" s="26" t="s">
        <v>121</v>
      </c>
      <c r="S154" s="26" t="s">
        <v>121</v>
      </c>
      <c r="T154" s="26" t="s">
        <v>121</v>
      </c>
      <c r="U154" s="26" t="s">
        <v>121</v>
      </c>
      <c r="V154" s="26" t="s">
        <v>121</v>
      </c>
      <c r="W154" s="26" t="s">
        <v>121</v>
      </c>
      <c r="X154" s="26" t="s">
        <v>121</v>
      </c>
      <c r="Y154" s="26" t="s">
        <v>121</v>
      </c>
      <c r="Z154" s="26" t="s">
        <v>121</v>
      </c>
      <c r="AA154" s="26" t="s">
        <v>121</v>
      </c>
      <c r="AB154" s="26" t="s">
        <v>121</v>
      </c>
      <c r="AC154" s="26" t="s">
        <v>121</v>
      </c>
      <c r="AD154" s="26" t="s">
        <v>121</v>
      </c>
      <c r="AE154" s="26" t="s">
        <v>121</v>
      </c>
      <c r="AF154" s="26" t="s">
        <v>121</v>
      </c>
      <c r="AG154" s="26" t="s">
        <v>121</v>
      </c>
      <c r="AH154" s="26" t="s">
        <v>121</v>
      </c>
      <c r="AI154" s="26" t="s">
        <v>121</v>
      </c>
      <c r="AJ154" s="26" t="s">
        <v>121</v>
      </c>
    </row>
    <row r="155" spans="1:36" ht="13.9" x14ac:dyDescent="0.4">
      <c r="B155" s="29" t="s">
        <v>292</v>
      </c>
      <c r="C155" s="29"/>
      <c r="D155" s="29"/>
      <c r="E155" s="29"/>
      <c r="F155" s="29"/>
      <c r="G155" s="31" t="s">
        <v>121</v>
      </c>
      <c r="H155" s="31" t="s">
        <v>121</v>
      </c>
      <c r="I155" s="31" t="s">
        <v>121</v>
      </c>
      <c r="J155" s="31" t="s">
        <v>121</v>
      </c>
      <c r="K155" s="31" t="s">
        <v>121</v>
      </c>
      <c r="L155" s="31" t="s">
        <v>121</v>
      </c>
      <c r="M155" s="31" t="s">
        <v>121</v>
      </c>
      <c r="N155" s="31" t="s">
        <v>121</v>
      </c>
      <c r="O155" s="31" t="s">
        <v>121</v>
      </c>
      <c r="P155" s="31" t="s">
        <v>121</v>
      </c>
      <c r="Q155" s="31" t="s">
        <v>121</v>
      </c>
      <c r="R155" s="31" t="s">
        <v>121</v>
      </c>
      <c r="S155" s="31" t="s">
        <v>121</v>
      </c>
      <c r="T155" s="31" t="s">
        <v>121</v>
      </c>
      <c r="U155" s="31" t="s">
        <v>121</v>
      </c>
      <c r="V155" s="31" t="s">
        <v>121</v>
      </c>
      <c r="W155" s="31" t="s">
        <v>121</v>
      </c>
      <c r="X155" s="31" t="s">
        <v>121</v>
      </c>
      <c r="Y155" s="31" t="s">
        <v>121</v>
      </c>
      <c r="Z155" s="31" t="s">
        <v>121</v>
      </c>
      <c r="AA155" s="31" t="s">
        <v>121</v>
      </c>
      <c r="AB155" s="31" t="s">
        <v>121</v>
      </c>
      <c r="AC155" s="31" t="s">
        <v>121</v>
      </c>
      <c r="AD155" s="31" t="s">
        <v>121</v>
      </c>
      <c r="AE155" s="31" t="s">
        <v>121</v>
      </c>
      <c r="AF155" s="31" t="s">
        <v>121</v>
      </c>
      <c r="AG155" s="31" t="s">
        <v>121</v>
      </c>
      <c r="AH155" s="31" t="s">
        <v>121</v>
      </c>
      <c r="AI155" s="31" t="s">
        <v>121</v>
      </c>
      <c r="AJ155" s="31" t="s">
        <v>121</v>
      </c>
    </row>
    <row r="156" spans="1:36" x14ac:dyDescent="0.35">
      <c r="C156" s="1" t="s">
        <v>11</v>
      </c>
      <c r="D156" s="1" t="s" vm="137">
        <v>293</v>
      </c>
      <c r="E156" s="1" t="s">
        <v>294</v>
      </c>
      <c r="F156" s="1" t="s">
        <v>295</v>
      </c>
      <c r="G156" s="10">
        <v>2.4904400084057912</v>
      </c>
      <c r="H156" s="10">
        <v>2.2283517629127063</v>
      </c>
      <c r="I156" s="10">
        <v>2.3029028420515014</v>
      </c>
      <c r="J156" s="10">
        <v>2.2237558959304411</v>
      </c>
      <c r="K156" s="10">
        <v>2.2031781047308736</v>
      </c>
      <c r="L156" s="10">
        <v>2.2331832479930505</v>
      </c>
      <c r="M156" s="10">
        <v>2.2559801383774576</v>
      </c>
      <c r="N156" s="10">
        <v>2.2302501178681151</v>
      </c>
      <c r="O156" s="10">
        <v>2.2575103167897983</v>
      </c>
      <c r="P156" s="10">
        <v>2.2594297985434468</v>
      </c>
      <c r="Q156" s="10">
        <v>2.2608341300940755</v>
      </c>
      <c r="R156" s="10">
        <v>2.2707719873076173</v>
      </c>
      <c r="S156" s="10">
        <v>2.2811632721310184</v>
      </c>
      <c r="T156" s="10">
        <v>2.2916378883236082</v>
      </c>
      <c r="U156" s="10">
        <v>2.2787486333736879</v>
      </c>
      <c r="V156" s="10">
        <v>2.269748031638418</v>
      </c>
      <c r="W156" s="10">
        <v>2.2754246842371062</v>
      </c>
      <c r="X156" s="10">
        <v>2.2811039297241882</v>
      </c>
      <c r="Y156" s="10">
        <v>2.2872485954518949</v>
      </c>
      <c r="Z156" s="10">
        <v>2.2732042153912784</v>
      </c>
      <c r="AA156" s="10">
        <v>2.2642343564328957</v>
      </c>
      <c r="AB156" s="10">
        <v>2.2649398465784869</v>
      </c>
      <c r="AC156" s="10">
        <v>2.2709608978814164</v>
      </c>
      <c r="AD156" s="10">
        <v>2.2714105537237343</v>
      </c>
      <c r="AE156" s="10">
        <v>2.2672098668603384</v>
      </c>
      <c r="AF156" s="10">
        <v>2.2629099650666604</v>
      </c>
      <c r="AG156" s="10">
        <v>2.2639183861922163</v>
      </c>
      <c r="AH156" s="10">
        <v>2.2642731119210118</v>
      </c>
      <c r="AI156" s="10">
        <v>2.2699707862227565</v>
      </c>
      <c r="AJ156" s="10">
        <v>2.2606742647390337</v>
      </c>
    </row>
    <row r="157" spans="1:36" x14ac:dyDescent="0.35">
      <c r="C157" s="1" t="s">
        <v>15</v>
      </c>
      <c r="D157" s="1" t="s" vm="138">
        <v>296</v>
      </c>
      <c r="E157" s="1" t="s">
        <v>294</v>
      </c>
      <c r="F157" s="1" t="s">
        <v>295</v>
      </c>
      <c r="G157" s="10">
        <v>3.2243975112327385</v>
      </c>
      <c r="H157" s="10">
        <v>3.0606611437412354</v>
      </c>
      <c r="I157" s="10">
        <v>3.0126907951787625</v>
      </c>
      <c r="J157" s="10">
        <v>2.9002211478128368</v>
      </c>
      <c r="K157" s="10">
        <v>2.8348188529563485</v>
      </c>
      <c r="L157" s="10">
        <v>2.5350922703574041</v>
      </c>
      <c r="M157" s="10">
        <v>2.5016015020881279</v>
      </c>
      <c r="N157" s="10">
        <v>2.4818321627115365</v>
      </c>
      <c r="O157" s="10">
        <v>2.5057739519191031</v>
      </c>
      <c r="P157" s="10">
        <v>2.51346583117861</v>
      </c>
      <c r="Q157" s="10">
        <v>2.4985112301047705</v>
      </c>
      <c r="R157" s="10">
        <v>2.4972580945466296</v>
      </c>
      <c r="S157" s="10">
        <v>2.5008310199730066</v>
      </c>
      <c r="T157" s="10">
        <v>2.4902258951296234</v>
      </c>
      <c r="U157" s="10">
        <v>2.48431179779945</v>
      </c>
      <c r="V157" s="10">
        <v>2.4733526779661021</v>
      </c>
      <c r="W157" s="10">
        <v>2.4624323006267304</v>
      </c>
      <c r="X157" s="10">
        <v>2.4563455452505303</v>
      </c>
      <c r="Y157" s="10">
        <v>2.4501878203329346</v>
      </c>
      <c r="Z157" s="10">
        <v>2.4389967801213199</v>
      </c>
      <c r="AA157" s="10">
        <v>2.427809508726249</v>
      </c>
      <c r="AB157" s="10">
        <v>2.4264178183759988</v>
      </c>
      <c r="AC157" s="10">
        <v>2.4200197405649906</v>
      </c>
      <c r="AD157" s="10">
        <v>2.4184200455657088</v>
      </c>
      <c r="AE157" s="10">
        <v>2.4367516765239028</v>
      </c>
      <c r="AF157" s="10">
        <v>2.4552733483916525</v>
      </c>
      <c r="AG157" s="10">
        <v>2.4539479560823936</v>
      </c>
      <c r="AH157" s="10">
        <v>2.4524054020243988</v>
      </c>
      <c r="AI157" s="10">
        <v>2.4509634732938963</v>
      </c>
      <c r="AJ157" s="10">
        <v>2.4515893262370998</v>
      </c>
    </row>
    <row r="158" spans="1:36" x14ac:dyDescent="0.35">
      <c r="C158" s="1" t="s">
        <v>297</v>
      </c>
      <c r="D158" s="1" t="s" vm="139">
        <v>298</v>
      </c>
      <c r="E158" s="1" t="s">
        <v>294</v>
      </c>
      <c r="F158" s="1" t="s">
        <v>295</v>
      </c>
      <c r="G158" s="10">
        <v>3.7141922724656089</v>
      </c>
      <c r="H158" s="10">
        <v>2.831858345523353</v>
      </c>
      <c r="I158" s="10">
        <v>2.372382756554325</v>
      </c>
      <c r="J158" s="10">
        <v>2.5179558197382579</v>
      </c>
      <c r="K158" s="10">
        <v>2.4986305257110608</v>
      </c>
      <c r="L158" s="10">
        <v>2.497694030615444</v>
      </c>
      <c r="M158" s="10">
        <v>2.5352881785632939</v>
      </c>
      <c r="N158" s="10">
        <v>2.5694300731214068</v>
      </c>
      <c r="O158" s="10">
        <v>2.5815204761592039</v>
      </c>
      <c r="P158" s="10">
        <v>2.6149134083030381</v>
      </c>
      <c r="Q158" s="10">
        <v>2.6208264144479991</v>
      </c>
      <c r="R158" s="10">
        <v>2.6314664726622179</v>
      </c>
      <c r="S158" s="10">
        <v>2.6419970692935788</v>
      </c>
      <c r="T158" s="10">
        <v>2.6572018900562546</v>
      </c>
      <c r="U158" s="10">
        <v>2.672618634971391</v>
      </c>
      <c r="V158" s="10">
        <v>2.6448251480225986</v>
      </c>
      <c r="W158" s="10">
        <v>2.6360292088418209</v>
      </c>
      <c r="X158" s="10">
        <v>2.6463832805768348</v>
      </c>
      <c r="Y158" s="10">
        <v>2.652019749823384</v>
      </c>
      <c r="Z158" s="10">
        <v>2.6576403021757806</v>
      </c>
      <c r="AA158" s="10">
        <v>2.6338654788155602</v>
      </c>
      <c r="AB158" s="10">
        <v>2.6294335462167586</v>
      </c>
      <c r="AC158" s="10">
        <v>2.6298923356197146</v>
      </c>
      <c r="AD158" s="10">
        <v>2.6352976584457779</v>
      </c>
      <c r="AE158" s="10">
        <v>2.6356695618267487</v>
      </c>
      <c r="AF158" s="10">
        <v>2.6259795059879165</v>
      </c>
      <c r="AG158" s="10">
        <v>2.6212154995412789</v>
      </c>
      <c r="AH158" s="10">
        <v>2.6215042125129848</v>
      </c>
      <c r="AI158" s="10">
        <v>2.6216316509380078</v>
      </c>
      <c r="AJ158" s="10">
        <v>2.6246685314317499</v>
      </c>
    </row>
    <row r="159" spans="1:36" x14ac:dyDescent="0.35">
      <c r="C159" s="1" t="s">
        <v>299</v>
      </c>
      <c r="D159" s="1" t="s" vm="140">
        <v>300</v>
      </c>
      <c r="E159" s="1" t="s">
        <v>294</v>
      </c>
      <c r="F159" s="1" t="s">
        <v>295</v>
      </c>
      <c r="G159" s="10">
        <v>0.91568269929124835</v>
      </c>
      <c r="H159" s="10">
        <v>0.90198450442796607</v>
      </c>
      <c r="I159" s="10">
        <v>0.92924402937141393</v>
      </c>
      <c r="J159" s="10">
        <v>0.95857106041591966</v>
      </c>
      <c r="K159" s="10">
        <v>0.96417229551777228</v>
      </c>
      <c r="L159" s="10">
        <v>0.96699965435656032</v>
      </c>
      <c r="M159" s="10">
        <v>0.96591575981173339</v>
      </c>
      <c r="N159" s="10">
        <v>0.96220060203406677</v>
      </c>
      <c r="O159" s="10">
        <v>0.96276727944832963</v>
      </c>
      <c r="P159" s="10">
        <v>0.96346153133656531</v>
      </c>
      <c r="Q159" s="10">
        <v>0.44061103574607763</v>
      </c>
      <c r="R159" s="10">
        <v>0.44103263037916574</v>
      </c>
      <c r="S159" s="10">
        <v>0.44074586439831992</v>
      </c>
      <c r="T159" s="10">
        <v>0.44028458426406442</v>
      </c>
      <c r="U159" s="10">
        <v>0.43927585317516682</v>
      </c>
      <c r="V159" s="10">
        <v>0.43937988700564967</v>
      </c>
      <c r="W159" s="10">
        <v>0.43895846464683652</v>
      </c>
      <c r="X159" s="10">
        <v>0.43845056935459298</v>
      </c>
      <c r="Y159" s="10">
        <v>0.43742648061897943</v>
      </c>
      <c r="Z159" s="10">
        <v>0.43742552641816101</v>
      </c>
      <c r="AA159" s="10">
        <v>0.43691912829833696</v>
      </c>
      <c r="AB159" s="10">
        <v>0.43639680949561382</v>
      </c>
      <c r="AC159" s="10">
        <v>0.43534992126433975</v>
      </c>
      <c r="AD159" s="10">
        <v>0.43531114261032511</v>
      </c>
      <c r="AE159" s="10">
        <v>0.4346931804990431</v>
      </c>
      <c r="AF159" s="10">
        <v>0.43405806165911304</v>
      </c>
      <c r="AG159" s="10">
        <v>0.43294234639982038</v>
      </c>
      <c r="AH159" s="10">
        <v>0.43289308036638852</v>
      </c>
      <c r="AI159" s="10">
        <v>0.43222811719955501</v>
      </c>
      <c r="AJ159" s="10">
        <v>0.42871238624092128</v>
      </c>
    </row>
    <row r="160" spans="1:36" ht="13.9" x14ac:dyDescent="0.4">
      <c r="B160" s="29" t="s">
        <v>301</v>
      </c>
      <c r="C160" s="29"/>
      <c r="D160" s="29"/>
      <c r="E160" s="29"/>
      <c r="F160" s="29"/>
      <c r="G160" s="31" t="s">
        <v>121</v>
      </c>
      <c r="H160" s="31" t="s">
        <v>121</v>
      </c>
      <c r="I160" s="31" t="s">
        <v>121</v>
      </c>
      <c r="J160" s="31" t="s">
        <v>121</v>
      </c>
      <c r="K160" s="31" t="s">
        <v>121</v>
      </c>
      <c r="L160" s="31" t="s">
        <v>121</v>
      </c>
      <c r="M160" s="31" t="s">
        <v>121</v>
      </c>
      <c r="N160" s="31" t="s">
        <v>121</v>
      </c>
      <c r="O160" s="31" t="s">
        <v>121</v>
      </c>
      <c r="P160" s="31" t="s">
        <v>121</v>
      </c>
      <c r="Q160" s="31" t="s">
        <v>121</v>
      </c>
      <c r="R160" s="31" t="s">
        <v>121</v>
      </c>
      <c r="S160" s="31" t="s">
        <v>121</v>
      </c>
      <c r="T160" s="31" t="s">
        <v>121</v>
      </c>
      <c r="U160" s="31" t="s">
        <v>121</v>
      </c>
      <c r="V160" s="31" t="s">
        <v>121</v>
      </c>
      <c r="W160" s="31" t="s">
        <v>121</v>
      </c>
      <c r="X160" s="31" t="s">
        <v>121</v>
      </c>
      <c r="Y160" s="31" t="s">
        <v>121</v>
      </c>
      <c r="Z160" s="31" t="s">
        <v>121</v>
      </c>
      <c r="AA160" s="31" t="s">
        <v>121</v>
      </c>
      <c r="AB160" s="31" t="s">
        <v>121</v>
      </c>
      <c r="AC160" s="31" t="s">
        <v>121</v>
      </c>
      <c r="AD160" s="31" t="s">
        <v>121</v>
      </c>
      <c r="AE160" s="31" t="s">
        <v>121</v>
      </c>
      <c r="AF160" s="31" t="s">
        <v>121</v>
      </c>
      <c r="AG160" s="31" t="s">
        <v>121</v>
      </c>
      <c r="AH160" s="31" t="s">
        <v>121</v>
      </c>
      <c r="AI160" s="31" t="s">
        <v>121</v>
      </c>
      <c r="AJ160" s="31" t="s">
        <v>121</v>
      </c>
    </row>
    <row r="161" spans="1:36" x14ac:dyDescent="0.35">
      <c r="C161" s="1" t="s">
        <v>19</v>
      </c>
      <c r="D161" s="1" t="s" vm="141">
        <v>302</v>
      </c>
      <c r="E161" s="1" t="s">
        <v>294</v>
      </c>
      <c r="F161" s="1" t="s">
        <v>295</v>
      </c>
      <c r="G161" s="10">
        <v>0.1397192328820224</v>
      </c>
      <c r="H161" s="10">
        <v>0.14916990146237807</v>
      </c>
      <c r="I161" s="10">
        <v>0.16871149726511903</v>
      </c>
      <c r="J161" s="10">
        <v>0.17706786034420938</v>
      </c>
      <c r="K161" s="10">
        <v>0.18406182684955169</v>
      </c>
      <c r="L161" s="10">
        <v>0.19960767749020039</v>
      </c>
      <c r="M161" s="10">
        <v>0.20323455249605132</v>
      </c>
      <c r="N161" s="10">
        <v>0.22912989584430699</v>
      </c>
      <c r="O161" s="10">
        <v>0.23003264123966605</v>
      </c>
      <c r="P161" s="10">
        <v>0.22854942801191688</v>
      </c>
      <c r="Q161" s="10">
        <v>0.2274985405005078</v>
      </c>
      <c r="R161" s="10">
        <v>0.22725531845725083</v>
      </c>
      <c r="S161" s="10">
        <v>0.22667799721432461</v>
      </c>
      <c r="T161" s="10">
        <v>0.22611464906841977</v>
      </c>
      <c r="U161" s="10">
        <v>0.22515279647811681</v>
      </c>
      <c r="V161" s="10">
        <v>0.22485397875706215</v>
      </c>
      <c r="W161" s="10">
        <v>0.22431453378147143</v>
      </c>
      <c r="X161" s="10">
        <v>0.22382628970590276</v>
      </c>
      <c r="Y161" s="10">
        <v>0.22296709581392699</v>
      </c>
      <c r="Z161" s="10">
        <v>0.22271765189294304</v>
      </c>
      <c r="AA161" s="10">
        <v>0.22223593465953481</v>
      </c>
      <c r="AB161" s="10">
        <v>0.2218286649667115</v>
      </c>
      <c r="AC161" s="10">
        <v>0.22105389691076224</v>
      </c>
      <c r="AD161" s="10">
        <v>0.22087369355996553</v>
      </c>
      <c r="AE161" s="10">
        <v>0.22042360914743592</v>
      </c>
      <c r="AF161" s="10">
        <v>0.22004377552668319</v>
      </c>
      <c r="AG161" s="10">
        <v>0.21932390045866348</v>
      </c>
      <c r="AH161" s="10">
        <v>0.21922522980861792</v>
      </c>
      <c r="AI161" s="10">
        <v>0.21883033396395349</v>
      </c>
      <c r="AJ161" s="10">
        <v>0.21427913402477961</v>
      </c>
    </row>
    <row r="162" spans="1:36" x14ac:dyDescent="0.35">
      <c r="C162" s="1" t="s">
        <v>21</v>
      </c>
      <c r="D162" s="1" t="s" vm="142">
        <v>303</v>
      </c>
      <c r="E162" s="1" t="s">
        <v>294</v>
      </c>
      <c r="F162" s="1" t="s">
        <v>295</v>
      </c>
      <c r="G162" s="10">
        <v>0.16478447519896602</v>
      </c>
      <c r="H162" s="10">
        <v>0.1767252694429047</v>
      </c>
      <c r="I162" s="10">
        <v>0.214241262793777</v>
      </c>
      <c r="J162" s="10">
        <v>0.2397060102187164</v>
      </c>
      <c r="K162" s="10">
        <v>0.26274383688713138</v>
      </c>
      <c r="L162" s="10">
        <v>0.30050999613062879</v>
      </c>
      <c r="M162" s="10">
        <v>0.30441468703165109</v>
      </c>
      <c r="N162" s="10">
        <v>0.34480838443830014</v>
      </c>
      <c r="O162" s="10">
        <v>0.34801693594246458</v>
      </c>
      <c r="P162" s="10">
        <v>0.34671526236034772</v>
      </c>
      <c r="Q162" s="10">
        <v>0.34615484204034008</v>
      </c>
      <c r="R162" s="10">
        <v>0.3467131318484834</v>
      </c>
      <c r="S162" s="10">
        <v>0.34669352440397466</v>
      </c>
      <c r="T162" s="10">
        <v>0.34661451742130189</v>
      </c>
      <c r="U162" s="10">
        <v>0.34595598531589322</v>
      </c>
      <c r="V162" s="10">
        <v>0.34625339661016952</v>
      </c>
      <c r="W162" s="10">
        <v>0.34615344188543595</v>
      </c>
      <c r="X162" s="10">
        <v>0.34607392951639493</v>
      </c>
      <c r="Y162" s="10">
        <v>0.34545839365801295</v>
      </c>
      <c r="Z162" s="10">
        <v>0.3457271191786242</v>
      </c>
      <c r="AA162" s="10">
        <v>0.34560937057056801</v>
      </c>
      <c r="AB162" s="10">
        <v>0.34555051094721301</v>
      </c>
      <c r="AC162" s="10">
        <v>0.3449469337481248</v>
      </c>
      <c r="AD162" s="10">
        <v>0.34519441470269757</v>
      </c>
      <c r="AE162" s="10">
        <v>0.34500372064780949</v>
      </c>
      <c r="AF162" s="10">
        <v>0.34487198996836943</v>
      </c>
      <c r="AG162" s="10">
        <v>0.34424512949351738</v>
      </c>
      <c r="AH162" s="10">
        <v>0.3445319613640645</v>
      </c>
      <c r="AI162" s="10">
        <v>0.34432375639473572</v>
      </c>
      <c r="AJ162" s="10">
        <v>0.34537214569105618</v>
      </c>
    </row>
    <row r="163" spans="1:36" x14ac:dyDescent="0.35">
      <c r="C163" s="1" t="s">
        <v>23</v>
      </c>
      <c r="D163" s="1" t="s" vm="143">
        <v>304</v>
      </c>
      <c r="E163" s="1" t="s">
        <v>294</v>
      </c>
      <c r="F163" s="1" t="s">
        <v>295</v>
      </c>
      <c r="G163" s="10">
        <v>0.10020595768347772</v>
      </c>
      <c r="H163" s="10">
        <v>0.11294568862650571</v>
      </c>
      <c r="I163" s="10">
        <v>0.1201989567622071</v>
      </c>
      <c r="J163" s="10">
        <v>0.13313167802079598</v>
      </c>
      <c r="K163" s="10">
        <v>0.14413958950349731</v>
      </c>
      <c r="L163" s="10">
        <v>0.16226128044071067</v>
      </c>
      <c r="M163" s="10">
        <v>0.16488939564827243</v>
      </c>
      <c r="N163" s="10">
        <v>0.18679343893395411</v>
      </c>
      <c r="O163" s="10">
        <v>0.18850888152969966</v>
      </c>
      <c r="P163" s="10">
        <v>0.18791935809883173</v>
      </c>
      <c r="Q163" s="10">
        <v>0.18772940879414785</v>
      </c>
      <c r="R163" s="10">
        <v>0.18815047231939408</v>
      </c>
      <c r="S163" s="10">
        <v>0.18826552555033677</v>
      </c>
      <c r="T163" s="10">
        <v>0.18834857891890822</v>
      </c>
      <c r="U163" s="10">
        <v>0.18812499054477244</v>
      </c>
      <c r="V163" s="10">
        <v>0.1884183141242938</v>
      </c>
      <c r="W163" s="10">
        <v>0.18849596389036444</v>
      </c>
      <c r="X163" s="10">
        <v>0.18858170446202224</v>
      </c>
      <c r="Y163" s="10">
        <v>0.18838211832630197</v>
      </c>
      <c r="Z163" s="10">
        <v>0.18866223973421162</v>
      </c>
      <c r="AA163" s="10">
        <v>0.18873210113956529</v>
      </c>
      <c r="AB163" s="10">
        <v>0.18883158328137087</v>
      </c>
      <c r="AC163" s="10">
        <v>0.18864190376090437</v>
      </c>
      <c r="AD163" s="10">
        <v>0.18891953302753414</v>
      </c>
      <c r="AE163" s="10">
        <v>0.18895653688054936</v>
      </c>
      <c r="AF163" s="10">
        <v>0.18902274169264693</v>
      </c>
      <c r="AG163" s="10">
        <v>0.18882358918917067</v>
      </c>
      <c r="AH163" s="10">
        <v>0.1891250627752365</v>
      </c>
      <c r="AI163" s="10">
        <v>0.1891573039151265</v>
      </c>
      <c r="AJ163" s="10">
        <v>0.19799036496295519</v>
      </c>
    </row>
    <row r="164" spans="1:36" x14ac:dyDescent="0.35">
      <c r="C164" s="1" t="s">
        <v>25</v>
      </c>
      <c r="D164" s="1" t="s" vm="144">
        <v>305</v>
      </c>
      <c r="E164" s="1" t="s">
        <v>294</v>
      </c>
      <c r="F164" s="1" t="s">
        <v>295</v>
      </c>
      <c r="G164" s="10">
        <v>0.12637340673126907</v>
      </c>
      <c r="H164" s="10">
        <v>0.13127938676609363</v>
      </c>
      <c r="I164" s="10">
        <v>0.14902311940300295</v>
      </c>
      <c r="J164" s="10">
        <v>0.15608377554679095</v>
      </c>
      <c r="K164" s="10">
        <v>0.16177794132646595</v>
      </c>
      <c r="L164" s="10">
        <v>0.17798701695946947</v>
      </c>
      <c r="M164" s="10">
        <v>0.18115314156188786</v>
      </c>
      <c r="N164" s="10">
        <v>0.20483719088762894</v>
      </c>
      <c r="O164" s="10">
        <v>0.20628893515187849</v>
      </c>
      <c r="P164" s="10">
        <v>0.20535679220668554</v>
      </c>
      <c r="Q164" s="10">
        <v>0.20490782235438576</v>
      </c>
      <c r="R164" s="10">
        <v>0.20511112140022081</v>
      </c>
      <c r="S164" s="10">
        <v>0.20499106477833207</v>
      </c>
      <c r="T164" s="10">
        <v>0.20481849967583673</v>
      </c>
      <c r="U164" s="10">
        <v>0.20436433012156932</v>
      </c>
      <c r="V164" s="10">
        <v>0.20445100836158192</v>
      </c>
      <c r="W164" s="10">
        <v>0.20430632318534322</v>
      </c>
      <c r="X164" s="10">
        <v>0.20415106598140945</v>
      </c>
      <c r="Y164" s="10">
        <v>0.20373388920614469</v>
      </c>
      <c r="Z164" s="10">
        <v>0.20381655612601068</v>
      </c>
      <c r="AA164" s="10">
        <v>0.20367506770261246</v>
      </c>
      <c r="AB164" s="10">
        <v>0.20354834289300114</v>
      </c>
      <c r="AC164" s="10">
        <v>0.20315468786812763</v>
      </c>
      <c r="AD164" s="10">
        <v>0.20325075131708628</v>
      </c>
      <c r="AE164" s="10">
        <v>0.20308911695633156</v>
      </c>
      <c r="AF164" s="10">
        <v>0.20294247088172426</v>
      </c>
      <c r="AG164" s="10">
        <v>0.20255124275803843</v>
      </c>
      <c r="AH164" s="10">
        <v>0.20268236058040087</v>
      </c>
      <c r="AI164" s="10">
        <v>0.2025285863640563</v>
      </c>
      <c r="AJ164" s="10">
        <v>0.19734865534031654</v>
      </c>
    </row>
    <row r="165" spans="1:36" x14ac:dyDescent="0.35">
      <c r="C165" s="1" t="s">
        <v>27</v>
      </c>
      <c r="D165" s="1" t="s" vm="145">
        <v>306</v>
      </c>
      <c r="E165" s="1" t="s">
        <v>294</v>
      </c>
      <c r="F165" s="1" t="s">
        <v>295</v>
      </c>
      <c r="G165" s="10">
        <v>-1.2459351870355309</v>
      </c>
      <c r="H165" s="10">
        <v>-1.0825033962530639</v>
      </c>
      <c r="I165" s="10">
        <v>-0.69678856320713756</v>
      </c>
      <c r="J165" s="10">
        <v>-0.13986358416690881</v>
      </c>
      <c r="K165" s="10">
        <v>0</v>
      </c>
      <c r="L165" s="10">
        <v>0</v>
      </c>
      <c r="M165" s="10">
        <v>0</v>
      </c>
      <c r="N165" s="10" t="s">
        <v>121</v>
      </c>
      <c r="O165" s="10" t="s">
        <v>121</v>
      </c>
      <c r="P165" s="10" t="s">
        <v>121</v>
      </c>
      <c r="Q165" s="10" t="s">
        <v>121</v>
      </c>
      <c r="R165" s="10" t="s">
        <v>121</v>
      </c>
      <c r="S165" s="10" t="s">
        <v>121</v>
      </c>
      <c r="T165" s="10" t="s">
        <v>121</v>
      </c>
      <c r="U165" s="10" t="s">
        <v>121</v>
      </c>
      <c r="V165" s="10" t="s">
        <v>121</v>
      </c>
      <c r="W165" s="10" t="s">
        <v>121</v>
      </c>
      <c r="X165" s="10" t="s">
        <v>121</v>
      </c>
      <c r="Y165" s="10" t="s">
        <v>121</v>
      </c>
      <c r="Z165" s="10" t="s">
        <v>121</v>
      </c>
      <c r="AA165" s="10" t="s">
        <v>121</v>
      </c>
      <c r="AB165" s="10" t="s">
        <v>121</v>
      </c>
      <c r="AC165" s="10" t="s">
        <v>121</v>
      </c>
      <c r="AD165" s="10" t="s">
        <v>121</v>
      </c>
      <c r="AE165" s="10" t="s">
        <v>121</v>
      </c>
      <c r="AF165" s="10" t="s">
        <v>121</v>
      </c>
      <c r="AG165" s="10" t="s">
        <v>121</v>
      </c>
      <c r="AH165" s="10" t="s">
        <v>121</v>
      </c>
      <c r="AI165" s="10" t="s">
        <v>121</v>
      </c>
      <c r="AJ165" s="10" t="s">
        <v>121</v>
      </c>
    </row>
    <row r="166" spans="1:36" x14ac:dyDescent="0.35">
      <c r="C166" s="1" t="s">
        <v>29</v>
      </c>
      <c r="D166" s="1" t="s" vm="146">
        <v>307</v>
      </c>
      <c r="E166" s="1" t="s">
        <v>294</v>
      </c>
      <c r="F166" s="1" t="s">
        <v>295</v>
      </c>
      <c r="G166" s="10">
        <v>-1.0473755168327756</v>
      </c>
      <c r="H166" s="10">
        <v>0.29855915241417369</v>
      </c>
      <c r="I166" s="10">
        <v>0.69931701897618836</v>
      </c>
      <c r="J166" s="10">
        <v>0.60360996970074299</v>
      </c>
      <c r="K166" s="10">
        <v>0.66</v>
      </c>
      <c r="L166" s="10">
        <v>0.64</v>
      </c>
      <c r="M166" s="10">
        <v>0.56999999999999995</v>
      </c>
      <c r="N166" s="10" t="s">
        <v>121</v>
      </c>
      <c r="O166" s="10" t="s">
        <v>121</v>
      </c>
      <c r="P166" s="10" t="s">
        <v>121</v>
      </c>
      <c r="Q166" s="10" t="s">
        <v>121</v>
      </c>
      <c r="R166" s="10" t="s">
        <v>121</v>
      </c>
      <c r="S166" s="10" t="s">
        <v>121</v>
      </c>
      <c r="T166" s="10" t="s">
        <v>121</v>
      </c>
      <c r="U166" s="10" t="s">
        <v>121</v>
      </c>
      <c r="V166" s="10" t="s">
        <v>121</v>
      </c>
      <c r="W166" s="10" t="s">
        <v>121</v>
      </c>
      <c r="X166" s="10" t="s">
        <v>121</v>
      </c>
      <c r="Y166" s="10" t="s">
        <v>121</v>
      </c>
      <c r="Z166" s="10" t="s">
        <v>121</v>
      </c>
      <c r="AA166" s="10" t="s">
        <v>121</v>
      </c>
      <c r="AB166" s="10" t="s">
        <v>121</v>
      </c>
      <c r="AC166" s="10" t="s">
        <v>121</v>
      </c>
      <c r="AD166" s="10" t="s">
        <v>121</v>
      </c>
      <c r="AE166" s="10" t="s">
        <v>121</v>
      </c>
      <c r="AF166" s="10" t="s">
        <v>121</v>
      </c>
      <c r="AG166" s="10" t="s">
        <v>121</v>
      </c>
      <c r="AH166" s="10" t="s">
        <v>121</v>
      </c>
      <c r="AI166" s="10" t="s">
        <v>121</v>
      </c>
      <c r="AJ166" s="10" t="s">
        <v>121</v>
      </c>
    </row>
    <row r="167" spans="1:36" ht="13.9" x14ac:dyDescent="0.4">
      <c r="B167" s="29" t="s">
        <v>308</v>
      </c>
      <c r="C167" s="29"/>
      <c r="D167" s="29"/>
      <c r="E167" s="29"/>
      <c r="F167" s="29"/>
      <c r="G167" s="31" t="s">
        <v>121</v>
      </c>
      <c r="H167" s="31" t="s">
        <v>121</v>
      </c>
      <c r="I167" s="31" t="s">
        <v>121</v>
      </c>
      <c r="J167" s="31" t="s">
        <v>121</v>
      </c>
      <c r="K167" s="31" t="s">
        <v>121</v>
      </c>
      <c r="L167" s="31" t="s">
        <v>121</v>
      </c>
      <c r="M167" s="31" t="s">
        <v>121</v>
      </c>
      <c r="N167" s="31" t="s">
        <v>121</v>
      </c>
      <c r="O167" s="31" t="s">
        <v>121</v>
      </c>
      <c r="P167" s="31" t="s">
        <v>121</v>
      </c>
      <c r="Q167" s="31" t="s">
        <v>121</v>
      </c>
      <c r="R167" s="31" t="s">
        <v>121</v>
      </c>
      <c r="S167" s="31" t="s">
        <v>121</v>
      </c>
      <c r="T167" s="31" t="s">
        <v>121</v>
      </c>
      <c r="U167" s="31" t="s">
        <v>121</v>
      </c>
      <c r="V167" s="31" t="s">
        <v>121</v>
      </c>
      <c r="W167" s="31" t="s">
        <v>121</v>
      </c>
      <c r="X167" s="31" t="s">
        <v>121</v>
      </c>
      <c r="Y167" s="31" t="s">
        <v>121</v>
      </c>
      <c r="Z167" s="31" t="s">
        <v>121</v>
      </c>
      <c r="AA167" s="31" t="s">
        <v>121</v>
      </c>
      <c r="AB167" s="31" t="s">
        <v>121</v>
      </c>
      <c r="AC167" s="31" t="s">
        <v>121</v>
      </c>
      <c r="AD167" s="31" t="s">
        <v>121</v>
      </c>
      <c r="AE167" s="31" t="s">
        <v>121</v>
      </c>
      <c r="AF167" s="31" t="s">
        <v>121</v>
      </c>
      <c r="AG167" s="31" t="s">
        <v>121</v>
      </c>
      <c r="AH167" s="31" t="s">
        <v>121</v>
      </c>
      <c r="AI167" s="31" t="s">
        <v>121</v>
      </c>
      <c r="AJ167" s="31" t="s">
        <v>121</v>
      </c>
    </row>
    <row r="168" spans="1:36" x14ac:dyDescent="0.35">
      <c r="C168" s="1" t="s">
        <v>31</v>
      </c>
      <c r="D168" s="1" t="s" vm="147">
        <v>309</v>
      </c>
      <c r="E168" s="1" t="s">
        <v>294</v>
      </c>
      <c r="F168" s="1" t="s">
        <v>295</v>
      </c>
      <c r="G168" s="10">
        <v>3.4623987697604006</v>
      </c>
      <c r="H168" s="10">
        <v>3.5645038442627026</v>
      </c>
      <c r="I168" s="10">
        <v>3.6916922653341393</v>
      </c>
      <c r="J168" s="10">
        <v>3.8031751351307634</v>
      </c>
      <c r="K168" s="10">
        <v>3.905940571506842</v>
      </c>
      <c r="L168" s="10">
        <v>4.0296450793847178</v>
      </c>
      <c r="M168" s="10">
        <v>4.1493679492164626</v>
      </c>
      <c r="N168" s="10">
        <v>4.2698097361432188</v>
      </c>
      <c r="O168" s="10">
        <v>4.3885651887491441</v>
      </c>
      <c r="P168" s="10">
        <v>4.4948351392422019</v>
      </c>
      <c r="Q168" s="10">
        <v>4.5849721478506744</v>
      </c>
      <c r="R168" s="10">
        <v>4.6607323809580823</v>
      </c>
      <c r="S168" s="10">
        <v>4.724425563016557</v>
      </c>
      <c r="T168" s="10">
        <v>4.7713374621643805</v>
      </c>
      <c r="U168" s="10">
        <v>4.797838072938104</v>
      </c>
      <c r="V168" s="10">
        <v>4.8037549769210752</v>
      </c>
      <c r="W168" s="10">
        <v>4.801129620692941</v>
      </c>
      <c r="X168" s="10">
        <v>4.7912935097436478</v>
      </c>
      <c r="Y168" s="10">
        <v>4.7742994846857316</v>
      </c>
      <c r="Z168" s="10">
        <v>4.757601779640944</v>
      </c>
      <c r="AA168" s="10">
        <v>4.7633697355498796</v>
      </c>
      <c r="AB168" s="10">
        <v>4.769384273176235</v>
      </c>
      <c r="AC168" s="10">
        <v>4.7756609485693247</v>
      </c>
      <c r="AD168" s="10">
        <v>4.7822156120911767</v>
      </c>
      <c r="AE168" s="10">
        <v>4.7890642039800531</v>
      </c>
      <c r="AF168" s="10">
        <v>4.7962239849258985</v>
      </c>
      <c r="AG168" s="10">
        <v>4.8037130737329807</v>
      </c>
      <c r="AH168" s="10">
        <v>4.811550214078034</v>
      </c>
      <c r="AI168" s="10">
        <v>4.819755117118163</v>
      </c>
      <c r="AJ168" s="10">
        <v>4.8283484714870717</v>
      </c>
    </row>
    <row r="169" spans="1:36" x14ac:dyDescent="0.35">
      <c r="C169" s="1" t="s">
        <v>33</v>
      </c>
      <c r="D169" s="1" t="s" vm="148">
        <v>310</v>
      </c>
      <c r="E169" s="1" t="s">
        <v>294</v>
      </c>
      <c r="F169" s="1" t="s">
        <v>295</v>
      </c>
      <c r="G169" s="10">
        <v>2.1076106587855783</v>
      </c>
      <c r="H169" s="10">
        <v>1.2246178426222214</v>
      </c>
      <c r="I169" s="10">
        <v>1.1320288519654842</v>
      </c>
      <c r="J169" s="10">
        <v>1.0514609554798757</v>
      </c>
      <c r="K169" s="10">
        <v>1.318788057836084</v>
      </c>
      <c r="L169" s="10">
        <v>1.2457794337663852</v>
      </c>
      <c r="M169" s="10">
        <v>0.11703400542643363</v>
      </c>
      <c r="N169" s="10">
        <v>0.12274395948797771</v>
      </c>
      <c r="O169" s="10">
        <v>0.11865336830842074</v>
      </c>
      <c r="P169" s="10">
        <v>0.11411954037086869</v>
      </c>
      <c r="Q169" s="10">
        <v>0.1103505993712279</v>
      </c>
      <c r="R169" s="10">
        <v>0.10672241576603521</v>
      </c>
      <c r="S169" s="10">
        <v>0.10269481325686505</v>
      </c>
      <c r="T169" s="10">
        <v>0.10128100560935974</v>
      </c>
      <c r="U169" s="10">
        <v>9.9937297335265227E-2</v>
      </c>
      <c r="V169" s="10">
        <v>9.7034702207688076E-2</v>
      </c>
      <c r="W169" s="10">
        <v>9.3924468448554135E-2</v>
      </c>
      <c r="X169" s="10">
        <v>9.0932860160318152E-2</v>
      </c>
      <c r="Y169" s="10">
        <v>8.8055019511070504E-2</v>
      </c>
      <c r="Z169" s="10">
        <v>8.5287815132675721E-2</v>
      </c>
      <c r="AA169" s="10">
        <v>8.2626306477925404E-2</v>
      </c>
      <c r="AB169" s="10">
        <v>8.0067463396581703E-2</v>
      </c>
      <c r="AC169" s="10">
        <v>7.7607839008319857E-2</v>
      </c>
      <c r="AD169" s="10">
        <v>7.5243016780917521E-2</v>
      </c>
      <c r="AE169" s="10">
        <v>7.2970086213861959E-2</v>
      </c>
      <c r="AF169" s="10">
        <v>7.0785415800179927E-2</v>
      </c>
      <c r="AG169" s="10">
        <v>6.868627184440243E-2</v>
      </c>
      <c r="AH169" s="10">
        <v>6.6669288959830042E-2</v>
      </c>
      <c r="AI169" s="10">
        <v>6.473057936266105E-2</v>
      </c>
      <c r="AJ169" s="10">
        <v>6.2868701652476752E-2</v>
      </c>
    </row>
    <row r="170" spans="1:36" x14ac:dyDescent="0.35">
      <c r="C170" s="1" t="s">
        <v>35</v>
      </c>
      <c r="D170" s="1" t="s" vm="149">
        <v>311</v>
      </c>
      <c r="E170" s="1" t="s">
        <v>294</v>
      </c>
      <c r="F170" s="1" t="s">
        <v>295</v>
      </c>
      <c r="G170" s="10">
        <v>0.95573223830848497</v>
      </c>
      <c r="H170" s="10">
        <v>1.6897731524519062</v>
      </c>
      <c r="I170" s="10">
        <v>1.6678601765201757</v>
      </c>
      <c r="J170" s="10">
        <v>1.7093443024751087</v>
      </c>
      <c r="K170" s="10">
        <v>1.3021961834206057</v>
      </c>
      <c r="L170" s="10">
        <v>0.76019557368061874</v>
      </c>
      <c r="M170" s="10">
        <v>0.5508956355087139</v>
      </c>
      <c r="N170" s="10">
        <v>0.12274395948797771</v>
      </c>
      <c r="O170" s="10">
        <v>0.11865336830842074</v>
      </c>
      <c r="P170" s="10">
        <v>0.11411954037086869</v>
      </c>
      <c r="Q170" s="10">
        <v>0.1103505993712279</v>
      </c>
      <c r="R170" s="10">
        <v>0.10672241576603521</v>
      </c>
      <c r="S170" s="10">
        <v>0.10269481325686505</v>
      </c>
      <c r="T170" s="10">
        <v>0.10128100560935974</v>
      </c>
      <c r="U170" s="10">
        <v>9.9937297335265227E-2</v>
      </c>
      <c r="V170" s="10">
        <v>9.7034702207688076E-2</v>
      </c>
      <c r="W170" s="10">
        <v>9.3924468448554135E-2</v>
      </c>
      <c r="X170" s="10">
        <v>9.0932860160318152E-2</v>
      </c>
      <c r="Y170" s="10">
        <v>8.8055019511070504E-2</v>
      </c>
      <c r="Z170" s="10">
        <v>8.5287815132675721E-2</v>
      </c>
      <c r="AA170" s="10">
        <v>8.2626306477925404E-2</v>
      </c>
      <c r="AB170" s="10">
        <v>8.0067463396581703E-2</v>
      </c>
      <c r="AC170" s="10">
        <v>7.7607839008319857E-2</v>
      </c>
      <c r="AD170" s="10">
        <v>7.5243016780917521E-2</v>
      </c>
      <c r="AE170" s="10">
        <v>7.2970086213861959E-2</v>
      </c>
      <c r="AF170" s="10">
        <v>7.0785415800179927E-2</v>
      </c>
      <c r="AG170" s="10">
        <v>6.868627184440243E-2</v>
      </c>
      <c r="AH170" s="10">
        <v>6.6669288959830042E-2</v>
      </c>
      <c r="AI170" s="10">
        <v>6.473057936266105E-2</v>
      </c>
      <c r="AJ170" s="10">
        <v>6.2868701652476752E-2</v>
      </c>
    </row>
    <row r="171" spans="1:36" x14ac:dyDescent="0.35">
      <c r="C171" s="1" t="s">
        <v>37</v>
      </c>
      <c r="D171" s="1" t="s" vm="150">
        <v>312</v>
      </c>
      <c r="E171" s="1" t="s">
        <v>294</v>
      </c>
      <c r="F171" s="1" t="s">
        <v>295</v>
      </c>
      <c r="G171" s="10">
        <v>18.273938644697484</v>
      </c>
      <c r="H171" s="10">
        <v>18.808463211934075</v>
      </c>
      <c r="I171" s="10">
        <v>21.603855252969073</v>
      </c>
      <c r="J171" s="10">
        <v>21.984889994326053</v>
      </c>
      <c r="K171" s="10">
        <v>24.252418715072725</v>
      </c>
      <c r="L171" s="10">
        <v>48.546216144194922</v>
      </c>
      <c r="M171" s="10">
        <v>71.668368612168635</v>
      </c>
      <c r="N171" s="10">
        <v>75.115125399309406</v>
      </c>
      <c r="O171" s="10">
        <v>75.295642641240903</v>
      </c>
      <c r="P171" s="10">
        <v>85.49145630134386</v>
      </c>
      <c r="Q171" s="10">
        <v>85.652303172428844</v>
      </c>
      <c r="R171" s="10">
        <v>85.808420976834441</v>
      </c>
      <c r="S171" s="10">
        <v>95.892207469725406</v>
      </c>
      <c r="T171" s="10">
        <v>95.948759775625618</v>
      </c>
      <c r="U171" s="10">
        <v>96.002508106589389</v>
      </c>
      <c r="V171" s="10">
        <v>96.118611911692483</v>
      </c>
      <c r="W171" s="10">
        <v>96.243021262057837</v>
      </c>
      <c r="X171" s="10">
        <v>96.362685593587273</v>
      </c>
      <c r="Y171" s="10">
        <v>96.477799219557184</v>
      </c>
      <c r="Z171" s="10">
        <v>96.588487394692976</v>
      </c>
      <c r="AA171" s="10">
        <v>96.694947740882995</v>
      </c>
      <c r="AB171" s="10">
        <v>96.797301464136737</v>
      </c>
      <c r="AC171" s="10">
        <v>96.895686439667202</v>
      </c>
      <c r="AD171" s="10">
        <v>96.990279328763307</v>
      </c>
      <c r="AE171" s="10">
        <v>97.081196551445544</v>
      </c>
      <c r="AF171" s="10">
        <v>97.168583367992809</v>
      </c>
      <c r="AG171" s="10">
        <v>97.252549126223897</v>
      </c>
      <c r="AH171" s="10">
        <v>97.333228441606806</v>
      </c>
      <c r="AI171" s="10">
        <v>97.410776825493542</v>
      </c>
      <c r="AJ171" s="10">
        <v>97.48525193390094</v>
      </c>
    </row>
    <row r="172" spans="1:36" x14ac:dyDescent="0.35">
      <c r="C172" s="1" t="s">
        <v>39</v>
      </c>
      <c r="D172" s="1" t="s" vm="151">
        <v>313</v>
      </c>
      <c r="E172" s="1" t="s">
        <v>294</v>
      </c>
      <c r="F172" s="1" t="s">
        <v>295</v>
      </c>
      <c r="G172" s="10">
        <v>0.53368180535300169</v>
      </c>
      <c r="H172" s="10">
        <v>0.53822133961002205</v>
      </c>
      <c r="I172" s="10">
        <v>0.49329400104767601</v>
      </c>
      <c r="J172" s="10">
        <v>0.4549779581358761</v>
      </c>
      <c r="K172" s="10">
        <v>0.48149598113364728</v>
      </c>
      <c r="L172" s="10">
        <v>0.45778791806314151</v>
      </c>
      <c r="M172" s="10">
        <v>0.47500137075123711</v>
      </c>
      <c r="N172" s="10">
        <v>0.48539222652496977</v>
      </c>
      <c r="O172" s="10">
        <v>0.51573005492541935</v>
      </c>
      <c r="P172" s="10">
        <v>0.56304911054992035</v>
      </c>
      <c r="Q172" s="10">
        <v>0.35807901413238841</v>
      </c>
      <c r="R172" s="10">
        <v>0.35495506030734303</v>
      </c>
      <c r="S172" s="10">
        <v>0.3497993436167291</v>
      </c>
      <c r="T172" s="10">
        <v>0.3353307439537766</v>
      </c>
      <c r="U172" s="10">
        <v>0.32008999417087936</v>
      </c>
      <c r="V172" s="10">
        <v>0.31402619554767253</v>
      </c>
      <c r="W172" s="10">
        <v>0.30966380952074962</v>
      </c>
      <c r="X172" s="10">
        <v>0.30504222349803722</v>
      </c>
      <c r="Y172" s="10">
        <v>0.30015096061069224</v>
      </c>
      <c r="Z172" s="10">
        <v>0.29497791856264993</v>
      </c>
      <c r="AA172" s="10">
        <v>0.28951104614877843</v>
      </c>
      <c r="AB172" s="10">
        <v>0.28373792804569481</v>
      </c>
      <c r="AC172" s="10">
        <v>0.27764429571859806</v>
      </c>
      <c r="AD172" s="10">
        <v>0.27121595343366312</v>
      </c>
      <c r="AE172" s="10">
        <v>0.26443794076565302</v>
      </c>
      <c r="AF172" s="10">
        <v>0.25729426810040046</v>
      </c>
      <c r="AG172" s="10">
        <v>0.24976767257798355</v>
      </c>
      <c r="AH172" s="10">
        <v>0.24184052288721269</v>
      </c>
      <c r="AI172" s="10">
        <v>0.23349439942556025</v>
      </c>
      <c r="AJ172" s="10">
        <v>0.22470885097556403</v>
      </c>
    </row>
    <row r="173" spans="1:36" x14ac:dyDescent="0.35">
      <c r="C173" s="1" t="s">
        <v>41</v>
      </c>
      <c r="D173" s="1" t="s" vm="152">
        <v>314</v>
      </c>
      <c r="E173" s="1" t="s">
        <v>294</v>
      </c>
      <c r="F173" s="1" t="s">
        <v>295</v>
      </c>
      <c r="G173" s="10">
        <v>0.29724001798570798</v>
      </c>
      <c r="H173" s="10">
        <v>0.29494283530179194</v>
      </c>
      <c r="I173" s="10">
        <v>0.2667291717457933</v>
      </c>
      <c r="J173" s="10">
        <v>0.24271876112338731</v>
      </c>
      <c r="K173" s="10">
        <v>0.25320817776082161</v>
      </c>
      <c r="L173" s="10">
        <v>3.3268128342782566</v>
      </c>
      <c r="M173" s="10">
        <v>3.6688126949402693</v>
      </c>
      <c r="N173" s="10">
        <v>4.5750463060470148</v>
      </c>
      <c r="O173" s="10">
        <v>4.5673573275288373</v>
      </c>
      <c r="P173" s="10">
        <v>4.5666253009003288</v>
      </c>
      <c r="Q173" s="10">
        <v>4.5577988015905095</v>
      </c>
      <c r="R173" s="10">
        <v>4.5483521558363895</v>
      </c>
      <c r="S173" s="10">
        <v>4.5458730708408881</v>
      </c>
      <c r="T173" s="10">
        <v>4.6232794589800248</v>
      </c>
      <c r="U173" s="10">
        <v>4.7028683299719161</v>
      </c>
      <c r="V173" s="10">
        <v>4.7057784780930945</v>
      </c>
      <c r="W173" s="10">
        <v>4.6925055813838918</v>
      </c>
      <c r="X173" s="10">
        <v>4.6785974717992511</v>
      </c>
      <c r="Y173" s="10">
        <v>4.6640583026649471</v>
      </c>
      <c r="Z173" s="10">
        <v>4.6488887813052981</v>
      </c>
      <c r="AA173" s="10">
        <v>4.6330924894831806</v>
      </c>
      <c r="AB173" s="10">
        <v>4.6166689033046016</v>
      </c>
      <c r="AC173" s="10">
        <v>4.5996183453369239</v>
      </c>
      <c r="AD173" s="10">
        <v>4.5819423355715854</v>
      </c>
      <c r="AE173" s="10">
        <v>4.5636386397251254</v>
      </c>
      <c r="AF173" s="10">
        <v>4.5447068431918849</v>
      </c>
      <c r="AG173" s="10">
        <v>4.5251436606096123</v>
      </c>
      <c r="AH173" s="10">
        <v>4.504946871530211</v>
      </c>
      <c r="AI173" s="10">
        <v>4.4841146305387127</v>
      </c>
      <c r="AJ173" s="10">
        <v>4.4626398553358548</v>
      </c>
    </row>
    <row r="174" spans="1:36" x14ac:dyDescent="0.35">
      <c r="G174" s="1" t="s">
        <v>121</v>
      </c>
      <c r="H174" s="1" t="s">
        <v>121</v>
      </c>
      <c r="I174" s="1" t="s">
        <v>121</v>
      </c>
      <c r="J174" s="1" t="s">
        <v>121</v>
      </c>
      <c r="K174" s="1" t="s">
        <v>121</v>
      </c>
      <c r="L174" s="1" t="s">
        <v>121</v>
      </c>
      <c r="M174" s="1" t="s">
        <v>121</v>
      </c>
      <c r="N174" s="1" t="s">
        <v>121</v>
      </c>
      <c r="O174" s="1" t="s">
        <v>121</v>
      </c>
      <c r="P174" s="1" t="s">
        <v>121</v>
      </c>
      <c r="Q174" s="1" t="s">
        <v>121</v>
      </c>
      <c r="R174" s="1" t="s">
        <v>121</v>
      </c>
      <c r="S174" s="1" t="s">
        <v>121</v>
      </c>
      <c r="T174" s="1" t="s">
        <v>121</v>
      </c>
      <c r="U174" s="1" t="s">
        <v>121</v>
      </c>
      <c r="V174" s="1" t="s">
        <v>121</v>
      </c>
      <c r="W174" s="1" t="s">
        <v>121</v>
      </c>
      <c r="X174" s="1" t="s">
        <v>121</v>
      </c>
      <c r="Y174" s="1" t="s">
        <v>121</v>
      </c>
      <c r="Z174" s="1" t="s">
        <v>121</v>
      </c>
      <c r="AA174" s="1" t="s">
        <v>121</v>
      </c>
      <c r="AB174" s="1" t="s">
        <v>121</v>
      </c>
      <c r="AC174" s="1" t="s">
        <v>121</v>
      </c>
      <c r="AD174" s="1" t="s">
        <v>121</v>
      </c>
      <c r="AE174" s="1" t="s">
        <v>121</v>
      </c>
      <c r="AF174" s="1" t="s">
        <v>121</v>
      </c>
      <c r="AG174" s="1" t="s">
        <v>121</v>
      </c>
      <c r="AH174" s="1" t="s">
        <v>121</v>
      </c>
      <c r="AI174" s="1" t="s">
        <v>121</v>
      </c>
      <c r="AJ174" s="1" t="s">
        <v>121</v>
      </c>
    </row>
    <row r="175" spans="1:36" s="9" customFormat="1" ht="20.25" x14ac:dyDescent="0.55000000000000004">
      <c r="A175" s="33"/>
      <c r="B175" s="33" t="s">
        <v>315</v>
      </c>
      <c r="C175" s="26"/>
      <c r="D175" s="26"/>
      <c r="E175" s="26"/>
      <c r="F175" s="26"/>
      <c r="G175" s="26" t="s">
        <v>121</v>
      </c>
      <c r="H175" s="26" t="s">
        <v>121</v>
      </c>
      <c r="I175" s="26" t="s">
        <v>121</v>
      </c>
      <c r="J175" s="26" t="s">
        <v>121</v>
      </c>
      <c r="K175" s="26" t="s">
        <v>121</v>
      </c>
      <c r="L175" s="26" t="s">
        <v>121</v>
      </c>
      <c r="M175" s="26" t="s">
        <v>121</v>
      </c>
      <c r="N175" s="26" t="s">
        <v>121</v>
      </c>
      <c r="O175" s="26" t="s">
        <v>121</v>
      </c>
      <c r="P175" s="26" t="s">
        <v>121</v>
      </c>
      <c r="Q175" s="26" t="s">
        <v>121</v>
      </c>
      <c r="R175" s="26" t="s">
        <v>121</v>
      </c>
      <c r="S175" s="26" t="s">
        <v>121</v>
      </c>
      <c r="T175" s="26" t="s">
        <v>121</v>
      </c>
      <c r="U175" s="26" t="s">
        <v>121</v>
      </c>
      <c r="V175" s="26" t="s">
        <v>121</v>
      </c>
      <c r="W175" s="26" t="s">
        <v>121</v>
      </c>
      <c r="X175" s="26" t="s">
        <v>121</v>
      </c>
      <c r="Y175" s="26" t="s">
        <v>121</v>
      </c>
      <c r="Z175" s="26" t="s">
        <v>121</v>
      </c>
      <c r="AA175" s="26" t="s">
        <v>121</v>
      </c>
      <c r="AB175" s="26" t="s">
        <v>121</v>
      </c>
      <c r="AC175" s="26" t="s">
        <v>121</v>
      </c>
      <c r="AD175" s="26" t="s">
        <v>121</v>
      </c>
      <c r="AE175" s="26" t="s">
        <v>121</v>
      </c>
      <c r="AF175" s="26" t="s">
        <v>121</v>
      </c>
      <c r="AG175" s="26" t="s">
        <v>121</v>
      </c>
      <c r="AH175" s="26" t="s">
        <v>121</v>
      </c>
      <c r="AI175" s="26" t="s">
        <v>121</v>
      </c>
      <c r="AJ175" s="26" t="s">
        <v>121</v>
      </c>
    </row>
    <row r="176" spans="1:36" ht="13.9" x14ac:dyDescent="0.4">
      <c r="B176" s="29" t="s">
        <v>316</v>
      </c>
      <c r="C176" s="29"/>
      <c r="D176" s="29"/>
      <c r="E176" s="29"/>
      <c r="F176" s="29"/>
      <c r="G176" s="31" t="s">
        <v>121</v>
      </c>
      <c r="H176" s="31" t="s">
        <v>121</v>
      </c>
      <c r="I176" s="31" t="s">
        <v>121</v>
      </c>
      <c r="J176" s="31" t="s">
        <v>121</v>
      </c>
      <c r="K176" s="31" t="s">
        <v>121</v>
      </c>
      <c r="L176" s="31" t="s">
        <v>121</v>
      </c>
      <c r="M176" s="31" t="s">
        <v>121</v>
      </c>
      <c r="N176" s="31" t="s">
        <v>121</v>
      </c>
      <c r="O176" s="31" t="s">
        <v>121</v>
      </c>
      <c r="P176" s="31" t="s">
        <v>121</v>
      </c>
      <c r="Q176" s="31" t="s">
        <v>121</v>
      </c>
      <c r="R176" s="31" t="s">
        <v>121</v>
      </c>
      <c r="S176" s="31" t="s">
        <v>121</v>
      </c>
      <c r="T176" s="31" t="s">
        <v>121</v>
      </c>
      <c r="U176" s="31" t="s">
        <v>121</v>
      </c>
      <c r="V176" s="31" t="s">
        <v>121</v>
      </c>
      <c r="W176" s="31" t="s">
        <v>121</v>
      </c>
      <c r="X176" s="31" t="s">
        <v>121</v>
      </c>
      <c r="Y176" s="31" t="s">
        <v>121</v>
      </c>
      <c r="Z176" s="31" t="s">
        <v>121</v>
      </c>
      <c r="AA176" s="31" t="s">
        <v>121</v>
      </c>
      <c r="AB176" s="31" t="s">
        <v>121</v>
      </c>
      <c r="AC176" s="31" t="s">
        <v>121</v>
      </c>
      <c r="AD176" s="31" t="s">
        <v>121</v>
      </c>
      <c r="AE176" s="31" t="s">
        <v>121</v>
      </c>
      <c r="AF176" s="31" t="s">
        <v>121</v>
      </c>
      <c r="AG176" s="31" t="s">
        <v>121</v>
      </c>
      <c r="AH176" s="31" t="s">
        <v>121</v>
      </c>
      <c r="AI176" s="31" t="s">
        <v>121</v>
      </c>
      <c r="AJ176" s="31" t="s">
        <v>121</v>
      </c>
    </row>
    <row r="177" spans="1:36" x14ac:dyDescent="0.35">
      <c r="C177" s="1" t="s">
        <v>43</v>
      </c>
      <c r="D177" s="1" t="s" vm="153">
        <v>317</v>
      </c>
      <c r="E177" s="1" t="s" vm="154">
        <v>13</v>
      </c>
      <c r="F177" s="14" t="s">
        <v>135</v>
      </c>
      <c r="G177" s="10">
        <v>34.89800000000001</v>
      </c>
      <c r="H177" s="10">
        <v>36.251000000000012</v>
      </c>
      <c r="I177" s="10">
        <v>39.649000000000008</v>
      </c>
      <c r="J177" s="10">
        <v>42.551000000000009</v>
      </c>
      <c r="K177" s="10">
        <v>43.743000000000009</v>
      </c>
      <c r="L177" s="10">
        <v>44.564000000000007</v>
      </c>
      <c r="M177" s="10">
        <v>43.313000000000009</v>
      </c>
      <c r="N177" s="10">
        <v>42.600000000000009</v>
      </c>
      <c r="O177" s="10">
        <v>42.409000000000013</v>
      </c>
      <c r="P177" s="10">
        <v>42.222000000000008</v>
      </c>
      <c r="Q177" s="10">
        <v>42.040000000000013</v>
      </c>
      <c r="R177" s="10">
        <v>41.866000000000007</v>
      </c>
      <c r="S177" s="10">
        <v>41.695000000000007</v>
      </c>
      <c r="T177" s="10">
        <v>41.528000000000013</v>
      </c>
      <c r="U177" s="10">
        <v>41.369000000000007</v>
      </c>
      <c r="V177" s="10">
        <v>41.213000000000008</v>
      </c>
      <c r="W177" s="10">
        <v>41.062000000000012</v>
      </c>
      <c r="X177" s="10">
        <v>40.915000000000006</v>
      </c>
      <c r="Y177" s="10">
        <v>40.77300000000001</v>
      </c>
      <c r="Z177" s="10">
        <v>40.635000000000012</v>
      </c>
      <c r="AA177" s="10">
        <v>40.50200000000001</v>
      </c>
      <c r="AB177" s="10">
        <v>40.372000000000007</v>
      </c>
      <c r="AC177" s="10">
        <v>40.246000000000009</v>
      </c>
      <c r="AD177" s="10">
        <v>40.124000000000009</v>
      </c>
      <c r="AE177" s="10">
        <v>40.006000000000007</v>
      </c>
      <c r="AF177" s="10">
        <v>39.891000000000012</v>
      </c>
      <c r="AG177" s="10">
        <v>39.779000000000011</v>
      </c>
      <c r="AH177" s="10">
        <v>39.671000000000006</v>
      </c>
      <c r="AI177" s="10">
        <v>39.565000000000012</v>
      </c>
      <c r="AJ177" s="10">
        <v>39.463000000000008</v>
      </c>
    </row>
    <row r="178" spans="1:36" x14ac:dyDescent="0.35">
      <c r="C178" s="1" t="s">
        <v>45</v>
      </c>
      <c r="D178" s="1" t="s" vm="155">
        <v>318</v>
      </c>
      <c r="E178" s="1" t="s" vm="156">
        <v>13</v>
      </c>
      <c r="F178" s="1" t="s">
        <v>135</v>
      </c>
      <c r="G178" s="10">
        <v>34.89800000000001</v>
      </c>
      <c r="H178" s="10">
        <v>36.251000000000012</v>
      </c>
      <c r="I178" s="10">
        <v>39.649000000000008</v>
      </c>
      <c r="J178" s="10">
        <v>42.551000000000009</v>
      </c>
      <c r="K178" s="10">
        <v>43.743000000000009</v>
      </c>
      <c r="L178" s="10">
        <v>44.564000000000007</v>
      </c>
      <c r="M178" s="10">
        <v>43.313000000000009</v>
      </c>
      <c r="N178" s="10">
        <v>42.600000000000009</v>
      </c>
      <c r="O178" s="10">
        <v>42.409000000000013</v>
      </c>
      <c r="P178" s="10">
        <v>42.222000000000008</v>
      </c>
      <c r="Q178" s="10">
        <v>42.040000000000013</v>
      </c>
      <c r="R178" s="10">
        <v>41.866000000000007</v>
      </c>
      <c r="S178" s="10">
        <v>41.695000000000007</v>
      </c>
      <c r="T178" s="10">
        <v>41.528000000000013</v>
      </c>
      <c r="U178" s="10">
        <v>41.369000000000007</v>
      </c>
      <c r="V178" s="10">
        <v>41.213000000000008</v>
      </c>
      <c r="W178" s="10">
        <v>41.062000000000012</v>
      </c>
      <c r="X178" s="10">
        <v>40.915000000000006</v>
      </c>
      <c r="Y178" s="10">
        <v>40.77300000000001</v>
      </c>
      <c r="Z178" s="10">
        <v>40.635000000000012</v>
      </c>
      <c r="AA178" s="10">
        <v>40.50200000000001</v>
      </c>
      <c r="AB178" s="10">
        <v>40.372000000000007</v>
      </c>
      <c r="AC178" s="10">
        <v>40.246000000000009</v>
      </c>
      <c r="AD178" s="10">
        <v>40.124000000000009</v>
      </c>
      <c r="AE178" s="10">
        <v>40.006000000000007</v>
      </c>
      <c r="AF178" s="10">
        <v>39.891000000000012</v>
      </c>
      <c r="AG178" s="10">
        <v>39.779000000000011</v>
      </c>
      <c r="AH178" s="10">
        <v>39.671000000000006</v>
      </c>
      <c r="AI178" s="10">
        <v>39.565000000000012</v>
      </c>
      <c r="AJ178" s="10">
        <v>39.463000000000008</v>
      </c>
    </row>
    <row r="179" spans="1:36" x14ac:dyDescent="0.35">
      <c r="C179" s="1" t="s">
        <v>47</v>
      </c>
      <c r="D179" s="1" t="s" vm="157">
        <v>319</v>
      </c>
      <c r="E179" s="1" t="s" vm="158">
        <v>13</v>
      </c>
      <c r="F179" s="1" t="s">
        <v>135</v>
      </c>
      <c r="G179" s="10">
        <v>24.208000000000006</v>
      </c>
      <c r="H179" s="10">
        <v>24.067000000000007</v>
      </c>
      <c r="I179" s="10">
        <v>26.028000000000006</v>
      </c>
      <c r="J179" s="10">
        <v>27.863000000000007</v>
      </c>
      <c r="K179" s="10">
        <v>27.918000000000006</v>
      </c>
      <c r="L179" s="10">
        <v>27.689000000000007</v>
      </c>
      <c r="M179" s="10">
        <v>25.871000000000006</v>
      </c>
      <c r="N179" s="10">
        <v>24.886000000000006</v>
      </c>
      <c r="O179" s="10">
        <v>24.699000000000005</v>
      </c>
      <c r="P179" s="10">
        <v>24.518000000000004</v>
      </c>
      <c r="Q179" s="10">
        <v>24.342000000000006</v>
      </c>
      <c r="R179" s="10">
        <v>24.174000000000007</v>
      </c>
      <c r="S179" s="10">
        <v>24.009000000000007</v>
      </c>
      <c r="T179" s="10">
        <v>23.849000000000007</v>
      </c>
      <c r="U179" s="10">
        <v>23.697000000000006</v>
      </c>
      <c r="V179" s="10">
        <v>23.548000000000005</v>
      </c>
      <c r="W179" s="10">
        <v>23.404000000000007</v>
      </c>
      <c r="X179" s="10">
        <v>23.264000000000006</v>
      </c>
      <c r="Y179" s="10">
        <v>23.129000000000005</v>
      </c>
      <c r="Z179" s="10">
        <v>22.998000000000005</v>
      </c>
      <c r="AA179" s="10">
        <v>22.872000000000007</v>
      </c>
      <c r="AB179" s="10">
        <v>22.749000000000006</v>
      </c>
      <c r="AC179" s="10">
        <v>22.630000000000006</v>
      </c>
      <c r="AD179" s="10">
        <v>22.515000000000004</v>
      </c>
      <c r="AE179" s="10">
        <v>22.404000000000007</v>
      </c>
      <c r="AF179" s="10">
        <v>22.296000000000006</v>
      </c>
      <c r="AG179" s="10">
        <v>22.191000000000006</v>
      </c>
      <c r="AH179" s="10">
        <v>22.090000000000007</v>
      </c>
      <c r="AI179" s="10">
        <v>21.991000000000007</v>
      </c>
      <c r="AJ179" s="10">
        <v>21.896000000000004</v>
      </c>
    </row>
    <row r="180" spans="1:36" x14ac:dyDescent="0.35">
      <c r="C180" s="1" t="s">
        <v>49</v>
      </c>
      <c r="D180" s="1" t="s" vm="159">
        <v>320</v>
      </c>
      <c r="E180" s="1" t="s" vm="160">
        <v>13</v>
      </c>
      <c r="F180" s="1" t="s">
        <v>135</v>
      </c>
      <c r="G180" s="10">
        <v>34.896000000000008</v>
      </c>
      <c r="H180" s="10">
        <v>36.249000000000009</v>
      </c>
      <c r="I180" s="10">
        <v>39.647000000000013</v>
      </c>
      <c r="J180" s="10">
        <v>42.549000000000007</v>
      </c>
      <c r="K180" s="10">
        <v>43.741000000000014</v>
      </c>
      <c r="L180" s="10">
        <v>44.562000000000012</v>
      </c>
      <c r="M180" s="10">
        <v>43.311000000000007</v>
      </c>
      <c r="N180" s="10">
        <v>42.598000000000013</v>
      </c>
      <c r="O180" s="10">
        <v>42.407000000000011</v>
      </c>
      <c r="P180" s="10">
        <v>42.220000000000013</v>
      </c>
      <c r="Q180" s="10">
        <v>42.038000000000011</v>
      </c>
      <c r="R180" s="10">
        <v>41.864000000000011</v>
      </c>
      <c r="S180" s="10">
        <v>41.693000000000012</v>
      </c>
      <c r="T180" s="10">
        <v>41.52600000000001</v>
      </c>
      <c r="U180" s="10">
        <v>41.367000000000012</v>
      </c>
      <c r="V180" s="10">
        <v>41.211000000000013</v>
      </c>
      <c r="W180" s="10">
        <v>41.060000000000009</v>
      </c>
      <c r="X180" s="10">
        <v>40.913000000000011</v>
      </c>
      <c r="Y180" s="10">
        <v>40.771000000000008</v>
      </c>
      <c r="Z180" s="10">
        <v>40.63300000000001</v>
      </c>
      <c r="AA180" s="10">
        <v>40.500000000000007</v>
      </c>
      <c r="AB180" s="10">
        <v>40.370000000000012</v>
      </c>
      <c r="AC180" s="10">
        <v>40.244000000000007</v>
      </c>
      <c r="AD180" s="10">
        <v>40.122000000000007</v>
      </c>
      <c r="AE180" s="10">
        <v>40.004000000000012</v>
      </c>
      <c r="AF180" s="10">
        <v>39.88900000000001</v>
      </c>
      <c r="AG180" s="10">
        <v>39.777000000000008</v>
      </c>
      <c r="AH180" s="10">
        <v>39.669000000000011</v>
      </c>
      <c r="AI180" s="10">
        <v>39.563000000000009</v>
      </c>
      <c r="AJ180" s="10">
        <v>39.46200000000001</v>
      </c>
    </row>
    <row r="181" spans="1:36" x14ac:dyDescent="0.35">
      <c r="G181" s="1" t="s">
        <v>121</v>
      </c>
      <c r="H181" s="1" t="s">
        <v>121</v>
      </c>
      <c r="I181" s="1" t="s">
        <v>121</v>
      </c>
      <c r="J181" s="1" t="s">
        <v>121</v>
      </c>
      <c r="K181" s="1" t="s">
        <v>121</v>
      </c>
      <c r="L181" s="1" t="s">
        <v>121</v>
      </c>
      <c r="M181" s="1" t="s">
        <v>121</v>
      </c>
      <c r="N181" s="1" t="s">
        <v>121</v>
      </c>
      <c r="O181" s="1" t="s">
        <v>121</v>
      </c>
      <c r="P181" s="1" t="s">
        <v>121</v>
      </c>
      <c r="Q181" s="1" t="s">
        <v>121</v>
      </c>
      <c r="R181" s="1" t="s">
        <v>121</v>
      </c>
      <c r="S181" s="1" t="s">
        <v>121</v>
      </c>
      <c r="T181" s="1" t="s">
        <v>121</v>
      </c>
      <c r="U181" s="1" t="s">
        <v>121</v>
      </c>
      <c r="V181" s="1" t="s">
        <v>121</v>
      </c>
      <c r="W181" s="1" t="s">
        <v>121</v>
      </c>
      <c r="X181" s="1" t="s">
        <v>121</v>
      </c>
      <c r="Y181" s="1" t="s">
        <v>121</v>
      </c>
      <c r="Z181" s="1" t="s">
        <v>121</v>
      </c>
      <c r="AA181" s="1" t="s">
        <v>121</v>
      </c>
      <c r="AB181" s="1" t="s">
        <v>121</v>
      </c>
      <c r="AC181" s="1" t="s">
        <v>121</v>
      </c>
      <c r="AD181" s="1" t="s">
        <v>121</v>
      </c>
      <c r="AE181" s="1" t="s">
        <v>121</v>
      </c>
      <c r="AF181" s="1" t="s">
        <v>121</v>
      </c>
      <c r="AG181" s="1" t="s">
        <v>121</v>
      </c>
      <c r="AH181" s="1" t="s">
        <v>121</v>
      </c>
      <c r="AI181" s="1" t="s">
        <v>121</v>
      </c>
      <c r="AJ181" s="1" t="s">
        <v>121</v>
      </c>
    </row>
    <row r="182" spans="1:36" x14ac:dyDescent="0.35">
      <c r="C182" s="1" t="s">
        <v>51</v>
      </c>
      <c r="D182" s="1" t="s" vm="161">
        <v>321</v>
      </c>
      <c r="E182" s="1" t="s" vm="162">
        <v>13</v>
      </c>
      <c r="F182" s="1" t="s">
        <v>135</v>
      </c>
      <c r="G182" s="10">
        <v>0.15500000000000003</v>
      </c>
      <c r="H182" s="10">
        <v>0.23700000000000004</v>
      </c>
      <c r="I182" s="10">
        <v>0.33800000000000008</v>
      </c>
      <c r="J182" s="10">
        <v>0.45800000000000013</v>
      </c>
      <c r="K182" s="10">
        <v>0.59400000000000019</v>
      </c>
      <c r="L182" s="10">
        <v>0.74500000000000022</v>
      </c>
      <c r="M182" s="10">
        <v>0.89000000000000024</v>
      </c>
      <c r="N182" s="10">
        <v>1.0290000000000001</v>
      </c>
      <c r="O182" s="10">
        <v>1.1630000000000003</v>
      </c>
      <c r="P182" s="10">
        <v>1.2910000000000004</v>
      </c>
      <c r="Q182" s="10">
        <v>1.4150000000000003</v>
      </c>
      <c r="R182" s="10">
        <v>1.5330000000000004</v>
      </c>
      <c r="S182" s="10">
        <v>1.6470000000000005</v>
      </c>
      <c r="T182" s="10">
        <v>1.7570000000000003</v>
      </c>
      <c r="U182" s="10">
        <v>1.8620000000000005</v>
      </c>
      <c r="V182" s="10">
        <v>1.9630000000000005</v>
      </c>
      <c r="W182" s="10">
        <v>2.0600000000000005</v>
      </c>
      <c r="X182" s="10">
        <v>2.1530000000000005</v>
      </c>
      <c r="Y182" s="10">
        <v>2.2430000000000003</v>
      </c>
      <c r="Z182" s="10">
        <v>2.3290000000000006</v>
      </c>
      <c r="AA182" s="10">
        <v>2.4120000000000004</v>
      </c>
      <c r="AB182" s="10">
        <v>2.4910000000000005</v>
      </c>
      <c r="AC182" s="10">
        <v>2.5680000000000005</v>
      </c>
      <c r="AD182" s="10">
        <v>2.6410000000000005</v>
      </c>
      <c r="AE182" s="10">
        <v>2.7110000000000007</v>
      </c>
      <c r="AF182" s="10">
        <v>2.7790000000000008</v>
      </c>
      <c r="AG182" s="10">
        <v>2.8440000000000007</v>
      </c>
      <c r="AH182" s="10">
        <v>2.9070000000000005</v>
      </c>
      <c r="AI182" s="10">
        <v>2.9670000000000005</v>
      </c>
      <c r="AJ182" s="10">
        <v>3.0240000000000009</v>
      </c>
    </row>
    <row r="183" spans="1:36" x14ac:dyDescent="0.35">
      <c r="C183" s="1" t="s">
        <v>53</v>
      </c>
      <c r="D183" s="1" t="s" vm="163">
        <v>322</v>
      </c>
      <c r="E183" s="1" t="s" vm="164">
        <v>13</v>
      </c>
      <c r="F183" s="1" t="s">
        <v>135</v>
      </c>
      <c r="G183" s="10">
        <v>7.0000000000000019E-3</v>
      </c>
      <c r="H183" s="10">
        <v>7.0000000000000019E-3</v>
      </c>
      <c r="I183" s="10">
        <v>7.0000000000000019E-3</v>
      </c>
      <c r="J183" s="10">
        <v>7.0000000000000019E-3</v>
      </c>
      <c r="K183" s="10">
        <v>7.0000000000000019E-3</v>
      </c>
      <c r="L183" s="10">
        <v>7.0000000000000019E-3</v>
      </c>
      <c r="M183" s="10">
        <v>7.0000000000000019E-3</v>
      </c>
      <c r="N183" s="10">
        <v>7.0000000000000019E-3</v>
      </c>
      <c r="O183" s="10">
        <v>7.0000000000000019E-3</v>
      </c>
      <c r="P183" s="10">
        <v>7.0000000000000019E-3</v>
      </c>
      <c r="Q183" s="10">
        <v>7.0000000000000019E-3</v>
      </c>
      <c r="R183" s="10">
        <v>7.0000000000000019E-3</v>
      </c>
      <c r="S183" s="10">
        <v>7.0000000000000019E-3</v>
      </c>
      <c r="T183" s="10">
        <v>7.0000000000000019E-3</v>
      </c>
      <c r="U183" s="10">
        <v>7.0000000000000019E-3</v>
      </c>
      <c r="V183" s="10">
        <v>7.0000000000000019E-3</v>
      </c>
      <c r="W183" s="10">
        <v>7.0000000000000019E-3</v>
      </c>
      <c r="X183" s="10">
        <v>7.0000000000000019E-3</v>
      </c>
      <c r="Y183" s="10">
        <v>7.0000000000000019E-3</v>
      </c>
      <c r="Z183" s="10">
        <v>7.0000000000000019E-3</v>
      </c>
      <c r="AA183" s="10">
        <v>7.0000000000000019E-3</v>
      </c>
      <c r="AB183" s="10">
        <v>7.0000000000000019E-3</v>
      </c>
      <c r="AC183" s="10">
        <v>7.0000000000000019E-3</v>
      </c>
      <c r="AD183" s="10">
        <v>7.0000000000000019E-3</v>
      </c>
      <c r="AE183" s="10">
        <v>7.0000000000000019E-3</v>
      </c>
      <c r="AF183" s="10">
        <v>7.0000000000000019E-3</v>
      </c>
      <c r="AG183" s="10">
        <v>7.0000000000000019E-3</v>
      </c>
      <c r="AH183" s="10">
        <v>7.0000000000000019E-3</v>
      </c>
      <c r="AI183" s="10">
        <v>7.0000000000000019E-3</v>
      </c>
      <c r="AJ183" s="10">
        <v>7.0000000000000019E-3</v>
      </c>
    </row>
    <row r="184" spans="1:36" x14ac:dyDescent="0.35">
      <c r="C184" s="1" t="s">
        <v>55</v>
      </c>
      <c r="D184" s="1" t="s" vm="165">
        <v>323</v>
      </c>
      <c r="E184" s="1" t="s" vm="166">
        <v>13</v>
      </c>
      <c r="F184" s="1" t="s">
        <v>135</v>
      </c>
      <c r="G184" s="10">
        <v>0.16200000000000003</v>
      </c>
      <c r="H184" s="10">
        <v>0.24400000000000005</v>
      </c>
      <c r="I184" s="10">
        <v>0.34500000000000008</v>
      </c>
      <c r="J184" s="10">
        <v>0.46500000000000014</v>
      </c>
      <c r="K184" s="10">
        <v>0.60100000000000009</v>
      </c>
      <c r="L184" s="10">
        <v>0.75200000000000022</v>
      </c>
      <c r="M184" s="10">
        <v>0.89700000000000024</v>
      </c>
      <c r="N184" s="10">
        <v>1.0360000000000003</v>
      </c>
      <c r="O184" s="10">
        <v>1.1700000000000004</v>
      </c>
      <c r="P184" s="10">
        <v>1.2980000000000003</v>
      </c>
      <c r="Q184" s="10">
        <v>1.4220000000000004</v>
      </c>
      <c r="R184" s="10">
        <v>1.5400000000000003</v>
      </c>
      <c r="S184" s="10">
        <v>1.6540000000000004</v>
      </c>
      <c r="T184" s="10">
        <v>1.7640000000000005</v>
      </c>
      <c r="U184" s="10">
        <v>1.8690000000000004</v>
      </c>
      <c r="V184" s="10">
        <v>1.9700000000000004</v>
      </c>
      <c r="W184" s="10">
        <v>2.0670000000000006</v>
      </c>
      <c r="X184" s="10">
        <v>2.1600000000000006</v>
      </c>
      <c r="Y184" s="10">
        <v>2.2500000000000004</v>
      </c>
      <c r="Z184" s="10">
        <v>2.3360000000000007</v>
      </c>
      <c r="AA184" s="10">
        <v>2.4190000000000005</v>
      </c>
      <c r="AB184" s="10">
        <v>2.4980000000000007</v>
      </c>
      <c r="AC184" s="10">
        <v>2.5750000000000006</v>
      </c>
      <c r="AD184" s="10">
        <v>2.6480000000000006</v>
      </c>
      <c r="AE184" s="10">
        <v>2.7180000000000009</v>
      </c>
      <c r="AF184" s="10">
        <v>2.7860000000000005</v>
      </c>
      <c r="AG184" s="10">
        <v>2.8510000000000009</v>
      </c>
      <c r="AH184" s="10">
        <v>2.9140000000000006</v>
      </c>
      <c r="AI184" s="10">
        <v>2.9740000000000006</v>
      </c>
      <c r="AJ184" s="10">
        <v>3.0310000000000006</v>
      </c>
    </row>
    <row r="185" spans="1:36" x14ac:dyDescent="0.35">
      <c r="G185" s="1" t="s">
        <v>121</v>
      </c>
      <c r="H185" s="1" t="s">
        <v>121</v>
      </c>
      <c r="I185" s="1" t="s">
        <v>121</v>
      </c>
      <c r="J185" s="1" t="s">
        <v>121</v>
      </c>
      <c r="K185" s="1" t="s">
        <v>121</v>
      </c>
      <c r="L185" s="1" t="s">
        <v>121</v>
      </c>
      <c r="M185" s="1" t="s">
        <v>121</v>
      </c>
      <c r="N185" s="1" t="s">
        <v>121</v>
      </c>
      <c r="O185" s="1" t="s">
        <v>121</v>
      </c>
      <c r="P185" s="1" t="s">
        <v>121</v>
      </c>
      <c r="Q185" s="1" t="s">
        <v>121</v>
      </c>
      <c r="R185" s="1" t="s">
        <v>121</v>
      </c>
      <c r="S185" s="1" t="s">
        <v>121</v>
      </c>
      <c r="T185" s="1" t="s">
        <v>121</v>
      </c>
      <c r="U185" s="1" t="s">
        <v>121</v>
      </c>
      <c r="V185" s="1" t="s">
        <v>121</v>
      </c>
      <c r="W185" s="1" t="s">
        <v>121</v>
      </c>
      <c r="X185" s="1" t="s">
        <v>121</v>
      </c>
      <c r="Y185" s="1" t="s">
        <v>121</v>
      </c>
      <c r="Z185" s="1" t="s">
        <v>121</v>
      </c>
      <c r="AA185" s="1" t="s">
        <v>121</v>
      </c>
      <c r="AB185" s="1" t="s">
        <v>121</v>
      </c>
      <c r="AC185" s="1" t="s">
        <v>121</v>
      </c>
      <c r="AD185" s="1" t="s">
        <v>121</v>
      </c>
      <c r="AE185" s="1" t="s">
        <v>121</v>
      </c>
      <c r="AF185" s="1" t="s">
        <v>121</v>
      </c>
      <c r="AG185" s="1" t="s">
        <v>121</v>
      </c>
      <c r="AH185" s="1" t="s">
        <v>121</v>
      </c>
      <c r="AI185" s="1" t="s">
        <v>121</v>
      </c>
      <c r="AJ185" s="1" t="s">
        <v>121</v>
      </c>
    </row>
    <row r="186" spans="1:36" s="9" customFormat="1" ht="20.25" x14ac:dyDescent="0.55000000000000004">
      <c r="A186" s="33"/>
      <c r="B186" s="33" t="s">
        <v>324</v>
      </c>
      <c r="C186" s="26"/>
      <c r="D186" s="26"/>
      <c r="E186" s="26"/>
      <c r="F186" s="26"/>
      <c r="G186" s="26" t="s">
        <v>121</v>
      </c>
      <c r="H186" s="26" t="s">
        <v>121</v>
      </c>
      <c r="I186" s="26" t="s">
        <v>121</v>
      </c>
      <c r="J186" s="26" t="s">
        <v>121</v>
      </c>
      <c r="K186" s="26" t="s">
        <v>121</v>
      </c>
      <c r="L186" s="26" t="s">
        <v>121</v>
      </c>
      <c r="M186" s="26" t="s">
        <v>121</v>
      </c>
      <c r="N186" s="26" t="s">
        <v>121</v>
      </c>
      <c r="O186" s="26" t="s">
        <v>121</v>
      </c>
      <c r="P186" s="26" t="s">
        <v>121</v>
      </c>
      <c r="Q186" s="26" t="s">
        <v>121</v>
      </c>
      <c r="R186" s="26" t="s">
        <v>121</v>
      </c>
      <c r="S186" s="26" t="s">
        <v>121</v>
      </c>
      <c r="T186" s="26" t="s">
        <v>121</v>
      </c>
      <c r="U186" s="26" t="s">
        <v>121</v>
      </c>
      <c r="V186" s="26" t="s">
        <v>121</v>
      </c>
      <c r="W186" s="26" t="s">
        <v>121</v>
      </c>
      <c r="X186" s="26" t="s">
        <v>121</v>
      </c>
      <c r="Y186" s="26" t="s">
        <v>121</v>
      </c>
      <c r="Z186" s="26" t="s">
        <v>121</v>
      </c>
      <c r="AA186" s="26" t="s">
        <v>121</v>
      </c>
      <c r="AB186" s="26" t="s">
        <v>121</v>
      </c>
      <c r="AC186" s="26" t="s">
        <v>121</v>
      </c>
      <c r="AD186" s="26" t="s">
        <v>121</v>
      </c>
      <c r="AE186" s="26" t="s">
        <v>121</v>
      </c>
      <c r="AF186" s="26" t="s">
        <v>121</v>
      </c>
      <c r="AG186" s="26" t="s">
        <v>121</v>
      </c>
      <c r="AH186" s="26" t="s">
        <v>121</v>
      </c>
      <c r="AI186" s="26" t="s">
        <v>121</v>
      </c>
      <c r="AJ186" s="26" t="s">
        <v>121</v>
      </c>
    </row>
    <row r="187" spans="1:36" ht="13.9" x14ac:dyDescent="0.4">
      <c r="B187" s="29" t="s">
        <v>325</v>
      </c>
      <c r="C187" s="29"/>
      <c r="D187" s="29"/>
      <c r="E187" s="29"/>
      <c r="F187" s="29"/>
      <c r="G187" s="31" t="s">
        <v>121</v>
      </c>
      <c r="H187" s="31" t="s">
        <v>121</v>
      </c>
      <c r="I187" s="31" t="s">
        <v>121</v>
      </c>
      <c r="J187" s="31" t="s">
        <v>121</v>
      </c>
      <c r="K187" s="31" t="s">
        <v>121</v>
      </c>
      <c r="L187" s="31" t="s">
        <v>121</v>
      </c>
      <c r="M187" s="31" t="s">
        <v>121</v>
      </c>
      <c r="N187" s="31" t="s">
        <v>121</v>
      </c>
      <c r="O187" s="31" t="s">
        <v>121</v>
      </c>
      <c r="P187" s="31" t="s">
        <v>121</v>
      </c>
      <c r="Q187" s="31" t="s">
        <v>121</v>
      </c>
      <c r="R187" s="31" t="s">
        <v>121</v>
      </c>
      <c r="S187" s="31" t="s">
        <v>121</v>
      </c>
      <c r="T187" s="31" t="s">
        <v>121</v>
      </c>
      <c r="U187" s="31" t="s">
        <v>121</v>
      </c>
      <c r="V187" s="31" t="s">
        <v>121</v>
      </c>
      <c r="W187" s="31" t="s">
        <v>121</v>
      </c>
      <c r="X187" s="31" t="s">
        <v>121</v>
      </c>
      <c r="Y187" s="31" t="s">
        <v>121</v>
      </c>
      <c r="Z187" s="31" t="s">
        <v>121</v>
      </c>
      <c r="AA187" s="31" t="s">
        <v>121</v>
      </c>
      <c r="AB187" s="31" t="s">
        <v>121</v>
      </c>
      <c r="AC187" s="31" t="s">
        <v>121</v>
      </c>
      <c r="AD187" s="31" t="s">
        <v>121</v>
      </c>
      <c r="AE187" s="31" t="s">
        <v>121</v>
      </c>
      <c r="AF187" s="31" t="s">
        <v>121</v>
      </c>
      <c r="AG187" s="31" t="s">
        <v>121</v>
      </c>
      <c r="AH187" s="31" t="s">
        <v>121</v>
      </c>
      <c r="AI187" s="31" t="s">
        <v>121</v>
      </c>
      <c r="AJ187" s="31" t="s">
        <v>121</v>
      </c>
    </row>
    <row r="188" spans="1:36" x14ac:dyDescent="0.35">
      <c r="C188" s="1" t="s">
        <v>57</v>
      </c>
      <c r="D188" s="1" t="s" vm="167">
        <v>326</v>
      </c>
      <c r="E188" s="1" t="s" vm="168">
        <v>13</v>
      </c>
      <c r="F188" s="1" t="s">
        <v>135</v>
      </c>
      <c r="G188" s="10">
        <v>2.9620000000000006</v>
      </c>
      <c r="H188" s="10">
        <v>2.9820000000000007</v>
      </c>
      <c r="I188" s="10">
        <v>2.6320000000000006</v>
      </c>
      <c r="J188" s="10">
        <v>2.9510000000000005</v>
      </c>
      <c r="K188" s="10">
        <v>3.2550000000000008</v>
      </c>
      <c r="L188" s="10">
        <v>2.8440000000000007</v>
      </c>
      <c r="M188" s="10">
        <v>2.8630000000000009</v>
      </c>
      <c r="N188" s="10">
        <v>2.8820000000000006</v>
      </c>
      <c r="O188" s="10">
        <v>2.9730000000000008</v>
      </c>
      <c r="P188" s="10">
        <v>2.9920000000000009</v>
      </c>
      <c r="Q188" s="10">
        <v>3.0110000000000006</v>
      </c>
      <c r="R188" s="10">
        <v>3.0300000000000007</v>
      </c>
      <c r="S188" s="10">
        <v>3.0490000000000008</v>
      </c>
      <c r="T188" s="10">
        <v>3.0680000000000009</v>
      </c>
      <c r="U188" s="10">
        <v>3.0870000000000006</v>
      </c>
      <c r="V188" s="10">
        <v>3.1060000000000008</v>
      </c>
      <c r="W188" s="10">
        <v>3.1250000000000009</v>
      </c>
      <c r="X188" s="10">
        <v>3.1440000000000006</v>
      </c>
      <c r="Y188" s="10">
        <v>3.1630000000000007</v>
      </c>
      <c r="Z188" s="10">
        <v>3.1820000000000008</v>
      </c>
      <c r="AA188" s="10">
        <v>3.201000000000001</v>
      </c>
      <c r="AB188" s="10">
        <v>3.2200000000000006</v>
      </c>
      <c r="AC188" s="10">
        <v>3.2390000000000008</v>
      </c>
      <c r="AD188" s="10">
        <v>3.2580000000000009</v>
      </c>
      <c r="AE188" s="10">
        <v>3.2770000000000006</v>
      </c>
      <c r="AF188" s="10">
        <v>3.2960000000000007</v>
      </c>
      <c r="AG188" s="10">
        <v>3.3150000000000008</v>
      </c>
      <c r="AH188" s="10">
        <v>3.334000000000001</v>
      </c>
      <c r="AI188" s="10">
        <v>3.3530000000000006</v>
      </c>
      <c r="AJ188" s="10">
        <v>3.3720000000000008</v>
      </c>
    </row>
    <row r="189" spans="1:36" x14ac:dyDescent="0.35">
      <c r="C189" s="1" t="s">
        <v>59</v>
      </c>
      <c r="D189" s="1" t="s" vm="169">
        <v>327</v>
      </c>
      <c r="E189" s="1" t="s" vm="170">
        <v>13</v>
      </c>
      <c r="F189" s="1" t="s">
        <v>135</v>
      </c>
      <c r="G189" s="10">
        <v>0</v>
      </c>
      <c r="H189" s="10">
        <v>0</v>
      </c>
      <c r="I189" s="10">
        <v>0</v>
      </c>
      <c r="J189" s="10">
        <v>0</v>
      </c>
      <c r="K189" s="10">
        <v>0</v>
      </c>
      <c r="L189" s="10">
        <v>0</v>
      </c>
      <c r="M189" s="10">
        <v>0</v>
      </c>
      <c r="N189" s="10">
        <v>0</v>
      </c>
      <c r="O189" s="10">
        <v>0</v>
      </c>
      <c r="P189" s="10">
        <v>0</v>
      </c>
      <c r="Q189" s="10">
        <v>0</v>
      </c>
      <c r="R189" s="10">
        <v>0</v>
      </c>
      <c r="S189" s="10">
        <v>0</v>
      </c>
      <c r="T189" s="10">
        <v>0</v>
      </c>
      <c r="U189" s="10">
        <v>0</v>
      </c>
      <c r="V189" s="10">
        <v>0</v>
      </c>
      <c r="W189" s="10">
        <v>0</v>
      </c>
      <c r="X189" s="10">
        <v>0</v>
      </c>
      <c r="Y189" s="10">
        <v>0</v>
      </c>
      <c r="Z189" s="10">
        <v>0</v>
      </c>
      <c r="AA189" s="10">
        <v>0</v>
      </c>
      <c r="AB189" s="10">
        <v>0</v>
      </c>
      <c r="AC189" s="10">
        <v>0</v>
      </c>
      <c r="AD189" s="10">
        <v>0</v>
      </c>
      <c r="AE189" s="10">
        <v>0</v>
      </c>
      <c r="AF189" s="10">
        <v>0</v>
      </c>
      <c r="AG189" s="10">
        <v>0</v>
      </c>
      <c r="AH189" s="10">
        <v>0</v>
      </c>
      <c r="AI189" s="10">
        <v>0</v>
      </c>
      <c r="AJ189" s="10">
        <v>0</v>
      </c>
    </row>
    <row r="190" spans="1:36" x14ac:dyDescent="0.35">
      <c r="C190" s="1" t="s">
        <v>61</v>
      </c>
      <c r="D190" s="1" t="s" vm="171">
        <v>328</v>
      </c>
      <c r="E190" s="1" t="s" vm="172">
        <v>13</v>
      </c>
      <c r="F190" s="1" t="s">
        <v>135</v>
      </c>
      <c r="G190" s="10">
        <v>0.29300000000000009</v>
      </c>
      <c r="H190" s="10">
        <v>0.3650000000000001</v>
      </c>
      <c r="I190" s="10">
        <v>0.34900000000000009</v>
      </c>
      <c r="J190" s="10">
        <v>0.30400000000000005</v>
      </c>
      <c r="K190" s="10">
        <v>0.2980000000000001</v>
      </c>
      <c r="L190" s="10">
        <v>1.9000000000000003E-2</v>
      </c>
      <c r="M190" s="10">
        <v>1.9000000000000003E-2</v>
      </c>
      <c r="N190" s="10">
        <v>1.9000000000000003E-2</v>
      </c>
      <c r="O190" s="10">
        <v>1.9000000000000003E-2</v>
      </c>
      <c r="P190" s="10">
        <v>1.9000000000000003E-2</v>
      </c>
      <c r="Q190" s="10">
        <v>1.9000000000000003E-2</v>
      </c>
      <c r="R190" s="10">
        <v>1.9000000000000003E-2</v>
      </c>
      <c r="S190" s="10">
        <v>1.9000000000000003E-2</v>
      </c>
      <c r="T190" s="10">
        <v>1.9000000000000003E-2</v>
      </c>
      <c r="U190" s="10">
        <v>1.9000000000000003E-2</v>
      </c>
      <c r="V190" s="10">
        <v>1.9000000000000003E-2</v>
      </c>
      <c r="W190" s="10">
        <v>1.9000000000000003E-2</v>
      </c>
      <c r="X190" s="10">
        <v>1.9000000000000003E-2</v>
      </c>
      <c r="Y190" s="10">
        <v>1.9000000000000003E-2</v>
      </c>
      <c r="Z190" s="10">
        <v>1.9000000000000003E-2</v>
      </c>
      <c r="AA190" s="10">
        <v>1.9000000000000003E-2</v>
      </c>
      <c r="AB190" s="10">
        <v>1.9000000000000003E-2</v>
      </c>
      <c r="AC190" s="10">
        <v>1.9000000000000003E-2</v>
      </c>
      <c r="AD190" s="10">
        <v>1.9000000000000003E-2</v>
      </c>
      <c r="AE190" s="10">
        <v>1.9000000000000003E-2</v>
      </c>
      <c r="AF190" s="10">
        <v>1.9000000000000003E-2</v>
      </c>
      <c r="AG190" s="10">
        <v>1.9000000000000003E-2</v>
      </c>
      <c r="AH190" s="10">
        <v>1.9000000000000003E-2</v>
      </c>
      <c r="AI190" s="10">
        <v>1.9000000000000003E-2</v>
      </c>
      <c r="AJ190" s="10">
        <v>1.9000000000000003E-2</v>
      </c>
    </row>
    <row r="191" spans="1:36" x14ac:dyDescent="0.35">
      <c r="C191" s="1" t="s">
        <v>63</v>
      </c>
      <c r="D191" s="1" t="s" vm="173">
        <v>329</v>
      </c>
      <c r="E191" s="1" t="s" vm="174">
        <v>13</v>
      </c>
      <c r="F191" s="1" t="s">
        <v>135</v>
      </c>
      <c r="G191" s="10">
        <v>0</v>
      </c>
      <c r="H191" s="10">
        <v>0</v>
      </c>
      <c r="I191" s="10">
        <v>0</v>
      </c>
      <c r="J191" s="10">
        <v>0</v>
      </c>
      <c r="K191" s="10">
        <v>0</v>
      </c>
      <c r="L191" s="10">
        <v>0</v>
      </c>
      <c r="M191" s="10">
        <v>0</v>
      </c>
      <c r="N191" s="10">
        <v>0</v>
      </c>
      <c r="O191" s="10">
        <v>0</v>
      </c>
      <c r="P191" s="10">
        <v>0</v>
      </c>
      <c r="Q191" s="10">
        <v>0</v>
      </c>
      <c r="R191" s="10">
        <v>0</v>
      </c>
      <c r="S191" s="10">
        <v>0</v>
      </c>
      <c r="T191" s="10">
        <v>0</v>
      </c>
      <c r="U191" s="10">
        <v>0</v>
      </c>
      <c r="V191" s="10">
        <v>0</v>
      </c>
      <c r="W191" s="10">
        <v>0</v>
      </c>
      <c r="X191" s="10">
        <v>0</v>
      </c>
      <c r="Y191" s="10">
        <v>0</v>
      </c>
      <c r="Z191" s="10">
        <v>0</v>
      </c>
      <c r="AA191" s="10">
        <v>0</v>
      </c>
      <c r="AB191" s="10">
        <v>0</v>
      </c>
      <c r="AC191" s="10">
        <v>0</v>
      </c>
      <c r="AD191" s="10">
        <v>0</v>
      </c>
      <c r="AE191" s="10">
        <v>0</v>
      </c>
      <c r="AF191" s="10">
        <v>0</v>
      </c>
      <c r="AG191" s="10">
        <v>0</v>
      </c>
      <c r="AH191" s="10">
        <v>0</v>
      </c>
      <c r="AI191" s="10">
        <v>0</v>
      </c>
      <c r="AJ191" s="10">
        <v>0</v>
      </c>
    </row>
    <row r="192" spans="1:36" x14ac:dyDescent="0.35">
      <c r="C192" s="1" t="s">
        <v>65</v>
      </c>
      <c r="D192" s="1" t="s" vm="175">
        <v>330</v>
      </c>
      <c r="E192" s="1" t="s" vm="176">
        <v>13</v>
      </c>
      <c r="F192" s="1" t="s">
        <v>135</v>
      </c>
      <c r="G192" s="10">
        <v>-0.27300000000000008</v>
      </c>
      <c r="H192" s="10">
        <v>-0.71500000000000019</v>
      </c>
      <c r="I192" s="10">
        <v>0</v>
      </c>
      <c r="J192" s="10">
        <v>0</v>
      </c>
      <c r="K192" s="10">
        <v>-0.70900000000000019</v>
      </c>
      <c r="L192" s="10">
        <v>0</v>
      </c>
      <c r="M192" s="10">
        <v>0</v>
      </c>
      <c r="N192" s="10">
        <v>7.2000000000000022E-2</v>
      </c>
      <c r="O192" s="10">
        <v>0</v>
      </c>
      <c r="P192" s="10">
        <v>0</v>
      </c>
      <c r="Q192" s="10">
        <v>0</v>
      </c>
      <c r="R192" s="10">
        <v>0</v>
      </c>
      <c r="S192" s="10">
        <v>0</v>
      </c>
      <c r="T192" s="10">
        <v>0</v>
      </c>
      <c r="U192" s="10">
        <v>0</v>
      </c>
      <c r="V192" s="10">
        <v>0</v>
      </c>
      <c r="W192" s="10">
        <v>0</v>
      </c>
      <c r="X192" s="10">
        <v>0</v>
      </c>
      <c r="Y192" s="10">
        <v>0</v>
      </c>
      <c r="Z192" s="10">
        <v>0</v>
      </c>
      <c r="AA192" s="10">
        <v>0</v>
      </c>
      <c r="AB192" s="10">
        <v>0</v>
      </c>
      <c r="AC192" s="10">
        <v>0</v>
      </c>
      <c r="AD192" s="10">
        <v>0</v>
      </c>
      <c r="AE192" s="10">
        <v>0</v>
      </c>
      <c r="AF192" s="10">
        <v>0</v>
      </c>
      <c r="AG192" s="10">
        <v>0</v>
      </c>
      <c r="AH192" s="10">
        <v>0</v>
      </c>
      <c r="AI192" s="10">
        <v>0</v>
      </c>
      <c r="AJ192" s="10">
        <v>0</v>
      </c>
    </row>
    <row r="193" spans="3:36" x14ac:dyDescent="0.35">
      <c r="C193" s="1" t="s">
        <v>67</v>
      </c>
      <c r="D193" s="1" t="s" vm="177">
        <v>331</v>
      </c>
      <c r="E193" s="1" t="s" vm="178">
        <v>13</v>
      </c>
      <c r="F193" s="1" t="s">
        <v>135</v>
      </c>
      <c r="G193" s="10">
        <v>0</v>
      </c>
      <c r="H193" s="10">
        <v>0</v>
      </c>
      <c r="I193" s="10">
        <v>0</v>
      </c>
      <c r="J193" s="10">
        <v>0</v>
      </c>
      <c r="K193" s="10">
        <v>0</v>
      </c>
      <c r="L193" s="10">
        <v>0</v>
      </c>
      <c r="M193" s="10">
        <v>0</v>
      </c>
      <c r="N193" s="10">
        <v>0</v>
      </c>
      <c r="O193" s="10">
        <v>0</v>
      </c>
      <c r="P193" s="10">
        <v>0</v>
      </c>
      <c r="Q193" s="10">
        <v>0</v>
      </c>
      <c r="R193" s="10">
        <v>0</v>
      </c>
      <c r="S193" s="10">
        <v>0</v>
      </c>
      <c r="T193" s="10">
        <v>0</v>
      </c>
      <c r="U193" s="10">
        <v>0</v>
      </c>
      <c r="V193" s="10">
        <v>0</v>
      </c>
      <c r="W193" s="10">
        <v>0</v>
      </c>
      <c r="X193" s="10">
        <v>0</v>
      </c>
      <c r="Y193" s="10">
        <v>0</v>
      </c>
      <c r="Z193" s="10">
        <v>0</v>
      </c>
      <c r="AA193" s="10">
        <v>0</v>
      </c>
      <c r="AB193" s="10">
        <v>0</v>
      </c>
      <c r="AC193" s="10">
        <v>0</v>
      </c>
      <c r="AD193" s="10">
        <v>0</v>
      </c>
      <c r="AE193" s="10">
        <v>0</v>
      </c>
      <c r="AF193" s="10">
        <v>0</v>
      </c>
      <c r="AG193" s="10">
        <v>0</v>
      </c>
      <c r="AH193" s="10">
        <v>0</v>
      </c>
      <c r="AI193" s="10">
        <v>0</v>
      </c>
      <c r="AJ193" s="10">
        <v>0</v>
      </c>
    </row>
    <row r="194" spans="3:36" x14ac:dyDescent="0.35">
      <c r="C194" s="1" t="s">
        <v>69</v>
      </c>
      <c r="D194" s="1" t="s" vm="179">
        <v>332</v>
      </c>
      <c r="E194" s="1" t="s" vm="180">
        <v>13</v>
      </c>
      <c r="F194" s="1" t="s">
        <v>135</v>
      </c>
      <c r="G194" s="10">
        <v>0</v>
      </c>
      <c r="H194" s="10">
        <v>0</v>
      </c>
      <c r="I194" s="10">
        <v>-3.0000000000000006E-2</v>
      </c>
      <c r="J194" s="10">
        <v>0</v>
      </c>
      <c r="K194" s="10">
        <v>0</v>
      </c>
      <c r="L194" s="10">
        <v>0</v>
      </c>
      <c r="M194" s="10">
        <v>0</v>
      </c>
      <c r="N194" s="10">
        <v>0</v>
      </c>
      <c r="O194" s="10">
        <v>0</v>
      </c>
      <c r="P194" s="10">
        <v>0</v>
      </c>
      <c r="Q194" s="10">
        <v>0</v>
      </c>
      <c r="R194" s="10">
        <v>0</v>
      </c>
      <c r="S194" s="10">
        <v>0</v>
      </c>
      <c r="T194" s="10">
        <v>0</v>
      </c>
      <c r="U194" s="10">
        <v>0</v>
      </c>
      <c r="V194" s="10">
        <v>0</v>
      </c>
      <c r="W194" s="10">
        <v>0</v>
      </c>
      <c r="X194" s="10">
        <v>0</v>
      </c>
      <c r="Y194" s="10">
        <v>0</v>
      </c>
      <c r="Z194" s="10">
        <v>0</v>
      </c>
      <c r="AA194" s="10">
        <v>0</v>
      </c>
      <c r="AB194" s="10">
        <v>0</v>
      </c>
      <c r="AC194" s="10">
        <v>0</v>
      </c>
      <c r="AD194" s="10">
        <v>0</v>
      </c>
      <c r="AE194" s="10">
        <v>0</v>
      </c>
      <c r="AF194" s="10">
        <v>0</v>
      </c>
      <c r="AG194" s="10">
        <v>0</v>
      </c>
      <c r="AH194" s="10">
        <v>0</v>
      </c>
      <c r="AI194" s="10">
        <v>0</v>
      </c>
      <c r="AJ194" s="10">
        <v>0</v>
      </c>
    </row>
    <row r="195" spans="3:36" x14ac:dyDescent="0.35">
      <c r="C195" s="1" t="s">
        <v>71</v>
      </c>
      <c r="D195" s="1" t="s" vm="181">
        <v>333</v>
      </c>
      <c r="E195" s="1" t="s" vm="182">
        <v>13</v>
      </c>
      <c r="F195" s="1" t="s">
        <v>135</v>
      </c>
      <c r="G195" s="10">
        <v>0</v>
      </c>
      <c r="H195" s="10">
        <v>0</v>
      </c>
      <c r="I195" s="10">
        <v>0</v>
      </c>
      <c r="J195" s="10">
        <v>0</v>
      </c>
      <c r="K195" s="10">
        <v>0</v>
      </c>
      <c r="L195" s="10">
        <v>0</v>
      </c>
      <c r="M195" s="10">
        <v>0</v>
      </c>
      <c r="N195" s="10">
        <v>0</v>
      </c>
      <c r="O195" s="10">
        <v>0</v>
      </c>
      <c r="P195" s="10">
        <v>0</v>
      </c>
      <c r="Q195" s="10">
        <v>0</v>
      </c>
      <c r="R195" s="10">
        <v>0</v>
      </c>
      <c r="S195" s="10">
        <v>0</v>
      </c>
      <c r="T195" s="10">
        <v>0</v>
      </c>
      <c r="U195" s="10">
        <v>0</v>
      </c>
      <c r="V195" s="10">
        <v>0</v>
      </c>
      <c r="W195" s="10">
        <v>0</v>
      </c>
      <c r="X195" s="10">
        <v>0</v>
      </c>
      <c r="Y195" s="10">
        <v>0</v>
      </c>
      <c r="Z195" s="10">
        <v>0</v>
      </c>
      <c r="AA195" s="10">
        <v>0</v>
      </c>
      <c r="AB195" s="10">
        <v>0</v>
      </c>
      <c r="AC195" s="10">
        <v>0</v>
      </c>
      <c r="AD195" s="10">
        <v>0</v>
      </c>
      <c r="AE195" s="10">
        <v>0</v>
      </c>
      <c r="AF195" s="10">
        <v>0</v>
      </c>
      <c r="AG195" s="10">
        <v>0</v>
      </c>
      <c r="AH195" s="10">
        <v>0</v>
      </c>
      <c r="AI195" s="10">
        <v>0</v>
      </c>
      <c r="AJ195" s="10">
        <v>0</v>
      </c>
    </row>
    <row r="196" spans="3:36" x14ac:dyDescent="0.35">
      <c r="C196" s="1" t="s">
        <v>73</v>
      </c>
      <c r="D196" s="1" t="s" vm="183">
        <v>334</v>
      </c>
      <c r="E196" s="1" t="s" vm="184">
        <v>13</v>
      </c>
      <c r="F196" s="1" t="s">
        <v>135</v>
      </c>
      <c r="G196" s="10">
        <v>14.006000000000004</v>
      </c>
      <c r="H196" s="10">
        <v>15.510000000000003</v>
      </c>
      <c r="I196" s="10">
        <v>17.833000000000006</v>
      </c>
      <c r="J196" s="10">
        <v>19.597000000000005</v>
      </c>
      <c r="K196" s="10">
        <v>21.051000000000005</v>
      </c>
      <c r="L196" s="10">
        <v>23.255000000000006</v>
      </c>
      <c r="M196" s="10">
        <v>24.041000000000007</v>
      </c>
      <c r="N196" s="10">
        <v>24.468000000000007</v>
      </c>
      <c r="O196" s="10">
        <v>24.369000000000007</v>
      </c>
      <c r="P196" s="10">
        <v>24.369000000000007</v>
      </c>
      <c r="Q196" s="10">
        <v>24.369000000000007</v>
      </c>
      <c r="R196" s="10">
        <v>24.369000000000007</v>
      </c>
      <c r="S196" s="10">
        <v>24.369000000000007</v>
      </c>
      <c r="T196" s="10">
        <v>24.369000000000007</v>
      </c>
      <c r="U196" s="10">
        <v>24.369000000000007</v>
      </c>
      <c r="V196" s="10">
        <v>24.369000000000007</v>
      </c>
      <c r="W196" s="10">
        <v>24.369000000000007</v>
      </c>
      <c r="X196" s="10">
        <v>24.369000000000007</v>
      </c>
      <c r="Y196" s="10">
        <v>24.369000000000007</v>
      </c>
      <c r="Z196" s="10">
        <v>24.369000000000007</v>
      </c>
      <c r="AA196" s="10">
        <v>24.369000000000007</v>
      </c>
      <c r="AB196" s="10">
        <v>24.369000000000007</v>
      </c>
      <c r="AC196" s="10">
        <v>24.369000000000007</v>
      </c>
      <c r="AD196" s="10">
        <v>24.369000000000007</v>
      </c>
      <c r="AE196" s="10">
        <v>24.369000000000007</v>
      </c>
      <c r="AF196" s="10">
        <v>24.369000000000007</v>
      </c>
      <c r="AG196" s="10">
        <v>24.369000000000007</v>
      </c>
      <c r="AH196" s="10">
        <v>24.369000000000007</v>
      </c>
      <c r="AI196" s="10">
        <v>24.369000000000007</v>
      </c>
      <c r="AJ196" s="10">
        <v>24.369000000000007</v>
      </c>
    </row>
    <row r="197" spans="3:36" x14ac:dyDescent="0.35">
      <c r="C197" s="1" t="s">
        <v>75</v>
      </c>
      <c r="D197" s="1" t="s" vm="185">
        <v>335</v>
      </c>
      <c r="E197" s="1" t="s" vm="186">
        <v>13</v>
      </c>
      <c r="F197" s="1" t="s">
        <v>135</v>
      </c>
      <c r="G197" s="10">
        <v>0</v>
      </c>
      <c r="H197" s="10">
        <v>0</v>
      </c>
      <c r="I197" s="10">
        <v>0</v>
      </c>
      <c r="J197" s="10">
        <v>0</v>
      </c>
      <c r="K197" s="10">
        <v>0</v>
      </c>
      <c r="L197" s="10">
        <v>0</v>
      </c>
      <c r="M197" s="10">
        <v>0</v>
      </c>
      <c r="N197" s="10">
        <v>0</v>
      </c>
      <c r="O197" s="10">
        <v>0</v>
      </c>
      <c r="P197" s="10">
        <v>0</v>
      </c>
      <c r="Q197" s="10">
        <v>0</v>
      </c>
      <c r="R197" s="10">
        <v>0</v>
      </c>
      <c r="S197" s="10">
        <v>0</v>
      </c>
      <c r="T197" s="10">
        <v>0</v>
      </c>
      <c r="U197" s="10">
        <v>0</v>
      </c>
      <c r="V197" s="10">
        <v>0</v>
      </c>
      <c r="W197" s="10">
        <v>0</v>
      </c>
      <c r="X197" s="10">
        <v>0</v>
      </c>
      <c r="Y197" s="10">
        <v>0</v>
      </c>
      <c r="Z197" s="10">
        <v>0</v>
      </c>
      <c r="AA197" s="10">
        <v>0</v>
      </c>
      <c r="AB197" s="10">
        <v>0</v>
      </c>
      <c r="AC197" s="10">
        <v>0</v>
      </c>
      <c r="AD197" s="10">
        <v>0</v>
      </c>
      <c r="AE197" s="10">
        <v>0</v>
      </c>
      <c r="AF197" s="10">
        <v>0</v>
      </c>
      <c r="AG197" s="10">
        <v>0</v>
      </c>
      <c r="AH197" s="10">
        <v>0</v>
      </c>
      <c r="AI197" s="10">
        <v>0</v>
      </c>
      <c r="AJ197" s="10">
        <v>0</v>
      </c>
    </row>
    <row r="198" spans="3:36" x14ac:dyDescent="0.35">
      <c r="C198" s="1" t="s">
        <v>77</v>
      </c>
      <c r="D198" s="1" t="s" vm="187">
        <v>336</v>
      </c>
      <c r="E198" s="1" t="s" vm="188">
        <v>13</v>
      </c>
      <c r="F198" s="1" t="s">
        <v>135</v>
      </c>
      <c r="G198" s="10">
        <v>1.0020000000000002</v>
      </c>
      <c r="H198" s="10">
        <v>0.79200000000000015</v>
      </c>
      <c r="I198" s="10">
        <v>0.67600000000000016</v>
      </c>
      <c r="J198" s="10">
        <v>0.5960000000000002</v>
      </c>
      <c r="K198" s="10">
        <v>0.63600000000000012</v>
      </c>
      <c r="L198" s="10">
        <v>0</v>
      </c>
      <c r="M198" s="10">
        <v>0</v>
      </c>
      <c r="N198" s="10">
        <v>0</v>
      </c>
      <c r="O198" s="10">
        <v>0</v>
      </c>
      <c r="P198" s="10">
        <v>0</v>
      </c>
      <c r="Q198" s="10">
        <v>0</v>
      </c>
      <c r="R198" s="10">
        <v>0</v>
      </c>
      <c r="S198" s="10">
        <v>0</v>
      </c>
      <c r="T198" s="10">
        <v>0</v>
      </c>
      <c r="U198" s="10">
        <v>0</v>
      </c>
      <c r="V198" s="10">
        <v>0</v>
      </c>
      <c r="W198" s="10">
        <v>0</v>
      </c>
      <c r="X198" s="10">
        <v>0</v>
      </c>
      <c r="Y198" s="10">
        <v>0</v>
      </c>
      <c r="Z198" s="10">
        <v>0</v>
      </c>
      <c r="AA198" s="10">
        <v>0</v>
      </c>
      <c r="AB198" s="10">
        <v>0</v>
      </c>
      <c r="AC198" s="10">
        <v>0</v>
      </c>
      <c r="AD198" s="10">
        <v>0</v>
      </c>
      <c r="AE198" s="10">
        <v>0</v>
      </c>
      <c r="AF198" s="10">
        <v>0</v>
      </c>
      <c r="AG198" s="10">
        <v>0</v>
      </c>
      <c r="AH198" s="10">
        <v>0</v>
      </c>
      <c r="AI198" s="10">
        <v>0</v>
      </c>
      <c r="AJ198" s="10">
        <v>0</v>
      </c>
    </row>
    <row r="199" spans="3:36" x14ac:dyDescent="0.35">
      <c r="C199" s="1" t="s">
        <v>79</v>
      </c>
      <c r="D199" s="1" t="s" vm="189">
        <v>337</v>
      </c>
      <c r="E199" s="1" t="s" vm="190">
        <v>13</v>
      </c>
      <c r="F199" s="1" t="s">
        <v>135</v>
      </c>
      <c r="G199" s="10">
        <v>5.7000000000000016E-2</v>
      </c>
      <c r="H199" s="10">
        <v>0.39100000000000007</v>
      </c>
      <c r="I199" s="10">
        <v>0.4930000000000001</v>
      </c>
      <c r="J199" s="10">
        <v>0.60100000000000009</v>
      </c>
      <c r="K199" s="10">
        <v>0.61900000000000011</v>
      </c>
      <c r="L199" s="10">
        <v>0.76400000000000023</v>
      </c>
      <c r="M199" s="10">
        <v>0.4270000000000001</v>
      </c>
      <c r="N199" s="10">
        <v>0.20400000000000004</v>
      </c>
      <c r="O199" s="10">
        <v>0</v>
      </c>
      <c r="P199" s="10">
        <v>0</v>
      </c>
      <c r="Q199" s="10">
        <v>0</v>
      </c>
      <c r="R199" s="10">
        <v>0</v>
      </c>
      <c r="S199" s="10">
        <v>0</v>
      </c>
      <c r="T199" s="10">
        <v>0</v>
      </c>
      <c r="U199" s="10">
        <v>0</v>
      </c>
      <c r="V199" s="10">
        <v>0</v>
      </c>
      <c r="W199" s="10">
        <v>0</v>
      </c>
      <c r="X199" s="10">
        <v>0</v>
      </c>
      <c r="Y199" s="10">
        <v>0</v>
      </c>
      <c r="Z199" s="10">
        <v>0</v>
      </c>
      <c r="AA199" s="10">
        <v>0</v>
      </c>
      <c r="AB199" s="10">
        <v>0</v>
      </c>
      <c r="AC199" s="10">
        <v>0</v>
      </c>
      <c r="AD199" s="10">
        <v>0</v>
      </c>
      <c r="AE199" s="10">
        <v>0</v>
      </c>
      <c r="AF199" s="10">
        <v>0</v>
      </c>
      <c r="AG199" s="10">
        <v>0</v>
      </c>
      <c r="AH199" s="10">
        <v>0</v>
      </c>
      <c r="AI199" s="10">
        <v>0</v>
      </c>
      <c r="AJ199" s="10">
        <v>0</v>
      </c>
    </row>
    <row r="200" spans="3:36" x14ac:dyDescent="0.35">
      <c r="C200" s="1" t="s">
        <v>81</v>
      </c>
      <c r="D200" s="1" t="s" vm="191">
        <v>338</v>
      </c>
      <c r="E200" s="1" t="s" vm="192">
        <v>13</v>
      </c>
      <c r="F200" s="1" t="s">
        <v>135</v>
      </c>
      <c r="G200" s="10">
        <v>0.44500000000000012</v>
      </c>
      <c r="H200" s="10">
        <v>1.1480000000000004</v>
      </c>
      <c r="I200" s="10">
        <v>0.63500000000000012</v>
      </c>
      <c r="J200" s="10">
        <v>0.26200000000000007</v>
      </c>
      <c r="K200" s="10">
        <v>0.94900000000000018</v>
      </c>
      <c r="L200" s="10">
        <v>2.2000000000000006E-2</v>
      </c>
      <c r="M200" s="10">
        <v>0</v>
      </c>
      <c r="N200" s="10">
        <v>-0.30300000000000005</v>
      </c>
      <c r="O200" s="10">
        <v>0</v>
      </c>
      <c r="P200" s="10">
        <v>0</v>
      </c>
      <c r="Q200" s="10">
        <v>0</v>
      </c>
      <c r="R200" s="10">
        <v>0</v>
      </c>
      <c r="S200" s="10">
        <v>0</v>
      </c>
      <c r="T200" s="10">
        <v>0</v>
      </c>
      <c r="U200" s="10">
        <v>0</v>
      </c>
      <c r="V200" s="10">
        <v>0</v>
      </c>
      <c r="W200" s="10">
        <v>0</v>
      </c>
      <c r="X200" s="10">
        <v>0</v>
      </c>
      <c r="Y200" s="10">
        <v>0</v>
      </c>
      <c r="Z200" s="10">
        <v>0</v>
      </c>
      <c r="AA200" s="10">
        <v>0</v>
      </c>
      <c r="AB200" s="10">
        <v>0</v>
      </c>
      <c r="AC200" s="10">
        <v>0</v>
      </c>
      <c r="AD200" s="10">
        <v>0</v>
      </c>
      <c r="AE200" s="10">
        <v>0</v>
      </c>
      <c r="AF200" s="10">
        <v>0</v>
      </c>
      <c r="AG200" s="10">
        <v>0</v>
      </c>
      <c r="AH200" s="10">
        <v>0</v>
      </c>
      <c r="AI200" s="10">
        <v>0</v>
      </c>
      <c r="AJ200" s="10">
        <v>0</v>
      </c>
    </row>
    <row r="201" spans="3:36" x14ac:dyDescent="0.35">
      <c r="C201" s="1" t="s">
        <v>83</v>
      </c>
      <c r="D201" s="1" t="s" vm="193">
        <v>339</v>
      </c>
      <c r="E201" s="1" t="s" vm="194">
        <v>13</v>
      </c>
      <c r="F201" s="1" t="s">
        <v>135</v>
      </c>
      <c r="G201" s="10">
        <v>0</v>
      </c>
      <c r="H201" s="10">
        <v>0</v>
      </c>
      <c r="I201" s="10">
        <v>0</v>
      </c>
      <c r="J201" s="10">
        <v>0</v>
      </c>
      <c r="K201" s="10">
        <v>0</v>
      </c>
      <c r="L201" s="10">
        <v>0</v>
      </c>
      <c r="M201" s="10">
        <v>0</v>
      </c>
      <c r="N201" s="10">
        <v>0</v>
      </c>
      <c r="O201" s="10">
        <v>0</v>
      </c>
      <c r="P201" s="10">
        <v>0</v>
      </c>
      <c r="Q201" s="10">
        <v>0</v>
      </c>
      <c r="R201" s="10">
        <v>0</v>
      </c>
      <c r="S201" s="10">
        <v>0</v>
      </c>
      <c r="T201" s="10">
        <v>0</v>
      </c>
      <c r="U201" s="10">
        <v>0</v>
      </c>
      <c r="V201" s="10">
        <v>0</v>
      </c>
      <c r="W201" s="10">
        <v>0</v>
      </c>
      <c r="X201" s="10">
        <v>0</v>
      </c>
      <c r="Y201" s="10">
        <v>0</v>
      </c>
      <c r="Z201" s="10">
        <v>0</v>
      </c>
      <c r="AA201" s="10">
        <v>0</v>
      </c>
      <c r="AB201" s="10">
        <v>0</v>
      </c>
      <c r="AC201" s="10">
        <v>0</v>
      </c>
      <c r="AD201" s="10">
        <v>0</v>
      </c>
      <c r="AE201" s="10">
        <v>0</v>
      </c>
      <c r="AF201" s="10">
        <v>0</v>
      </c>
      <c r="AG201" s="10">
        <v>0</v>
      </c>
      <c r="AH201" s="10">
        <v>0</v>
      </c>
      <c r="AI201" s="10">
        <v>0</v>
      </c>
      <c r="AJ201" s="10">
        <v>0</v>
      </c>
    </row>
    <row r="202" spans="3:36" x14ac:dyDescent="0.35">
      <c r="C202" s="1" t="s">
        <v>85</v>
      </c>
      <c r="D202" s="1" t="s" vm="195">
        <v>340</v>
      </c>
      <c r="E202" s="1" t="s" vm="196">
        <v>13</v>
      </c>
      <c r="F202" s="1" t="s">
        <v>135</v>
      </c>
      <c r="G202" s="10">
        <v>0</v>
      </c>
      <c r="H202" s="10">
        <v>-8.0000000000000019E-3</v>
      </c>
      <c r="I202" s="10">
        <v>-4.0000000000000008E-2</v>
      </c>
      <c r="J202" s="10">
        <v>-5.000000000000001E-3</v>
      </c>
      <c r="K202" s="10">
        <v>0</v>
      </c>
      <c r="L202" s="10">
        <v>0</v>
      </c>
      <c r="M202" s="10">
        <v>0</v>
      </c>
      <c r="N202" s="10">
        <v>0</v>
      </c>
      <c r="O202" s="10">
        <v>0</v>
      </c>
      <c r="P202" s="10">
        <v>0</v>
      </c>
      <c r="Q202" s="10">
        <v>0</v>
      </c>
      <c r="R202" s="10">
        <v>0</v>
      </c>
      <c r="S202" s="10">
        <v>0</v>
      </c>
      <c r="T202" s="10">
        <v>0</v>
      </c>
      <c r="U202" s="10">
        <v>0</v>
      </c>
      <c r="V202" s="10">
        <v>0</v>
      </c>
      <c r="W202" s="10">
        <v>0</v>
      </c>
      <c r="X202" s="10">
        <v>0</v>
      </c>
      <c r="Y202" s="10">
        <v>0</v>
      </c>
      <c r="Z202" s="10">
        <v>0</v>
      </c>
      <c r="AA202" s="10">
        <v>0</v>
      </c>
      <c r="AB202" s="10">
        <v>0</v>
      </c>
      <c r="AC202" s="10">
        <v>0</v>
      </c>
      <c r="AD202" s="10">
        <v>0</v>
      </c>
      <c r="AE202" s="10">
        <v>0</v>
      </c>
      <c r="AF202" s="10">
        <v>0</v>
      </c>
      <c r="AG202" s="10">
        <v>0</v>
      </c>
      <c r="AH202" s="10">
        <v>0</v>
      </c>
      <c r="AI202" s="10">
        <v>0</v>
      </c>
      <c r="AJ202" s="10">
        <v>0</v>
      </c>
    </row>
    <row r="203" spans="3:36" x14ac:dyDescent="0.35">
      <c r="C203" s="1" t="s">
        <v>87</v>
      </c>
      <c r="D203" s="1" t="s" vm="197">
        <v>341</v>
      </c>
      <c r="E203" s="1" t="s" vm="198">
        <v>13</v>
      </c>
      <c r="F203" s="1" t="s">
        <v>135</v>
      </c>
      <c r="G203" s="10">
        <v>0</v>
      </c>
      <c r="H203" s="10">
        <v>0</v>
      </c>
      <c r="I203" s="10">
        <v>0</v>
      </c>
      <c r="J203" s="10">
        <v>0</v>
      </c>
      <c r="K203" s="10">
        <v>0</v>
      </c>
      <c r="L203" s="10">
        <v>0</v>
      </c>
      <c r="M203" s="10">
        <v>0</v>
      </c>
      <c r="N203" s="10">
        <v>0</v>
      </c>
      <c r="O203" s="10">
        <v>0</v>
      </c>
      <c r="P203" s="10">
        <v>0</v>
      </c>
      <c r="Q203" s="10">
        <v>0</v>
      </c>
      <c r="R203" s="10">
        <v>0</v>
      </c>
      <c r="S203" s="10">
        <v>0</v>
      </c>
      <c r="T203" s="10">
        <v>0</v>
      </c>
      <c r="U203" s="10">
        <v>0</v>
      </c>
      <c r="V203" s="10">
        <v>0</v>
      </c>
      <c r="W203" s="10">
        <v>0</v>
      </c>
      <c r="X203" s="10">
        <v>0</v>
      </c>
      <c r="Y203" s="10">
        <v>0</v>
      </c>
      <c r="Z203" s="10">
        <v>0</v>
      </c>
      <c r="AA203" s="10">
        <v>0</v>
      </c>
      <c r="AB203" s="10">
        <v>0</v>
      </c>
      <c r="AC203" s="10">
        <v>0</v>
      </c>
      <c r="AD203" s="10">
        <v>0</v>
      </c>
      <c r="AE203" s="10">
        <v>0</v>
      </c>
      <c r="AF203" s="10">
        <v>0</v>
      </c>
      <c r="AG203" s="10">
        <v>0</v>
      </c>
      <c r="AH203" s="10">
        <v>0</v>
      </c>
      <c r="AI203" s="10">
        <v>0</v>
      </c>
      <c r="AJ203" s="10">
        <v>0</v>
      </c>
    </row>
    <row r="204" spans="3:36" x14ac:dyDescent="0.35">
      <c r="C204" s="1" t="s">
        <v>89</v>
      </c>
      <c r="D204" s="1" t="s" vm="199">
        <v>342</v>
      </c>
      <c r="E204" s="1" t="s" vm="200">
        <v>13</v>
      </c>
      <c r="F204" s="1" t="s">
        <v>14</v>
      </c>
      <c r="G204" s="10">
        <v>0.14535430000000008</v>
      </c>
      <c r="H204" s="10">
        <v>0.50087360000000036</v>
      </c>
      <c r="I204" s="10">
        <v>8.540900000000004E-3</v>
      </c>
      <c r="J204" s="10">
        <v>6.5410000000000045E-4</v>
      </c>
      <c r="K204" s="10">
        <v>0.64062040000000042</v>
      </c>
      <c r="L204" s="10">
        <v>0</v>
      </c>
      <c r="M204" s="10">
        <v>0</v>
      </c>
      <c r="N204" s="10">
        <v>0.69319560000000036</v>
      </c>
      <c r="O204" s="10">
        <v>0</v>
      </c>
      <c r="P204" s="10">
        <v>0</v>
      </c>
      <c r="Q204" s="10">
        <v>0</v>
      </c>
      <c r="R204" s="10">
        <v>0</v>
      </c>
      <c r="S204" s="10">
        <v>0</v>
      </c>
      <c r="T204" s="10">
        <v>0</v>
      </c>
      <c r="U204" s="10">
        <v>0</v>
      </c>
      <c r="V204" s="10">
        <v>0</v>
      </c>
      <c r="W204" s="10">
        <v>0</v>
      </c>
      <c r="X204" s="10">
        <v>0</v>
      </c>
      <c r="Y204" s="10">
        <v>0</v>
      </c>
      <c r="Z204" s="10">
        <v>0</v>
      </c>
      <c r="AA204" s="10">
        <v>0</v>
      </c>
      <c r="AB204" s="10">
        <v>0</v>
      </c>
      <c r="AC204" s="10">
        <v>0</v>
      </c>
      <c r="AD204" s="10">
        <v>0</v>
      </c>
      <c r="AE204" s="10">
        <v>0</v>
      </c>
      <c r="AF204" s="10">
        <v>0</v>
      </c>
      <c r="AG204" s="10">
        <v>0</v>
      </c>
      <c r="AH204" s="10">
        <v>0</v>
      </c>
      <c r="AI204" s="10">
        <v>0</v>
      </c>
      <c r="AJ204" s="10">
        <v>0</v>
      </c>
    </row>
    <row r="205" spans="3:36" x14ac:dyDescent="0.35">
      <c r="C205" s="14" t="s">
        <v>91</v>
      </c>
      <c r="D205" s="1" t="s" vm="201">
        <v>343</v>
      </c>
      <c r="E205" s="37"/>
      <c r="F205" s="37"/>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row>
    <row r="206" spans="3:36" x14ac:dyDescent="0.35">
      <c r="C206" s="1" t="s">
        <v>93</v>
      </c>
      <c r="D206" s="1" t="s" vm="202">
        <v>344</v>
      </c>
      <c r="E206" s="37"/>
      <c r="F206" s="37"/>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row>
    <row r="207" spans="3:36" x14ac:dyDescent="0.35">
      <c r="C207" s="14" t="s">
        <v>95</v>
      </c>
      <c r="D207" s="1" t="s" vm="203">
        <v>345</v>
      </c>
      <c r="E207" s="37"/>
      <c r="F207" s="37"/>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row>
    <row r="208" spans="3:36" x14ac:dyDescent="0.35">
      <c r="C208" s="1" t="s">
        <v>97</v>
      </c>
      <c r="D208" s="1" t="s" vm="204">
        <v>346</v>
      </c>
      <c r="E208" s="37"/>
      <c r="F208" s="37"/>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row>
    <row r="209" spans="2:36" x14ac:dyDescent="0.35">
      <c r="C209" s="1" t="s">
        <v>99</v>
      </c>
      <c r="D209" s="1" t="s" vm="205">
        <v>347</v>
      </c>
      <c r="E209" s="1" t="s" vm="206">
        <v>13</v>
      </c>
      <c r="F209" s="1" t="s">
        <v>14</v>
      </c>
      <c r="G209" s="10">
        <v>0.25824030000000014</v>
      </c>
      <c r="H209" s="10">
        <v>0.77326890000000037</v>
      </c>
      <c r="I209" s="10">
        <v>0.25221130000000014</v>
      </c>
      <c r="J209" s="10">
        <v>0.24164360000000012</v>
      </c>
      <c r="K209" s="10">
        <v>0.8835053000000006</v>
      </c>
      <c r="L209" s="10">
        <v>0.18690250000000011</v>
      </c>
      <c r="M209" s="10">
        <v>1.919860000000001E-2</v>
      </c>
      <c r="N209" s="10">
        <v>0.69319560000000036</v>
      </c>
      <c r="O209" s="10">
        <v>0</v>
      </c>
      <c r="P209" s="10">
        <v>0</v>
      </c>
      <c r="Q209" s="10">
        <v>0</v>
      </c>
      <c r="R209" s="10">
        <v>0</v>
      </c>
      <c r="S209" s="10">
        <v>0</v>
      </c>
      <c r="T209" s="10">
        <v>0</v>
      </c>
      <c r="U209" s="10">
        <v>0</v>
      </c>
      <c r="V209" s="10">
        <v>0</v>
      </c>
      <c r="W209" s="10">
        <v>0</v>
      </c>
      <c r="X209" s="10">
        <v>0</v>
      </c>
      <c r="Y209" s="10">
        <v>0</v>
      </c>
      <c r="Z209" s="10">
        <v>0</v>
      </c>
      <c r="AA209" s="10">
        <v>0</v>
      </c>
      <c r="AB209" s="10">
        <v>0</v>
      </c>
      <c r="AC209" s="10">
        <v>0</v>
      </c>
      <c r="AD209" s="10">
        <v>0</v>
      </c>
      <c r="AE209" s="10">
        <v>0</v>
      </c>
      <c r="AF209" s="10">
        <v>0</v>
      </c>
      <c r="AG209" s="10">
        <v>0</v>
      </c>
      <c r="AH209" s="10">
        <v>0</v>
      </c>
      <c r="AI209" s="10">
        <v>0</v>
      </c>
      <c r="AJ209" s="10">
        <v>0</v>
      </c>
    </row>
    <row r="210" spans="2:36" x14ac:dyDescent="0.35">
      <c r="C210" s="1" t="s">
        <v>101</v>
      </c>
      <c r="D210" s="1" t="s" vm="207">
        <v>348</v>
      </c>
      <c r="E210" s="1" t="s" vm="208">
        <v>13</v>
      </c>
      <c r="F210" s="1" t="s">
        <v>14</v>
      </c>
      <c r="G210" s="10">
        <v>5.9705100000000032E-2</v>
      </c>
      <c r="H210" s="10">
        <v>0.14080850000000009</v>
      </c>
      <c r="I210" s="10">
        <v>0.18968540000000012</v>
      </c>
      <c r="J210" s="10">
        <v>0.15685120000000011</v>
      </c>
      <c r="K210" s="10">
        <v>0.20512690000000011</v>
      </c>
      <c r="L210" s="10">
        <v>0.14466960000000009</v>
      </c>
      <c r="M210" s="10">
        <v>7.9801900000000037E-2</v>
      </c>
      <c r="N210" s="10">
        <v>4.0476900000000017E-2</v>
      </c>
      <c r="O210" s="10">
        <v>2.6932000000000015E-3</v>
      </c>
      <c r="P210" s="10">
        <v>2.6932000000000015E-3</v>
      </c>
      <c r="Q210" s="10">
        <v>2.6932000000000015E-3</v>
      </c>
      <c r="R210" s="10">
        <v>2.6932000000000015E-3</v>
      </c>
      <c r="S210" s="10">
        <v>2.6932000000000015E-3</v>
      </c>
      <c r="T210" s="10">
        <v>2.6932000000000015E-3</v>
      </c>
      <c r="U210" s="10">
        <v>2.6932000000000015E-3</v>
      </c>
      <c r="V210" s="10">
        <v>2.6932000000000015E-3</v>
      </c>
      <c r="W210" s="10">
        <v>2.6932000000000015E-3</v>
      </c>
      <c r="X210" s="10">
        <v>2.6932000000000015E-3</v>
      </c>
      <c r="Y210" s="10">
        <v>2.6932000000000015E-3</v>
      </c>
      <c r="Z210" s="10">
        <v>2.6932000000000015E-3</v>
      </c>
      <c r="AA210" s="10">
        <v>2.6932000000000015E-3</v>
      </c>
      <c r="AB210" s="10">
        <v>2.6932000000000015E-3</v>
      </c>
      <c r="AC210" s="10">
        <v>2.6932000000000015E-3</v>
      </c>
      <c r="AD210" s="10">
        <v>2.6932000000000015E-3</v>
      </c>
      <c r="AE210" s="10">
        <v>2.6932000000000015E-3</v>
      </c>
      <c r="AF210" s="10">
        <v>2.6932000000000015E-3</v>
      </c>
      <c r="AG210" s="10">
        <v>2.6932000000000015E-3</v>
      </c>
      <c r="AH210" s="10">
        <v>2.6932000000000015E-3</v>
      </c>
      <c r="AI210" s="10">
        <v>2.6932000000000015E-3</v>
      </c>
      <c r="AJ210" s="10">
        <v>2.6932000000000015E-3</v>
      </c>
    </row>
    <row r="211" spans="2:36" x14ac:dyDescent="0.35">
      <c r="C211" s="1" t="s">
        <v>103</v>
      </c>
      <c r="D211" s="1" t="s" vm="209">
        <v>349</v>
      </c>
      <c r="E211" s="1" t="s" vm="210">
        <v>13</v>
      </c>
      <c r="F211" s="1" t="s">
        <v>14</v>
      </c>
      <c r="G211" s="10">
        <v>0.31794540000000021</v>
      </c>
      <c r="H211" s="10">
        <v>0.91407740000000048</v>
      </c>
      <c r="I211" s="10">
        <v>0.44189670000000025</v>
      </c>
      <c r="J211" s="10">
        <v>0.3984948000000002</v>
      </c>
      <c r="K211" s="10">
        <v>1.0886322000000008</v>
      </c>
      <c r="L211" s="10">
        <v>0.33157210000000026</v>
      </c>
      <c r="M211" s="10">
        <v>9.9000500000000047E-2</v>
      </c>
      <c r="N211" s="10">
        <v>0.73367250000000028</v>
      </c>
      <c r="O211" s="10">
        <v>2.6932000000000015E-3</v>
      </c>
      <c r="P211" s="10">
        <v>2.6932000000000015E-3</v>
      </c>
      <c r="Q211" s="10">
        <v>2.6932000000000015E-3</v>
      </c>
      <c r="R211" s="10">
        <v>2.6932000000000015E-3</v>
      </c>
      <c r="S211" s="10">
        <v>2.6932000000000015E-3</v>
      </c>
      <c r="T211" s="10">
        <v>2.6932000000000015E-3</v>
      </c>
      <c r="U211" s="10">
        <v>2.6932000000000015E-3</v>
      </c>
      <c r="V211" s="10">
        <v>2.6932000000000015E-3</v>
      </c>
      <c r="W211" s="10">
        <v>2.6932000000000015E-3</v>
      </c>
      <c r="X211" s="10">
        <v>2.6932000000000015E-3</v>
      </c>
      <c r="Y211" s="10">
        <v>2.6932000000000015E-3</v>
      </c>
      <c r="Z211" s="10">
        <v>2.6932000000000015E-3</v>
      </c>
      <c r="AA211" s="10">
        <v>2.6932000000000015E-3</v>
      </c>
      <c r="AB211" s="10">
        <v>2.6932000000000015E-3</v>
      </c>
      <c r="AC211" s="10">
        <v>2.6932000000000015E-3</v>
      </c>
      <c r="AD211" s="10">
        <v>2.6932000000000015E-3</v>
      </c>
      <c r="AE211" s="10">
        <v>2.6932000000000015E-3</v>
      </c>
      <c r="AF211" s="10">
        <v>2.6932000000000015E-3</v>
      </c>
      <c r="AG211" s="10">
        <v>2.6932000000000015E-3</v>
      </c>
      <c r="AH211" s="10">
        <v>2.6932000000000015E-3</v>
      </c>
      <c r="AI211" s="10">
        <v>2.6932000000000015E-3</v>
      </c>
      <c r="AJ211" s="10">
        <v>2.6932000000000015E-3</v>
      </c>
    </row>
    <row r="212" spans="2:36" x14ac:dyDescent="0.35">
      <c r="C212" s="1" t="s">
        <v>105</v>
      </c>
      <c r="D212" s="1" t="s" vm="211">
        <v>350</v>
      </c>
      <c r="E212" s="1" t="s" vm="212">
        <v>13</v>
      </c>
      <c r="F212" s="1" t="s">
        <v>14</v>
      </c>
      <c r="G212" s="10">
        <v>1.4201300000000007E-2</v>
      </c>
      <c r="H212" s="10">
        <v>0.15274110000000007</v>
      </c>
      <c r="I212" s="10">
        <v>0.12996290000000008</v>
      </c>
      <c r="J212" s="10">
        <v>9.492050000000006E-2</v>
      </c>
      <c r="K212" s="10">
        <v>0.22441030000000012</v>
      </c>
      <c r="L212" s="10">
        <v>0</v>
      </c>
      <c r="M212" s="10">
        <v>0</v>
      </c>
      <c r="N212" s="10">
        <v>0.10313410000000006</v>
      </c>
      <c r="O212" s="10">
        <v>0</v>
      </c>
      <c r="P212" s="10">
        <v>0</v>
      </c>
      <c r="Q212" s="10">
        <v>0</v>
      </c>
      <c r="R212" s="10">
        <v>0</v>
      </c>
      <c r="S212" s="10">
        <v>0</v>
      </c>
      <c r="T212" s="10">
        <v>0</v>
      </c>
      <c r="U212" s="10">
        <v>0</v>
      </c>
      <c r="V212" s="10">
        <v>0</v>
      </c>
      <c r="W212" s="10">
        <v>0</v>
      </c>
      <c r="X212" s="10">
        <v>0</v>
      </c>
      <c r="Y212" s="10">
        <v>0</v>
      </c>
      <c r="Z212" s="10">
        <v>0</v>
      </c>
      <c r="AA212" s="10">
        <v>0</v>
      </c>
      <c r="AB212" s="10">
        <v>0</v>
      </c>
      <c r="AC212" s="10">
        <v>0</v>
      </c>
      <c r="AD212" s="10">
        <v>0</v>
      </c>
      <c r="AE212" s="10">
        <v>0</v>
      </c>
      <c r="AF212" s="10">
        <v>0</v>
      </c>
      <c r="AG212" s="10">
        <v>0</v>
      </c>
      <c r="AH212" s="10">
        <v>0</v>
      </c>
      <c r="AI212" s="10">
        <v>0</v>
      </c>
      <c r="AJ212" s="10">
        <v>0</v>
      </c>
    </row>
    <row r="213" spans="2:36" x14ac:dyDescent="0.35">
      <c r="C213" s="1" t="s">
        <v>107</v>
      </c>
      <c r="D213" s="1" t="s" vm="213">
        <v>351</v>
      </c>
      <c r="E213" s="1" t="s" vm="214">
        <v>13</v>
      </c>
      <c r="F213" s="1" t="s">
        <v>14</v>
      </c>
      <c r="G213" s="10">
        <v>0</v>
      </c>
      <c r="H213" s="10">
        <v>0</v>
      </c>
      <c r="I213" s="10">
        <v>0</v>
      </c>
      <c r="J213" s="10">
        <v>0</v>
      </c>
      <c r="K213" s="10">
        <v>1.1691400000000006E-2</v>
      </c>
      <c r="L213" s="10">
        <v>5.7144000000000032E-3</v>
      </c>
      <c r="M213" s="10">
        <v>0</v>
      </c>
      <c r="N213" s="10">
        <v>0</v>
      </c>
      <c r="O213" s="10">
        <v>0</v>
      </c>
      <c r="P213" s="10">
        <v>0</v>
      </c>
      <c r="Q213" s="10">
        <v>0</v>
      </c>
      <c r="R213" s="10">
        <v>0</v>
      </c>
      <c r="S213" s="10">
        <v>0</v>
      </c>
      <c r="T213" s="10">
        <v>0</v>
      </c>
      <c r="U213" s="10">
        <v>0</v>
      </c>
      <c r="V213" s="10">
        <v>0</v>
      </c>
      <c r="W213" s="10">
        <v>0</v>
      </c>
      <c r="X213" s="10">
        <v>0</v>
      </c>
      <c r="Y213" s="10">
        <v>0</v>
      </c>
      <c r="Z213" s="10">
        <v>0</v>
      </c>
      <c r="AA213" s="10">
        <v>0</v>
      </c>
      <c r="AB213" s="10">
        <v>0</v>
      </c>
      <c r="AC213" s="10">
        <v>0</v>
      </c>
      <c r="AD213" s="10">
        <v>0</v>
      </c>
      <c r="AE213" s="10">
        <v>0</v>
      </c>
      <c r="AF213" s="10">
        <v>0</v>
      </c>
      <c r="AG213" s="10">
        <v>0</v>
      </c>
      <c r="AH213" s="10">
        <v>0</v>
      </c>
      <c r="AI213" s="10">
        <v>0</v>
      </c>
      <c r="AJ213" s="10">
        <v>0</v>
      </c>
    </row>
    <row r="214" spans="2:36" x14ac:dyDescent="0.35">
      <c r="C214" s="1" t="s">
        <v>109</v>
      </c>
      <c r="D214" s="1" t="s" vm="215">
        <v>352</v>
      </c>
      <c r="E214" s="1" t="s" vm="216">
        <v>13</v>
      </c>
      <c r="F214" s="1" t="s">
        <v>14</v>
      </c>
      <c r="G214" s="10">
        <v>1.4201300000000007E-2</v>
      </c>
      <c r="H214" s="10">
        <v>0.15274110000000007</v>
      </c>
      <c r="I214" s="10">
        <v>0.12996290000000008</v>
      </c>
      <c r="J214" s="10">
        <v>9.492050000000006E-2</v>
      </c>
      <c r="K214" s="10">
        <v>0.23610170000000011</v>
      </c>
      <c r="L214" s="10">
        <v>5.7144000000000032E-3</v>
      </c>
      <c r="M214" s="10">
        <v>0</v>
      </c>
      <c r="N214" s="10">
        <v>0.10313410000000006</v>
      </c>
      <c r="O214" s="10">
        <v>0</v>
      </c>
      <c r="P214" s="10">
        <v>0</v>
      </c>
      <c r="Q214" s="10">
        <v>0</v>
      </c>
      <c r="R214" s="10">
        <v>0</v>
      </c>
      <c r="S214" s="10">
        <v>0</v>
      </c>
      <c r="T214" s="10">
        <v>0</v>
      </c>
      <c r="U214" s="10">
        <v>0</v>
      </c>
      <c r="V214" s="10">
        <v>0</v>
      </c>
      <c r="W214" s="10">
        <v>0</v>
      </c>
      <c r="X214" s="10">
        <v>0</v>
      </c>
      <c r="Y214" s="10">
        <v>0</v>
      </c>
      <c r="Z214" s="10">
        <v>0</v>
      </c>
      <c r="AA214" s="10">
        <v>0</v>
      </c>
      <c r="AB214" s="10">
        <v>0</v>
      </c>
      <c r="AC214" s="10">
        <v>0</v>
      </c>
      <c r="AD214" s="10">
        <v>0</v>
      </c>
      <c r="AE214" s="10">
        <v>0</v>
      </c>
      <c r="AF214" s="10">
        <v>0</v>
      </c>
      <c r="AG214" s="10">
        <v>0</v>
      </c>
      <c r="AH214" s="10">
        <v>0</v>
      </c>
      <c r="AI214" s="10">
        <v>0</v>
      </c>
      <c r="AJ214" s="10">
        <v>0</v>
      </c>
    </row>
    <row r="215" spans="2:36" x14ac:dyDescent="0.35">
      <c r="G215" s="1" t="s">
        <v>121</v>
      </c>
      <c r="H215" s="1" t="s">
        <v>121</v>
      </c>
      <c r="I215" s="1" t="s">
        <v>121</v>
      </c>
      <c r="J215" s="1" t="s">
        <v>121</v>
      </c>
      <c r="K215" s="1" t="s">
        <v>121</v>
      </c>
      <c r="L215" s="1" t="s">
        <v>121</v>
      </c>
      <c r="M215" s="1" t="s">
        <v>121</v>
      </c>
      <c r="N215" s="1" t="s">
        <v>121</v>
      </c>
      <c r="O215" s="1" t="s">
        <v>121</v>
      </c>
      <c r="P215" s="1" t="s">
        <v>121</v>
      </c>
      <c r="Q215" s="1" t="s">
        <v>121</v>
      </c>
      <c r="R215" s="1" t="s">
        <v>121</v>
      </c>
      <c r="S215" s="1" t="s">
        <v>121</v>
      </c>
      <c r="T215" s="1" t="s">
        <v>121</v>
      </c>
      <c r="U215" s="1" t="s">
        <v>121</v>
      </c>
      <c r="V215" s="1" t="s">
        <v>121</v>
      </c>
      <c r="W215" s="1" t="s">
        <v>121</v>
      </c>
      <c r="X215" s="1" t="s">
        <v>121</v>
      </c>
      <c r="Y215" s="1" t="s">
        <v>121</v>
      </c>
      <c r="Z215" s="1" t="s">
        <v>121</v>
      </c>
      <c r="AA215" s="1" t="s">
        <v>121</v>
      </c>
      <c r="AB215" s="1" t="s">
        <v>121</v>
      </c>
      <c r="AC215" s="1" t="s">
        <v>121</v>
      </c>
      <c r="AD215" s="1" t="s">
        <v>121</v>
      </c>
      <c r="AE215" s="1" t="s">
        <v>121</v>
      </c>
      <c r="AF215" s="1" t="s">
        <v>121</v>
      </c>
      <c r="AG215" s="1" t="s">
        <v>121</v>
      </c>
      <c r="AH215" s="1" t="s">
        <v>121</v>
      </c>
      <c r="AI215" s="1" t="s">
        <v>121</v>
      </c>
      <c r="AJ215" s="1" t="s">
        <v>121</v>
      </c>
    </row>
    <row r="216" spans="2:36" ht="13.9" x14ac:dyDescent="0.4">
      <c r="B216" s="29" t="s">
        <v>353</v>
      </c>
      <c r="C216" s="29"/>
      <c r="D216" s="29"/>
      <c r="E216" s="29"/>
      <c r="F216" s="29"/>
      <c r="G216" s="31" t="s">
        <v>121</v>
      </c>
      <c r="H216" s="31" t="s">
        <v>121</v>
      </c>
      <c r="I216" s="31" t="s">
        <v>121</v>
      </c>
      <c r="J216" s="31" t="s">
        <v>121</v>
      </c>
      <c r="K216" s="31" t="s">
        <v>121</v>
      </c>
      <c r="L216" s="31" t="s">
        <v>121</v>
      </c>
      <c r="M216" s="31" t="s">
        <v>121</v>
      </c>
      <c r="N216" s="31" t="s">
        <v>121</v>
      </c>
      <c r="O216" s="31" t="s">
        <v>121</v>
      </c>
      <c r="P216" s="31" t="s">
        <v>121</v>
      </c>
      <c r="Q216" s="31" t="s">
        <v>121</v>
      </c>
      <c r="R216" s="31" t="s">
        <v>121</v>
      </c>
      <c r="S216" s="31" t="s">
        <v>121</v>
      </c>
      <c r="T216" s="31" t="s">
        <v>121</v>
      </c>
      <c r="U216" s="31" t="s">
        <v>121</v>
      </c>
      <c r="V216" s="31" t="s">
        <v>121</v>
      </c>
      <c r="W216" s="31" t="s">
        <v>121</v>
      </c>
      <c r="X216" s="31" t="s">
        <v>121</v>
      </c>
      <c r="Y216" s="31" t="s">
        <v>121</v>
      </c>
      <c r="Z216" s="31" t="s">
        <v>121</v>
      </c>
      <c r="AA216" s="31" t="s">
        <v>121</v>
      </c>
      <c r="AB216" s="31" t="s">
        <v>121</v>
      </c>
      <c r="AC216" s="31" t="s">
        <v>121</v>
      </c>
      <c r="AD216" s="31" t="s">
        <v>121</v>
      </c>
      <c r="AE216" s="31" t="s">
        <v>121</v>
      </c>
      <c r="AF216" s="31" t="s">
        <v>121</v>
      </c>
      <c r="AG216" s="31" t="s">
        <v>121</v>
      </c>
      <c r="AH216" s="31" t="s">
        <v>121</v>
      </c>
      <c r="AI216" s="31" t="s">
        <v>121</v>
      </c>
      <c r="AJ216" s="31" t="s">
        <v>121</v>
      </c>
    </row>
    <row r="217" spans="2:36" x14ac:dyDescent="0.35">
      <c r="C217" s="1" t="s">
        <v>111</v>
      </c>
      <c r="D217" s="1" t="s" vm="217">
        <v>354</v>
      </c>
      <c r="E217" s="1" t="s" vm="218">
        <v>13</v>
      </c>
      <c r="F217" s="14" t="s">
        <v>135</v>
      </c>
      <c r="G217" s="10">
        <v>17.458000000000006</v>
      </c>
      <c r="H217" s="10">
        <v>16.263000000000005</v>
      </c>
      <c r="I217" s="10">
        <v>15.643000000000004</v>
      </c>
      <c r="J217" s="10">
        <v>16.958000000000006</v>
      </c>
      <c r="K217" s="10">
        <v>18.102000000000004</v>
      </c>
      <c r="L217" s="10">
        <v>17.501000000000005</v>
      </c>
      <c r="M217" s="10">
        <v>17.517000000000003</v>
      </c>
      <c r="N217" s="10">
        <v>15.820000000000004</v>
      </c>
      <c r="O217" s="10">
        <v>15.115000000000004</v>
      </c>
      <c r="P217" s="10">
        <v>14.905000000000003</v>
      </c>
      <c r="Q217" s="10">
        <v>14.699000000000003</v>
      </c>
      <c r="R217" s="10">
        <v>14.498000000000003</v>
      </c>
      <c r="S217" s="10">
        <v>14.305000000000003</v>
      </c>
      <c r="T217" s="10">
        <v>14.115000000000004</v>
      </c>
      <c r="U217" s="10">
        <v>13.929000000000004</v>
      </c>
      <c r="V217" s="10">
        <v>13.751000000000003</v>
      </c>
      <c r="W217" s="10">
        <v>13.576000000000004</v>
      </c>
      <c r="X217" s="10">
        <v>13.406000000000002</v>
      </c>
      <c r="Y217" s="10">
        <v>13.240000000000004</v>
      </c>
      <c r="Z217" s="10">
        <v>13.079000000000002</v>
      </c>
      <c r="AA217" s="10">
        <v>12.922000000000002</v>
      </c>
      <c r="AB217" s="10">
        <v>12.770000000000003</v>
      </c>
      <c r="AC217" s="10">
        <v>12.621000000000002</v>
      </c>
      <c r="AD217" s="10">
        <v>12.476000000000003</v>
      </c>
      <c r="AE217" s="10">
        <v>12.335000000000003</v>
      </c>
      <c r="AF217" s="10">
        <v>12.198000000000002</v>
      </c>
      <c r="AG217" s="10">
        <v>12.064000000000004</v>
      </c>
      <c r="AH217" s="10">
        <v>11.933000000000003</v>
      </c>
      <c r="AI217" s="10">
        <v>11.806000000000003</v>
      </c>
      <c r="AJ217" s="10">
        <v>11.681000000000003</v>
      </c>
    </row>
    <row r="218" spans="2:36" x14ac:dyDescent="0.35">
      <c r="C218" s="1" t="s">
        <v>113</v>
      </c>
      <c r="D218" s="1" t="s" vm="219">
        <v>355</v>
      </c>
      <c r="E218" s="1" t="s" vm="220">
        <v>13</v>
      </c>
      <c r="F218" s="1" t="s">
        <v>135</v>
      </c>
      <c r="G218" s="10">
        <v>0</v>
      </c>
      <c r="H218" s="10">
        <v>0</v>
      </c>
      <c r="I218" s="10">
        <v>0</v>
      </c>
      <c r="J218" s="10">
        <v>0</v>
      </c>
      <c r="K218" s="10">
        <v>0</v>
      </c>
      <c r="L218" s="10">
        <v>0</v>
      </c>
      <c r="M218" s="10">
        <v>0</v>
      </c>
      <c r="N218" s="10">
        <v>0</v>
      </c>
      <c r="O218" s="10">
        <v>0</v>
      </c>
      <c r="P218" s="10">
        <v>0</v>
      </c>
      <c r="Q218" s="10">
        <v>0</v>
      </c>
      <c r="R218" s="10">
        <v>0</v>
      </c>
      <c r="S218" s="10">
        <v>0</v>
      </c>
      <c r="T218" s="10">
        <v>0</v>
      </c>
      <c r="U218" s="10">
        <v>0</v>
      </c>
      <c r="V218" s="10">
        <v>0</v>
      </c>
      <c r="W218" s="10">
        <v>0</v>
      </c>
      <c r="X218" s="10">
        <v>0</v>
      </c>
      <c r="Y218" s="10">
        <v>0</v>
      </c>
      <c r="Z218" s="10">
        <v>0</v>
      </c>
      <c r="AA218" s="10">
        <v>0</v>
      </c>
      <c r="AB218" s="10">
        <v>0</v>
      </c>
      <c r="AC218" s="10">
        <v>0</v>
      </c>
      <c r="AD218" s="10">
        <v>0</v>
      </c>
      <c r="AE218" s="10">
        <v>0</v>
      </c>
      <c r="AF218" s="10">
        <v>0</v>
      </c>
      <c r="AG218" s="10">
        <v>0</v>
      </c>
      <c r="AH218" s="10">
        <v>0</v>
      </c>
      <c r="AI218" s="10">
        <v>0</v>
      </c>
      <c r="AJ218" s="10">
        <v>0</v>
      </c>
    </row>
    <row r="219" spans="2:36" x14ac:dyDescent="0.35">
      <c r="C219" s="1" t="s">
        <v>115</v>
      </c>
      <c r="D219" s="1" t="s" vm="221">
        <v>356</v>
      </c>
      <c r="E219" s="1" t="s" vm="222">
        <v>13</v>
      </c>
      <c r="F219" s="1" t="s">
        <v>135</v>
      </c>
      <c r="G219" s="10">
        <v>2.0690000000000004</v>
      </c>
      <c r="H219" s="10">
        <v>1.4390000000000003</v>
      </c>
      <c r="I219" s="10">
        <v>1.2130000000000003</v>
      </c>
      <c r="J219" s="10">
        <v>1.1370000000000002</v>
      </c>
      <c r="K219" s="10">
        <v>1.1360000000000003</v>
      </c>
      <c r="L219" s="10">
        <v>0</v>
      </c>
      <c r="M219" s="10">
        <v>0</v>
      </c>
      <c r="N219" s="10">
        <v>0</v>
      </c>
      <c r="O219" s="10">
        <v>0</v>
      </c>
      <c r="P219" s="10">
        <v>0</v>
      </c>
      <c r="Q219" s="10">
        <v>0</v>
      </c>
      <c r="R219" s="10">
        <v>0</v>
      </c>
      <c r="S219" s="10">
        <v>0</v>
      </c>
      <c r="T219" s="10">
        <v>0</v>
      </c>
      <c r="U219" s="10">
        <v>0</v>
      </c>
      <c r="V219" s="10">
        <v>0</v>
      </c>
      <c r="W219" s="10">
        <v>0</v>
      </c>
      <c r="X219" s="10">
        <v>0</v>
      </c>
      <c r="Y219" s="10">
        <v>0</v>
      </c>
      <c r="Z219" s="10">
        <v>0</v>
      </c>
      <c r="AA219" s="10">
        <v>0</v>
      </c>
      <c r="AB219" s="10">
        <v>0</v>
      </c>
      <c r="AC219" s="10">
        <v>0</v>
      </c>
      <c r="AD219" s="10">
        <v>0</v>
      </c>
      <c r="AE219" s="10">
        <v>0</v>
      </c>
      <c r="AF219" s="10">
        <v>0</v>
      </c>
      <c r="AG219" s="10">
        <v>0</v>
      </c>
      <c r="AH219" s="10">
        <v>0</v>
      </c>
      <c r="AI219" s="10">
        <v>0</v>
      </c>
      <c r="AJ219" s="10">
        <v>0</v>
      </c>
    </row>
    <row r="220" spans="2:36" x14ac:dyDescent="0.35">
      <c r="C220" s="1" t="s">
        <v>117</v>
      </c>
      <c r="D220" s="1" t="s" vm="223">
        <v>357</v>
      </c>
      <c r="E220" s="1" t="s" vm="224">
        <v>13</v>
      </c>
      <c r="F220" s="1" t="s">
        <v>135</v>
      </c>
      <c r="G220" s="10">
        <v>2.4000000000000007E-2</v>
      </c>
      <c r="H220" s="10">
        <v>0.14000000000000004</v>
      </c>
      <c r="I220" s="10">
        <v>0.17700000000000005</v>
      </c>
      <c r="J220" s="10">
        <v>0.21300000000000005</v>
      </c>
      <c r="K220" s="10">
        <v>0.21700000000000005</v>
      </c>
      <c r="L220" s="10">
        <v>0.28600000000000009</v>
      </c>
      <c r="M220" s="10">
        <v>0.16900000000000004</v>
      </c>
      <c r="N220" s="10">
        <v>9.8000000000000018E-2</v>
      </c>
      <c r="O220" s="10">
        <v>2.5000000000000005E-2</v>
      </c>
      <c r="P220" s="10">
        <v>2.5000000000000005E-2</v>
      </c>
      <c r="Q220" s="10">
        <v>2.5000000000000005E-2</v>
      </c>
      <c r="R220" s="10">
        <v>2.5000000000000005E-2</v>
      </c>
      <c r="S220" s="10">
        <v>2.4000000000000007E-2</v>
      </c>
      <c r="T220" s="10">
        <v>2.4000000000000007E-2</v>
      </c>
      <c r="U220" s="10">
        <v>2.5000000000000005E-2</v>
      </c>
      <c r="V220" s="10">
        <v>2.4000000000000007E-2</v>
      </c>
      <c r="W220" s="10">
        <v>2.4000000000000007E-2</v>
      </c>
      <c r="X220" s="10">
        <v>2.3000000000000007E-2</v>
      </c>
      <c r="Y220" s="10">
        <v>2.4000000000000007E-2</v>
      </c>
      <c r="Z220" s="10">
        <v>2.3000000000000007E-2</v>
      </c>
      <c r="AA220" s="10">
        <v>2.4000000000000007E-2</v>
      </c>
      <c r="AB220" s="10">
        <v>2.3000000000000007E-2</v>
      </c>
      <c r="AC220" s="10">
        <v>2.3000000000000007E-2</v>
      </c>
      <c r="AD220" s="10">
        <v>2.3000000000000007E-2</v>
      </c>
      <c r="AE220" s="10">
        <v>2.3000000000000007E-2</v>
      </c>
      <c r="AF220" s="10">
        <v>2.3000000000000007E-2</v>
      </c>
      <c r="AG220" s="10">
        <v>2.2000000000000006E-2</v>
      </c>
      <c r="AH220" s="10">
        <v>2.3000000000000007E-2</v>
      </c>
      <c r="AI220" s="10">
        <v>2.2000000000000006E-2</v>
      </c>
      <c r="AJ220" s="10">
        <v>2.2000000000000006E-2</v>
      </c>
    </row>
    <row r="221" spans="2:36" x14ac:dyDescent="0.35">
      <c r="C221" s="1" t="s">
        <v>119</v>
      </c>
      <c r="D221" s="1" t="s" vm="225">
        <v>358</v>
      </c>
      <c r="E221" s="1" t="s" vm="226">
        <v>13</v>
      </c>
      <c r="F221" s="1" t="s">
        <v>135</v>
      </c>
      <c r="G221" s="10">
        <v>-3.1110000000000007</v>
      </c>
      <c r="H221" s="10">
        <v>-1.9940000000000004</v>
      </c>
      <c r="I221" s="10">
        <v>0.14900000000000005</v>
      </c>
      <c r="J221" s="10">
        <v>6.3000000000000014E-2</v>
      </c>
      <c r="K221" s="10">
        <v>-1.6910000000000005</v>
      </c>
      <c r="L221" s="10">
        <v>8.0000000000000019E-3</v>
      </c>
      <c r="M221" s="10">
        <v>-1.5960000000000003</v>
      </c>
      <c r="N221" s="10">
        <v>-0.55200000000000016</v>
      </c>
      <c r="O221" s="10">
        <v>0</v>
      </c>
      <c r="P221" s="10">
        <v>0</v>
      </c>
      <c r="Q221" s="10">
        <v>0</v>
      </c>
      <c r="R221" s="10">
        <v>0</v>
      </c>
      <c r="S221" s="10">
        <v>0</v>
      </c>
      <c r="T221" s="10">
        <v>0</v>
      </c>
      <c r="U221" s="10">
        <v>0</v>
      </c>
      <c r="V221" s="10">
        <v>0</v>
      </c>
      <c r="W221" s="10">
        <v>0</v>
      </c>
      <c r="X221" s="10">
        <v>0</v>
      </c>
      <c r="Y221" s="10">
        <v>0</v>
      </c>
      <c r="Z221" s="10">
        <v>0</v>
      </c>
      <c r="AA221" s="10">
        <v>0</v>
      </c>
      <c r="AB221" s="10">
        <v>0</v>
      </c>
      <c r="AC221" s="10">
        <v>0</v>
      </c>
      <c r="AD221" s="10">
        <v>0</v>
      </c>
      <c r="AE221" s="10">
        <v>0</v>
      </c>
      <c r="AF221" s="10">
        <v>0</v>
      </c>
      <c r="AG221" s="10">
        <v>0</v>
      </c>
      <c r="AH221" s="10">
        <v>0</v>
      </c>
      <c r="AI221" s="10">
        <v>0</v>
      </c>
      <c r="AJ221" s="10">
        <v>0</v>
      </c>
    </row>
    <row r="222" spans="2:36" x14ac:dyDescent="0.35">
      <c r="C222" s="1" t="s">
        <v>123</v>
      </c>
      <c r="D222" s="1" t="s" vm="227">
        <v>359</v>
      </c>
      <c r="E222" s="1" t="s" vm="228">
        <v>13</v>
      </c>
      <c r="F222" s="1" t="s">
        <v>135</v>
      </c>
      <c r="G222" s="10">
        <v>0</v>
      </c>
      <c r="H222" s="10">
        <v>0</v>
      </c>
      <c r="I222" s="10">
        <v>0</v>
      </c>
      <c r="J222" s="10">
        <v>0</v>
      </c>
      <c r="K222" s="10">
        <v>0</v>
      </c>
      <c r="L222" s="10">
        <v>0</v>
      </c>
      <c r="M222" s="10">
        <v>0</v>
      </c>
      <c r="N222" s="10">
        <v>0</v>
      </c>
      <c r="O222" s="10">
        <v>0</v>
      </c>
      <c r="P222" s="10">
        <v>0</v>
      </c>
      <c r="Q222" s="10">
        <v>0</v>
      </c>
      <c r="R222" s="10">
        <v>0</v>
      </c>
      <c r="S222" s="10">
        <v>0</v>
      </c>
      <c r="T222" s="10">
        <v>0</v>
      </c>
      <c r="U222" s="10">
        <v>0</v>
      </c>
      <c r="V222" s="10">
        <v>0</v>
      </c>
      <c r="W222" s="10">
        <v>0</v>
      </c>
      <c r="X222" s="10">
        <v>0</v>
      </c>
      <c r="Y222" s="10">
        <v>0</v>
      </c>
      <c r="Z222" s="10">
        <v>0</v>
      </c>
      <c r="AA222" s="10">
        <v>0</v>
      </c>
      <c r="AB222" s="10">
        <v>0</v>
      </c>
      <c r="AC222" s="10">
        <v>0</v>
      </c>
      <c r="AD222" s="10">
        <v>0</v>
      </c>
      <c r="AE222" s="10">
        <v>0</v>
      </c>
      <c r="AF222" s="10">
        <v>0</v>
      </c>
      <c r="AG222" s="10">
        <v>0</v>
      </c>
      <c r="AH222" s="10">
        <v>0</v>
      </c>
      <c r="AI222" s="10">
        <v>0</v>
      </c>
      <c r="AJ222" s="10">
        <v>0</v>
      </c>
    </row>
    <row r="223" spans="2:36" x14ac:dyDescent="0.35">
      <c r="C223" s="1" t="s">
        <v>125</v>
      </c>
      <c r="D223" s="1" t="s" vm="229">
        <v>360</v>
      </c>
      <c r="E223" s="1" t="s" vm="230">
        <v>13</v>
      </c>
      <c r="F223" s="1" t="s">
        <v>135</v>
      </c>
      <c r="G223" s="10">
        <v>-0.17700000000000005</v>
      </c>
      <c r="H223" s="10">
        <v>-0.20500000000000004</v>
      </c>
      <c r="I223" s="10">
        <v>-0.22400000000000006</v>
      </c>
      <c r="J223" s="10">
        <v>-0.26900000000000007</v>
      </c>
      <c r="K223" s="10">
        <v>-0.26300000000000007</v>
      </c>
      <c r="L223" s="10">
        <v>-0.27800000000000008</v>
      </c>
      <c r="M223" s="10">
        <v>-0.27000000000000007</v>
      </c>
      <c r="N223" s="10">
        <v>-0.25100000000000006</v>
      </c>
      <c r="O223" s="10">
        <v>-0.23500000000000004</v>
      </c>
      <c r="P223" s="10">
        <v>-0.23100000000000007</v>
      </c>
      <c r="Q223" s="10">
        <v>-0.22600000000000006</v>
      </c>
      <c r="R223" s="10">
        <v>-0.21800000000000005</v>
      </c>
      <c r="S223" s="10">
        <v>-0.21400000000000005</v>
      </c>
      <c r="T223" s="10">
        <v>-0.21000000000000005</v>
      </c>
      <c r="U223" s="10">
        <v>-0.20300000000000004</v>
      </c>
      <c r="V223" s="10">
        <v>-0.19900000000000004</v>
      </c>
      <c r="W223" s="10">
        <v>-0.19400000000000003</v>
      </c>
      <c r="X223" s="10">
        <v>-0.18900000000000006</v>
      </c>
      <c r="Y223" s="10">
        <v>-0.18500000000000005</v>
      </c>
      <c r="Z223" s="10">
        <v>-0.18000000000000005</v>
      </c>
      <c r="AA223" s="10">
        <v>-0.17600000000000005</v>
      </c>
      <c r="AB223" s="10">
        <v>-0.17200000000000004</v>
      </c>
      <c r="AC223" s="10">
        <v>-0.16800000000000004</v>
      </c>
      <c r="AD223" s="10">
        <v>-0.16400000000000003</v>
      </c>
      <c r="AE223" s="10">
        <v>-0.16000000000000003</v>
      </c>
      <c r="AF223" s="10">
        <v>-0.15700000000000003</v>
      </c>
      <c r="AG223" s="10">
        <v>-0.15300000000000002</v>
      </c>
      <c r="AH223" s="10">
        <v>-0.15000000000000002</v>
      </c>
      <c r="AI223" s="10">
        <v>-0.14700000000000005</v>
      </c>
      <c r="AJ223" s="10">
        <v>-0.14200000000000004</v>
      </c>
    </row>
    <row r="224" spans="2:36" x14ac:dyDescent="0.35">
      <c r="C224" s="1" t="s">
        <v>129</v>
      </c>
      <c r="D224" s="1" t="s" vm="231">
        <v>361</v>
      </c>
      <c r="E224" s="1" t="s" vm="232">
        <v>13</v>
      </c>
      <c r="F224" s="1" t="s">
        <v>135</v>
      </c>
      <c r="G224" s="10">
        <v>0</v>
      </c>
      <c r="H224" s="10">
        <v>0</v>
      </c>
      <c r="I224" s="10">
        <v>0</v>
      </c>
      <c r="J224" s="10">
        <v>0</v>
      </c>
      <c r="K224" s="10">
        <v>0</v>
      </c>
      <c r="L224" s="10">
        <v>0</v>
      </c>
      <c r="M224" s="10">
        <v>0</v>
      </c>
      <c r="N224" s="10">
        <v>0</v>
      </c>
      <c r="O224" s="10">
        <v>0</v>
      </c>
      <c r="P224" s="10">
        <v>0</v>
      </c>
      <c r="Q224" s="10">
        <v>0</v>
      </c>
      <c r="R224" s="10">
        <v>0</v>
      </c>
      <c r="S224" s="10">
        <v>0</v>
      </c>
      <c r="T224" s="10">
        <v>0</v>
      </c>
      <c r="U224" s="10">
        <v>0</v>
      </c>
      <c r="V224" s="10">
        <v>0</v>
      </c>
      <c r="W224" s="10">
        <v>0</v>
      </c>
      <c r="X224" s="10">
        <v>0</v>
      </c>
      <c r="Y224" s="10">
        <v>0</v>
      </c>
      <c r="Z224" s="10">
        <v>0</v>
      </c>
      <c r="AA224" s="10">
        <v>0</v>
      </c>
      <c r="AB224" s="10">
        <v>0</v>
      </c>
      <c r="AC224" s="10">
        <v>0</v>
      </c>
      <c r="AD224" s="10">
        <v>0</v>
      </c>
      <c r="AE224" s="10">
        <v>0</v>
      </c>
      <c r="AF224" s="10">
        <v>0</v>
      </c>
      <c r="AG224" s="10">
        <v>0</v>
      </c>
      <c r="AH224" s="10">
        <v>0</v>
      </c>
      <c r="AI224" s="10">
        <v>0</v>
      </c>
      <c r="AJ224" s="10">
        <v>0</v>
      </c>
    </row>
    <row r="225" spans="2:36" x14ac:dyDescent="0.35">
      <c r="C225" s="1" t="s">
        <v>131</v>
      </c>
      <c r="D225" s="1" t="s" vm="233">
        <v>362</v>
      </c>
      <c r="E225" s="1" t="s" vm="234">
        <v>13</v>
      </c>
      <c r="F225" s="1" t="s">
        <v>135</v>
      </c>
      <c r="G225" s="10">
        <v>-2.6710000000000007</v>
      </c>
      <c r="H225" s="10">
        <v>-3.2110000000000007</v>
      </c>
      <c r="I225" s="10">
        <v>-3.519000000000001</v>
      </c>
      <c r="J225" s="10">
        <v>-3.8760000000000008</v>
      </c>
      <c r="K225" s="10">
        <v>-4.1630000000000011</v>
      </c>
      <c r="L225" s="10">
        <v>-4.5230000000000015</v>
      </c>
      <c r="M225" s="10">
        <v>-4.6750000000000007</v>
      </c>
      <c r="N225" s="10">
        <v>-4.7470000000000008</v>
      </c>
      <c r="O225" s="10">
        <v>-4.7470000000000008</v>
      </c>
      <c r="P225" s="10">
        <v>-4.7460000000000013</v>
      </c>
      <c r="Q225" s="10">
        <v>-4.7460000000000013</v>
      </c>
      <c r="R225" s="10">
        <v>-4.7460000000000013</v>
      </c>
      <c r="S225" s="10">
        <v>-4.745000000000001</v>
      </c>
      <c r="T225" s="10">
        <v>-4.745000000000001</v>
      </c>
      <c r="U225" s="10">
        <v>-4.745000000000001</v>
      </c>
      <c r="V225" s="10">
        <v>-4.745000000000001</v>
      </c>
      <c r="W225" s="10">
        <v>-4.745000000000001</v>
      </c>
      <c r="X225" s="10">
        <v>-4.745000000000001</v>
      </c>
      <c r="Y225" s="10">
        <v>-4.745000000000001</v>
      </c>
      <c r="Z225" s="10">
        <v>-4.745000000000001</v>
      </c>
      <c r="AA225" s="10">
        <v>-4.745000000000001</v>
      </c>
      <c r="AB225" s="10">
        <v>-4.745000000000001</v>
      </c>
      <c r="AC225" s="10">
        <v>-4.745000000000001</v>
      </c>
      <c r="AD225" s="10">
        <v>-4.745000000000001</v>
      </c>
      <c r="AE225" s="10">
        <v>-4.745000000000001</v>
      </c>
      <c r="AF225" s="10">
        <v>-4.745000000000001</v>
      </c>
      <c r="AG225" s="10">
        <v>-4.745000000000001</v>
      </c>
      <c r="AH225" s="10">
        <v>-4.745000000000001</v>
      </c>
      <c r="AI225" s="10">
        <v>-4.745000000000001</v>
      </c>
      <c r="AJ225" s="10">
        <v>-4.745000000000001</v>
      </c>
    </row>
    <row r="226" spans="2:36" x14ac:dyDescent="0.35">
      <c r="C226" s="1" t="s">
        <v>133</v>
      </c>
      <c r="D226" s="1" t="s" vm="235">
        <v>363</v>
      </c>
      <c r="E226" s="1" t="s" vm="236">
        <v>13</v>
      </c>
      <c r="F226" s="1" t="s">
        <v>135</v>
      </c>
      <c r="G226" s="10">
        <v>0.57800000000000018</v>
      </c>
      <c r="H226" s="10">
        <v>0.63200000000000012</v>
      </c>
      <c r="I226" s="10">
        <v>0.46800000000000014</v>
      </c>
      <c r="J226" s="10">
        <v>0.24800000000000005</v>
      </c>
      <c r="K226" s="10">
        <v>0.22600000000000006</v>
      </c>
      <c r="L226" s="10">
        <v>0.21900000000000006</v>
      </c>
      <c r="M226" s="10">
        <v>0.13200000000000003</v>
      </c>
      <c r="N226" s="10">
        <v>0</v>
      </c>
      <c r="O226" s="10">
        <v>0</v>
      </c>
      <c r="P226" s="10">
        <v>0</v>
      </c>
      <c r="Q226" s="10">
        <v>0</v>
      </c>
      <c r="R226" s="10">
        <v>0</v>
      </c>
      <c r="S226" s="10">
        <v>0</v>
      </c>
      <c r="T226" s="10">
        <v>0</v>
      </c>
      <c r="U226" s="10">
        <v>0</v>
      </c>
      <c r="V226" s="10">
        <v>0</v>
      </c>
      <c r="W226" s="10">
        <v>0</v>
      </c>
      <c r="X226" s="10">
        <v>0</v>
      </c>
      <c r="Y226" s="10">
        <v>0</v>
      </c>
      <c r="Z226" s="10">
        <v>0</v>
      </c>
      <c r="AA226" s="10">
        <v>0</v>
      </c>
      <c r="AB226" s="10">
        <v>0</v>
      </c>
      <c r="AC226" s="10">
        <v>0</v>
      </c>
      <c r="AD226" s="10">
        <v>0</v>
      </c>
      <c r="AE226" s="10">
        <v>0</v>
      </c>
      <c r="AF226" s="10">
        <v>0</v>
      </c>
      <c r="AG226" s="10">
        <v>0</v>
      </c>
      <c r="AH226" s="10">
        <v>0</v>
      </c>
      <c r="AI226" s="10">
        <v>0</v>
      </c>
      <c r="AJ226" s="10">
        <v>0</v>
      </c>
    </row>
    <row r="227" spans="2:36" x14ac:dyDescent="0.35">
      <c r="C227" s="1" t="s">
        <v>137</v>
      </c>
      <c r="D227" s="1" t="s" vm="237">
        <v>364</v>
      </c>
      <c r="E227" s="37"/>
      <c r="F227" s="37"/>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row>
    <row r="228" spans="2:36" x14ac:dyDescent="0.35">
      <c r="C228" s="1" t="s">
        <v>139</v>
      </c>
      <c r="D228" s="1" t="s" vm="238">
        <v>365</v>
      </c>
      <c r="E228" s="1" t="s" vm="239">
        <v>13</v>
      </c>
      <c r="F228" s="1" t="s">
        <v>14</v>
      </c>
      <c r="G228" s="10">
        <v>0.45737550000000027</v>
      </c>
      <c r="H228" s="10">
        <v>0.28623300000000018</v>
      </c>
      <c r="I228" s="10">
        <v>4.2060100000000024E-2</v>
      </c>
      <c r="J228" s="10">
        <v>6.0034800000000041E-2</v>
      </c>
      <c r="K228" s="10">
        <v>0.30598050000000016</v>
      </c>
      <c r="L228" s="10">
        <v>5.9296200000000035E-2</v>
      </c>
      <c r="M228" s="10">
        <v>0.31021050000000017</v>
      </c>
      <c r="N228" s="10">
        <v>0.16243020000000008</v>
      </c>
      <c r="O228" s="10">
        <v>6.2455400000000029E-2</v>
      </c>
      <c r="P228" s="10">
        <v>6.5774600000000044E-2</v>
      </c>
      <c r="Q228" s="10">
        <v>6.9396400000000039E-2</v>
      </c>
      <c r="R228" s="10">
        <v>7.3111200000000057E-2</v>
      </c>
      <c r="S228" s="10">
        <v>7.6311000000000045E-2</v>
      </c>
      <c r="T228" s="10">
        <v>7.8151600000000057E-2</v>
      </c>
      <c r="U228" s="10">
        <v>7.9411200000000043E-2</v>
      </c>
      <c r="V228" s="10">
        <v>8.0488500000000046E-2</v>
      </c>
      <c r="W228" s="10">
        <v>8.1585100000000049E-2</v>
      </c>
      <c r="X228" s="10">
        <v>8.2796600000000053E-2</v>
      </c>
      <c r="Y228" s="10">
        <v>8.405560000000005E-2</v>
      </c>
      <c r="Z228" s="10">
        <v>8.5393500000000053E-2</v>
      </c>
      <c r="AA228" s="10">
        <v>8.673700000000005E-2</v>
      </c>
      <c r="AB228" s="10">
        <v>8.8192200000000054E-2</v>
      </c>
      <c r="AC228" s="10">
        <v>8.9590900000000043E-2</v>
      </c>
      <c r="AD228" s="10">
        <v>9.1088900000000042E-2</v>
      </c>
      <c r="AE228" s="10">
        <v>9.2346000000000053E-2</v>
      </c>
      <c r="AF228" s="10">
        <v>9.3912600000000054E-2</v>
      </c>
      <c r="AG228" s="10">
        <v>9.5383100000000068E-2</v>
      </c>
      <c r="AH228" s="10">
        <v>9.7019600000000067E-2</v>
      </c>
      <c r="AI228" s="10">
        <v>9.8215300000000047E-2</v>
      </c>
      <c r="AJ228" s="10">
        <v>9.9074300000000046E-2</v>
      </c>
    </row>
    <row r="229" spans="2:36" x14ac:dyDescent="0.35">
      <c r="C229" s="14" t="s">
        <v>141</v>
      </c>
      <c r="D229" s="1" t="s" vm="240">
        <v>366</v>
      </c>
      <c r="E229" s="37"/>
      <c r="F229" s="37"/>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row>
    <row r="230" spans="2:36" x14ac:dyDescent="0.35">
      <c r="C230" s="1" t="s">
        <v>143</v>
      </c>
      <c r="D230" s="1" t="s" vm="241">
        <v>367</v>
      </c>
      <c r="E230" s="37"/>
      <c r="F230" s="37"/>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row>
    <row r="231" spans="2:36" x14ac:dyDescent="0.35">
      <c r="C231" s="1" t="s">
        <v>145</v>
      </c>
      <c r="D231" s="1" t="s" vm="242">
        <v>368</v>
      </c>
      <c r="E231" s="1" t="s" vm="243">
        <v>13</v>
      </c>
      <c r="F231" s="1" t="s">
        <v>14</v>
      </c>
      <c r="G231" s="10">
        <v>0.10783700000000004</v>
      </c>
      <c r="H231" s="10">
        <v>0.10004000000000006</v>
      </c>
      <c r="I231" s="10">
        <v>9.3850800000000054E-2</v>
      </c>
      <c r="J231" s="10">
        <v>7.2543600000000055E-2</v>
      </c>
      <c r="K231" s="10">
        <v>8.1455900000000039E-2</v>
      </c>
      <c r="L231" s="10">
        <v>8.1344100000000058E-2</v>
      </c>
      <c r="M231" s="10">
        <v>5.4961600000000034E-2</v>
      </c>
      <c r="N231" s="10">
        <v>0</v>
      </c>
      <c r="O231" s="10">
        <v>0</v>
      </c>
      <c r="P231" s="10">
        <v>0</v>
      </c>
      <c r="Q231" s="10">
        <v>0</v>
      </c>
      <c r="R231" s="10">
        <v>0</v>
      </c>
      <c r="S231" s="10">
        <v>0</v>
      </c>
      <c r="T231" s="10">
        <v>0</v>
      </c>
      <c r="U231" s="10">
        <v>0</v>
      </c>
      <c r="V231" s="10">
        <v>0</v>
      </c>
      <c r="W231" s="10">
        <v>0</v>
      </c>
      <c r="X231" s="10">
        <v>0</v>
      </c>
      <c r="Y231" s="10">
        <v>0</v>
      </c>
      <c r="Z231" s="10">
        <v>0</v>
      </c>
      <c r="AA231" s="10">
        <v>0</v>
      </c>
      <c r="AB231" s="10">
        <v>0</v>
      </c>
      <c r="AC231" s="10">
        <v>0</v>
      </c>
      <c r="AD231" s="10">
        <v>0</v>
      </c>
      <c r="AE231" s="10">
        <v>0</v>
      </c>
      <c r="AF231" s="10">
        <v>0</v>
      </c>
      <c r="AG231" s="10">
        <v>0</v>
      </c>
      <c r="AH231" s="10">
        <v>0</v>
      </c>
      <c r="AI231" s="10">
        <v>0</v>
      </c>
      <c r="AJ231" s="10">
        <v>0</v>
      </c>
    </row>
    <row r="232" spans="2:36" x14ac:dyDescent="0.35">
      <c r="C232" s="1" t="s">
        <v>147</v>
      </c>
      <c r="D232" s="1" t="s" vm="244">
        <v>369</v>
      </c>
      <c r="E232" s="1" t="s" vm="245">
        <v>13</v>
      </c>
      <c r="F232" s="1" t="s">
        <v>14</v>
      </c>
      <c r="G232" s="10">
        <v>0</v>
      </c>
      <c r="H232" s="10">
        <v>0</v>
      </c>
      <c r="I232" s="10">
        <v>0</v>
      </c>
      <c r="J232" s="10">
        <v>0</v>
      </c>
      <c r="K232" s="10">
        <v>0</v>
      </c>
      <c r="L232" s="10">
        <v>0</v>
      </c>
      <c r="M232" s="10">
        <v>0</v>
      </c>
      <c r="N232" s="10">
        <v>0</v>
      </c>
      <c r="O232" s="10">
        <v>0</v>
      </c>
      <c r="P232" s="10">
        <v>0</v>
      </c>
      <c r="Q232" s="10">
        <v>0</v>
      </c>
      <c r="R232" s="10">
        <v>0</v>
      </c>
      <c r="S232" s="10">
        <v>0</v>
      </c>
      <c r="T232" s="10">
        <v>0</v>
      </c>
      <c r="U232" s="10">
        <v>0</v>
      </c>
      <c r="V232" s="10">
        <v>0</v>
      </c>
      <c r="W232" s="10">
        <v>0</v>
      </c>
      <c r="X232" s="10">
        <v>0</v>
      </c>
      <c r="Y232" s="10">
        <v>0</v>
      </c>
      <c r="Z232" s="10">
        <v>0</v>
      </c>
      <c r="AA232" s="10">
        <v>0</v>
      </c>
      <c r="AB232" s="10">
        <v>0</v>
      </c>
      <c r="AC232" s="10">
        <v>0</v>
      </c>
      <c r="AD232" s="10">
        <v>0</v>
      </c>
      <c r="AE232" s="10">
        <v>0</v>
      </c>
      <c r="AF232" s="10">
        <v>0</v>
      </c>
      <c r="AG232" s="10">
        <v>0</v>
      </c>
      <c r="AH232" s="10">
        <v>0</v>
      </c>
      <c r="AI232" s="10">
        <v>0</v>
      </c>
      <c r="AJ232" s="10">
        <v>0</v>
      </c>
    </row>
    <row r="233" spans="2:36" x14ac:dyDescent="0.35">
      <c r="C233" s="1" t="s">
        <v>149</v>
      </c>
      <c r="D233" s="1" t="s" vm="246">
        <v>370</v>
      </c>
      <c r="E233" s="1" t="s" vm="247">
        <v>13</v>
      </c>
      <c r="F233" s="1" t="s">
        <v>14</v>
      </c>
      <c r="G233" s="10">
        <v>0.2621692000000001</v>
      </c>
      <c r="H233" s="10">
        <v>0.25915520000000014</v>
      </c>
      <c r="I233" s="10">
        <v>0.18538150000000012</v>
      </c>
      <c r="J233" s="10">
        <v>0.20558330000000011</v>
      </c>
      <c r="K233" s="10">
        <v>0.2082798000000001</v>
      </c>
      <c r="L233" s="10">
        <v>0.13572190000000006</v>
      </c>
      <c r="M233" s="10">
        <v>1.6631200000000009E-2</v>
      </c>
      <c r="N233" s="10">
        <v>0</v>
      </c>
      <c r="O233" s="10">
        <v>0</v>
      </c>
      <c r="P233" s="10">
        <v>0</v>
      </c>
      <c r="Q233" s="10">
        <v>0</v>
      </c>
      <c r="R233" s="10">
        <v>0</v>
      </c>
      <c r="S233" s="10">
        <v>0</v>
      </c>
      <c r="T233" s="10">
        <v>0</v>
      </c>
      <c r="U233" s="10">
        <v>0</v>
      </c>
      <c r="V233" s="10">
        <v>0</v>
      </c>
      <c r="W233" s="10">
        <v>0</v>
      </c>
      <c r="X233" s="10">
        <v>0</v>
      </c>
      <c r="Y233" s="10">
        <v>0</v>
      </c>
      <c r="Z233" s="10">
        <v>0</v>
      </c>
      <c r="AA233" s="10">
        <v>0</v>
      </c>
      <c r="AB233" s="10">
        <v>0</v>
      </c>
      <c r="AC233" s="10">
        <v>0</v>
      </c>
      <c r="AD233" s="10">
        <v>0</v>
      </c>
      <c r="AE233" s="10">
        <v>0</v>
      </c>
      <c r="AF233" s="10">
        <v>0</v>
      </c>
      <c r="AG233" s="10">
        <v>0</v>
      </c>
      <c r="AH233" s="10">
        <v>0</v>
      </c>
      <c r="AI233" s="10">
        <v>0</v>
      </c>
      <c r="AJ233" s="10">
        <v>0</v>
      </c>
    </row>
    <row r="234" spans="2:36" x14ac:dyDescent="0.35">
      <c r="C234" s="1" t="s">
        <v>151</v>
      </c>
      <c r="D234" s="1" t="s" vm="248">
        <v>371</v>
      </c>
      <c r="E234" s="1" t="s" vm="249">
        <v>13</v>
      </c>
      <c r="F234" s="1" t="s">
        <v>14</v>
      </c>
      <c r="G234" s="10">
        <v>1.3736600000000007E-2</v>
      </c>
      <c r="H234" s="10">
        <v>4.5269800000000027E-2</v>
      </c>
      <c r="I234" s="10">
        <v>6.3344900000000037E-2</v>
      </c>
      <c r="J234" s="10">
        <v>5.2999800000000027E-2</v>
      </c>
      <c r="K234" s="10">
        <v>5.6699400000000032E-2</v>
      </c>
      <c r="L234" s="10">
        <v>6.8121500000000043E-2</v>
      </c>
      <c r="M234" s="10">
        <v>3.8021900000000025E-2</v>
      </c>
      <c r="N234" s="10">
        <v>2.1201100000000014E-2</v>
      </c>
      <c r="O234" s="10">
        <v>3.7209000000000022E-3</v>
      </c>
      <c r="P234" s="10">
        <v>3.7501000000000023E-3</v>
      </c>
      <c r="Q234" s="10">
        <v>3.7801000000000019E-3</v>
      </c>
      <c r="R234" s="10">
        <v>3.8108000000000026E-3</v>
      </c>
      <c r="S234" s="10">
        <v>3.6579000000000021E-3</v>
      </c>
      <c r="T234" s="10">
        <v>3.685600000000002E-3</v>
      </c>
      <c r="U234" s="10">
        <v>3.9076000000000024E-3</v>
      </c>
      <c r="V234" s="10">
        <v>3.7430000000000024E-3</v>
      </c>
      <c r="W234" s="10">
        <v>3.7727000000000021E-3</v>
      </c>
      <c r="X234" s="10">
        <v>3.5947000000000019E-3</v>
      </c>
      <c r="Y234" s="10">
        <v>3.8346000000000022E-3</v>
      </c>
      <c r="Z234" s="10">
        <v>3.6475000000000023E-3</v>
      </c>
      <c r="AA234" s="10">
        <v>3.8995000000000024E-3</v>
      </c>
      <c r="AB234" s="10">
        <v>3.7029000000000025E-3</v>
      </c>
      <c r="AC234" s="10">
        <v>3.7317000000000019E-3</v>
      </c>
      <c r="AD234" s="10">
        <v>3.7612000000000019E-3</v>
      </c>
      <c r="AE234" s="10">
        <v>3.7915000000000023E-3</v>
      </c>
      <c r="AF234" s="10">
        <v>3.8225000000000021E-3</v>
      </c>
      <c r="AG234" s="10">
        <v>3.5937000000000018E-3</v>
      </c>
      <c r="AH234" s="10">
        <v>3.8868000000000023E-3</v>
      </c>
      <c r="AI234" s="10">
        <v>3.6465000000000022E-3</v>
      </c>
      <c r="AJ234" s="10">
        <v>3.6738000000000022E-3</v>
      </c>
    </row>
    <row r="235" spans="2:36" x14ac:dyDescent="0.35">
      <c r="C235" s="1" t="s">
        <v>153</v>
      </c>
      <c r="D235" s="1" t="s" vm="250">
        <v>372</v>
      </c>
      <c r="E235" s="1" t="s" vm="251">
        <v>13</v>
      </c>
      <c r="F235" s="1" t="s">
        <v>14</v>
      </c>
      <c r="G235" s="10">
        <v>0.27590580000000015</v>
      </c>
      <c r="H235" s="10">
        <v>0.30442500000000017</v>
      </c>
      <c r="I235" s="10">
        <v>0.24872640000000018</v>
      </c>
      <c r="J235" s="10">
        <v>0.25858310000000012</v>
      </c>
      <c r="K235" s="10">
        <v>0.26497920000000019</v>
      </c>
      <c r="L235" s="10">
        <v>0.20384340000000012</v>
      </c>
      <c r="M235" s="10">
        <v>5.4653100000000038E-2</v>
      </c>
      <c r="N235" s="10">
        <v>2.1201100000000014E-2</v>
      </c>
      <c r="O235" s="10">
        <v>3.7209000000000022E-3</v>
      </c>
      <c r="P235" s="10">
        <v>3.7501000000000023E-3</v>
      </c>
      <c r="Q235" s="10">
        <v>3.7801000000000019E-3</v>
      </c>
      <c r="R235" s="10">
        <v>3.8108000000000026E-3</v>
      </c>
      <c r="S235" s="10">
        <v>3.6579000000000021E-3</v>
      </c>
      <c r="T235" s="10">
        <v>3.685600000000002E-3</v>
      </c>
      <c r="U235" s="10">
        <v>3.9076000000000024E-3</v>
      </c>
      <c r="V235" s="10">
        <v>3.7430000000000024E-3</v>
      </c>
      <c r="W235" s="10">
        <v>3.7727000000000021E-3</v>
      </c>
      <c r="X235" s="10">
        <v>3.5947000000000019E-3</v>
      </c>
      <c r="Y235" s="10">
        <v>3.8346000000000022E-3</v>
      </c>
      <c r="Z235" s="10">
        <v>3.6475000000000023E-3</v>
      </c>
      <c r="AA235" s="10">
        <v>3.8995000000000024E-3</v>
      </c>
      <c r="AB235" s="10">
        <v>3.7029000000000025E-3</v>
      </c>
      <c r="AC235" s="10">
        <v>3.7317000000000019E-3</v>
      </c>
      <c r="AD235" s="10">
        <v>3.7612000000000019E-3</v>
      </c>
      <c r="AE235" s="10">
        <v>3.7915000000000023E-3</v>
      </c>
      <c r="AF235" s="10">
        <v>3.8225000000000021E-3</v>
      </c>
      <c r="AG235" s="10">
        <v>3.5937000000000018E-3</v>
      </c>
      <c r="AH235" s="10">
        <v>3.8868000000000023E-3</v>
      </c>
      <c r="AI235" s="10">
        <v>3.6465000000000022E-3</v>
      </c>
      <c r="AJ235" s="10">
        <v>3.6738000000000022E-3</v>
      </c>
    </row>
    <row r="236" spans="2:36" x14ac:dyDescent="0.35">
      <c r="C236" s="1" t="s">
        <v>155</v>
      </c>
      <c r="D236" s="1" t="s" vm="252">
        <v>373</v>
      </c>
      <c r="E236" s="1" t="s" vm="253">
        <v>13</v>
      </c>
      <c r="F236" s="1" t="s">
        <v>14</v>
      </c>
      <c r="G236" s="10">
        <v>2.0702500000000013E-2</v>
      </c>
      <c r="H236" s="10">
        <v>2.1790900000000012E-2</v>
      </c>
      <c r="I236" s="10">
        <v>2.8810300000000018E-2</v>
      </c>
      <c r="J236" s="10">
        <v>1.9642500000000011E-2</v>
      </c>
      <c r="K236" s="10">
        <v>7.4308000000000048E-3</v>
      </c>
      <c r="L236" s="10">
        <v>0</v>
      </c>
      <c r="M236" s="10">
        <v>0</v>
      </c>
      <c r="N236" s="10">
        <v>0</v>
      </c>
      <c r="O236" s="10">
        <v>0</v>
      </c>
      <c r="P236" s="10">
        <v>0</v>
      </c>
      <c r="Q236" s="10">
        <v>0</v>
      </c>
      <c r="R236" s="10">
        <v>0</v>
      </c>
      <c r="S236" s="10">
        <v>0</v>
      </c>
      <c r="T236" s="10">
        <v>0</v>
      </c>
      <c r="U236" s="10">
        <v>0</v>
      </c>
      <c r="V236" s="10">
        <v>0</v>
      </c>
      <c r="W236" s="10">
        <v>0</v>
      </c>
      <c r="X236" s="10">
        <v>0</v>
      </c>
      <c r="Y236" s="10">
        <v>0</v>
      </c>
      <c r="Z236" s="10">
        <v>0</v>
      </c>
      <c r="AA236" s="10">
        <v>0</v>
      </c>
      <c r="AB236" s="10">
        <v>0</v>
      </c>
      <c r="AC236" s="10">
        <v>0</v>
      </c>
      <c r="AD236" s="10">
        <v>0</v>
      </c>
      <c r="AE236" s="10">
        <v>0</v>
      </c>
      <c r="AF236" s="10">
        <v>0</v>
      </c>
      <c r="AG236" s="10">
        <v>0</v>
      </c>
      <c r="AH236" s="10">
        <v>0</v>
      </c>
      <c r="AI236" s="10">
        <v>0</v>
      </c>
      <c r="AJ236" s="10">
        <v>0</v>
      </c>
    </row>
    <row r="237" spans="2:36" x14ac:dyDescent="0.35">
      <c r="C237" s="1" t="s">
        <v>157</v>
      </c>
      <c r="D237" s="1" t="s" vm="254">
        <v>374</v>
      </c>
      <c r="E237" s="1" t="s" vm="255">
        <v>13</v>
      </c>
      <c r="F237" s="1" t="s">
        <v>14</v>
      </c>
      <c r="G237" s="10">
        <v>0</v>
      </c>
      <c r="H237" s="10">
        <v>0</v>
      </c>
      <c r="I237" s="10">
        <v>0</v>
      </c>
      <c r="J237" s="10">
        <v>0</v>
      </c>
      <c r="K237" s="10">
        <v>4.676600000000003E-3</v>
      </c>
      <c r="L237" s="10">
        <v>1.9581000000000012E-3</v>
      </c>
      <c r="M237" s="10">
        <v>0</v>
      </c>
      <c r="N237" s="10">
        <v>0</v>
      </c>
      <c r="O237" s="10">
        <v>0</v>
      </c>
      <c r="P237" s="10">
        <v>0</v>
      </c>
      <c r="Q237" s="10">
        <v>0</v>
      </c>
      <c r="R237" s="10">
        <v>0</v>
      </c>
      <c r="S237" s="10">
        <v>0</v>
      </c>
      <c r="T237" s="10">
        <v>0</v>
      </c>
      <c r="U237" s="10">
        <v>0</v>
      </c>
      <c r="V237" s="10">
        <v>0</v>
      </c>
      <c r="W237" s="10">
        <v>0</v>
      </c>
      <c r="X237" s="10">
        <v>0</v>
      </c>
      <c r="Y237" s="10">
        <v>0</v>
      </c>
      <c r="Z237" s="10">
        <v>0</v>
      </c>
      <c r="AA237" s="10">
        <v>0</v>
      </c>
      <c r="AB237" s="10">
        <v>0</v>
      </c>
      <c r="AC237" s="10">
        <v>0</v>
      </c>
      <c r="AD237" s="10">
        <v>0</v>
      </c>
      <c r="AE237" s="10">
        <v>0</v>
      </c>
      <c r="AF237" s="10">
        <v>0</v>
      </c>
      <c r="AG237" s="10">
        <v>0</v>
      </c>
      <c r="AH237" s="10">
        <v>0</v>
      </c>
      <c r="AI237" s="10">
        <v>0</v>
      </c>
      <c r="AJ237" s="10">
        <v>0</v>
      </c>
    </row>
    <row r="238" spans="2:36" x14ac:dyDescent="0.35">
      <c r="C238" s="1" t="s">
        <v>159</v>
      </c>
      <c r="D238" s="1" t="s" vm="256">
        <v>375</v>
      </c>
      <c r="E238" s="1" t="s" vm="257">
        <v>13</v>
      </c>
      <c r="F238" s="1" t="s">
        <v>14</v>
      </c>
      <c r="G238" s="10">
        <v>2.0702500000000013E-2</v>
      </c>
      <c r="H238" s="10">
        <v>2.1790900000000012E-2</v>
      </c>
      <c r="I238" s="10">
        <v>2.8810300000000018E-2</v>
      </c>
      <c r="J238" s="10">
        <v>1.9642500000000011E-2</v>
      </c>
      <c r="K238" s="10">
        <v>1.2107400000000008E-2</v>
      </c>
      <c r="L238" s="10">
        <v>1.9581000000000012E-3</v>
      </c>
      <c r="M238" s="10">
        <v>0</v>
      </c>
      <c r="N238" s="10">
        <v>0</v>
      </c>
      <c r="O238" s="10">
        <v>0</v>
      </c>
      <c r="P238" s="10">
        <v>0</v>
      </c>
      <c r="Q238" s="10">
        <v>0</v>
      </c>
      <c r="R238" s="10">
        <v>0</v>
      </c>
      <c r="S238" s="10">
        <v>0</v>
      </c>
      <c r="T238" s="10">
        <v>0</v>
      </c>
      <c r="U238" s="10">
        <v>0</v>
      </c>
      <c r="V238" s="10">
        <v>0</v>
      </c>
      <c r="W238" s="10">
        <v>0</v>
      </c>
      <c r="X238" s="10">
        <v>0</v>
      </c>
      <c r="Y238" s="10">
        <v>0</v>
      </c>
      <c r="Z238" s="10">
        <v>0</v>
      </c>
      <c r="AA238" s="10">
        <v>0</v>
      </c>
      <c r="AB238" s="10">
        <v>0</v>
      </c>
      <c r="AC238" s="10">
        <v>0</v>
      </c>
      <c r="AD238" s="10">
        <v>0</v>
      </c>
      <c r="AE238" s="10">
        <v>0</v>
      </c>
      <c r="AF238" s="10">
        <v>0</v>
      </c>
      <c r="AG238" s="10">
        <v>0</v>
      </c>
      <c r="AH238" s="10">
        <v>0</v>
      </c>
      <c r="AI238" s="10">
        <v>0</v>
      </c>
      <c r="AJ238" s="10">
        <v>0</v>
      </c>
    </row>
    <row r="239" spans="2:36" x14ac:dyDescent="0.35">
      <c r="G239" s="1" t="s">
        <v>121</v>
      </c>
      <c r="H239" s="1" t="s">
        <v>121</v>
      </c>
      <c r="I239" s="1" t="s">
        <v>121</v>
      </c>
      <c r="J239" s="1" t="s">
        <v>121</v>
      </c>
      <c r="K239" s="1" t="s">
        <v>121</v>
      </c>
      <c r="L239" s="1" t="s">
        <v>121</v>
      </c>
      <c r="M239" s="1" t="s">
        <v>121</v>
      </c>
      <c r="N239" s="1" t="s">
        <v>121</v>
      </c>
      <c r="O239" s="1" t="s">
        <v>121</v>
      </c>
      <c r="P239" s="1" t="s">
        <v>121</v>
      </c>
      <c r="Q239" s="1" t="s">
        <v>121</v>
      </c>
      <c r="R239" s="1" t="s">
        <v>121</v>
      </c>
      <c r="S239" s="1" t="s">
        <v>121</v>
      </c>
      <c r="T239" s="1" t="s">
        <v>121</v>
      </c>
      <c r="U239" s="1" t="s">
        <v>121</v>
      </c>
      <c r="V239" s="1" t="s">
        <v>121</v>
      </c>
      <c r="W239" s="1" t="s">
        <v>121</v>
      </c>
      <c r="X239" s="1" t="s">
        <v>121</v>
      </c>
      <c r="Y239" s="1" t="s">
        <v>121</v>
      </c>
      <c r="Z239" s="1" t="s">
        <v>121</v>
      </c>
      <c r="AA239" s="1" t="s">
        <v>121</v>
      </c>
      <c r="AB239" s="1" t="s">
        <v>121</v>
      </c>
      <c r="AC239" s="1" t="s">
        <v>121</v>
      </c>
      <c r="AD239" s="1" t="s">
        <v>121</v>
      </c>
      <c r="AE239" s="1" t="s">
        <v>121</v>
      </c>
      <c r="AF239" s="1" t="s">
        <v>121</v>
      </c>
      <c r="AG239" s="1" t="s">
        <v>121</v>
      </c>
      <c r="AH239" s="1" t="s">
        <v>121</v>
      </c>
      <c r="AI239" s="1" t="s">
        <v>121</v>
      </c>
      <c r="AJ239" s="1" t="s">
        <v>121</v>
      </c>
    </row>
    <row r="240" spans="2:36" ht="13.9" x14ac:dyDescent="0.4">
      <c r="B240" s="29" t="s">
        <v>376</v>
      </c>
      <c r="C240" s="29"/>
      <c r="D240" s="29"/>
      <c r="E240" s="29"/>
      <c r="F240" s="29"/>
      <c r="G240" s="31" t="s">
        <v>121</v>
      </c>
      <c r="H240" s="31" t="s">
        <v>121</v>
      </c>
      <c r="I240" s="31" t="s">
        <v>121</v>
      </c>
      <c r="J240" s="31" t="s">
        <v>121</v>
      </c>
      <c r="K240" s="31" t="s">
        <v>121</v>
      </c>
      <c r="L240" s="31" t="s">
        <v>121</v>
      </c>
      <c r="M240" s="31" t="s">
        <v>121</v>
      </c>
      <c r="N240" s="31" t="s">
        <v>121</v>
      </c>
      <c r="O240" s="31" t="s">
        <v>121</v>
      </c>
      <c r="P240" s="31" t="s">
        <v>121</v>
      </c>
      <c r="Q240" s="31" t="s">
        <v>121</v>
      </c>
      <c r="R240" s="31" t="s">
        <v>121</v>
      </c>
      <c r="S240" s="31" t="s">
        <v>121</v>
      </c>
      <c r="T240" s="31" t="s">
        <v>121</v>
      </c>
      <c r="U240" s="31" t="s">
        <v>121</v>
      </c>
      <c r="V240" s="31" t="s">
        <v>121</v>
      </c>
      <c r="W240" s="31" t="s">
        <v>121</v>
      </c>
      <c r="X240" s="31" t="s">
        <v>121</v>
      </c>
      <c r="Y240" s="31" t="s">
        <v>121</v>
      </c>
      <c r="Z240" s="31" t="s">
        <v>121</v>
      </c>
      <c r="AA240" s="31" t="s">
        <v>121</v>
      </c>
      <c r="AB240" s="31" t="s">
        <v>121</v>
      </c>
      <c r="AC240" s="31" t="s">
        <v>121</v>
      </c>
      <c r="AD240" s="31" t="s">
        <v>121</v>
      </c>
      <c r="AE240" s="31" t="s">
        <v>121</v>
      </c>
      <c r="AF240" s="31" t="s">
        <v>121</v>
      </c>
      <c r="AG240" s="31" t="s">
        <v>121</v>
      </c>
      <c r="AH240" s="31" t="s">
        <v>121</v>
      </c>
      <c r="AI240" s="31" t="s">
        <v>121</v>
      </c>
      <c r="AJ240" s="31" t="s">
        <v>121</v>
      </c>
    </row>
    <row r="241" spans="3:36" x14ac:dyDescent="0.35">
      <c r="C241" s="1" t="s">
        <v>161</v>
      </c>
      <c r="D241" s="1" t="s" vm="258">
        <v>377</v>
      </c>
      <c r="E241" s="1" t="s" vm="259">
        <v>13</v>
      </c>
      <c r="F241" s="14" t="s">
        <v>135</v>
      </c>
      <c r="G241" s="10">
        <v>0</v>
      </c>
      <c r="H241" s="10">
        <v>0</v>
      </c>
      <c r="I241" s="10">
        <v>0</v>
      </c>
      <c r="J241" s="10">
        <v>0</v>
      </c>
      <c r="K241" s="10">
        <v>0</v>
      </c>
      <c r="L241" s="10">
        <v>0</v>
      </c>
      <c r="M241" s="10">
        <v>0</v>
      </c>
      <c r="N241" s="10">
        <v>0</v>
      </c>
      <c r="O241" s="10">
        <v>0</v>
      </c>
      <c r="P241" s="10">
        <v>0</v>
      </c>
      <c r="Q241" s="10">
        <v>0</v>
      </c>
      <c r="R241" s="10">
        <v>0</v>
      </c>
      <c r="S241" s="10">
        <v>0</v>
      </c>
      <c r="T241" s="10">
        <v>0</v>
      </c>
      <c r="U241" s="10">
        <v>0</v>
      </c>
      <c r="V241" s="10">
        <v>0</v>
      </c>
      <c r="W241" s="10">
        <v>0</v>
      </c>
      <c r="X241" s="10">
        <v>0</v>
      </c>
      <c r="Y241" s="10">
        <v>0</v>
      </c>
      <c r="Z241" s="10">
        <v>0</v>
      </c>
      <c r="AA241" s="10">
        <v>0</v>
      </c>
      <c r="AB241" s="10">
        <v>0</v>
      </c>
      <c r="AC241" s="10">
        <v>0</v>
      </c>
      <c r="AD241" s="10">
        <v>0</v>
      </c>
      <c r="AE241" s="10">
        <v>0</v>
      </c>
      <c r="AF241" s="10">
        <v>0</v>
      </c>
      <c r="AG241" s="10">
        <v>0</v>
      </c>
      <c r="AH241" s="10">
        <v>0</v>
      </c>
      <c r="AI241" s="10">
        <v>0</v>
      </c>
      <c r="AJ241" s="10">
        <v>0</v>
      </c>
    </row>
    <row r="242" spans="3:36" x14ac:dyDescent="0.35">
      <c r="C242" s="1" t="s">
        <v>163</v>
      </c>
      <c r="D242" s="1" t="s" vm="260">
        <v>378</v>
      </c>
      <c r="E242" s="1" t="s" vm="261">
        <v>13</v>
      </c>
      <c r="F242" s="14" t="s">
        <v>135</v>
      </c>
      <c r="G242" s="10">
        <v>0</v>
      </c>
      <c r="H242" s="10">
        <v>0</v>
      </c>
      <c r="I242" s="10">
        <v>0</v>
      </c>
      <c r="J242" s="10">
        <v>0</v>
      </c>
      <c r="K242" s="10">
        <v>0</v>
      </c>
      <c r="L242" s="10">
        <v>0</v>
      </c>
      <c r="M242" s="10">
        <v>0</v>
      </c>
      <c r="N242" s="10">
        <v>0</v>
      </c>
      <c r="O242" s="10">
        <v>0</v>
      </c>
      <c r="P242" s="10">
        <v>0</v>
      </c>
      <c r="Q242" s="10">
        <v>0</v>
      </c>
      <c r="R242" s="10">
        <v>0</v>
      </c>
      <c r="S242" s="10">
        <v>0</v>
      </c>
      <c r="T242" s="10">
        <v>0</v>
      </c>
      <c r="U242" s="10">
        <v>0</v>
      </c>
      <c r="V242" s="10">
        <v>0</v>
      </c>
      <c r="W242" s="10">
        <v>0</v>
      </c>
      <c r="X242" s="10">
        <v>0</v>
      </c>
      <c r="Y242" s="10">
        <v>0</v>
      </c>
      <c r="Z242" s="10">
        <v>0</v>
      </c>
      <c r="AA242" s="10">
        <v>0</v>
      </c>
      <c r="AB242" s="10">
        <v>0</v>
      </c>
      <c r="AC242" s="10">
        <v>0</v>
      </c>
      <c r="AD242" s="10">
        <v>0</v>
      </c>
      <c r="AE242" s="10">
        <v>0</v>
      </c>
      <c r="AF242" s="10">
        <v>0</v>
      </c>
      <c r="AG242" s="10">
        <v>0</v>
      </c>
      <c r="AH242" s="10">
        <v>0</v>
      </c>
      <c r="AI242" s="10">
        <v>0</v>
      </c>
      <c r="AJ242" s="10">
        <v>0</v>
      </c>
    </row>
    <row r="243" spans="3:36" x14ac:dyDescent="0.35">
      <c r="C243" s="1" t="s">
        <v>165</v>
      </c>
      <c r="D243" s="1" t="s" vm="262">
        <v>379</v>
      </c>
      <c r="E243" s="1" t="s" vm="263">
        <v>13</v>
      </c>
      <c r="F243" s="14" t="s">
        <v>135</v>
      </c>
      <c r="G243" s="10">
        <v>0</v>
      </c>
      <c r="H243" s="10">
        <v>0</v>
      </c>
      <c r="I243" s="10">
        <v>0</v>
      </c>
      <c r="J243" s="10">
        <v>0</v>
      </c>
      <c r="K243" s="10">
        <v>0</v>
      </c>
      <c r="L243" s="10">
        <v>0</v>
      </c>
      <c r="M243" s="10">
        <v>0</v>
      </c>
      <c r="N243" s="10">
        <v>0</v>
      </c>
      <c r="O243" s="10">
        <v>0</v>
      </c>
      <c r="P243" s="10">
        <v>0</v>
      </c>
      <c r="Q243" s="10">
        <v>0</v>
      </c>
      <c r="R243" s="10">
        <v>0</v>
      </c>
      <c r="S243" s="10">
        <v>0</v>
      </c>
      <c r="T243" s="10">
        <v>0</v>
      </c>
      <c r="U243" s="10">
        <v>0</v>
      </c>
      <c r="V243" s="10">
        <v>0</v>
      </c>
      <c r="W243" s="10">
        <v>0</v>
      </c>
      <c r="X243" s="10">
        <v>0</v>
      </c>
      <c r="Y243" s="10">
        <v>0</v>
      </c>
      <c r="Z243" s="10">
        <v>0</v>
      </c>
      <c r="AA243" s="10">
        <v>0</v>
      </c>
      <c r="AB243" s="10">
        <v>0</v>
      </c>
      <c r="AC243" s="10">
        <v>0</v>
      </c>
      <c r="AD243" s="10">
        <v>0</v>
      </c>
      <c r="AE243" s="10">
        <v>0</v>
      </c>
      <c r="AF243" s="10">
        <v>0</v>
      </c>
      <c r="AG243" s="10">
        <v>0</v>
      </c>
      <c r="AH243" s="10">
        <v>0</v>
      </c>
      <c r="AI243" s="10">
        <v>0</v>
      </c>
      <c r="AJ243" s="10">
        <v>0</v>
      </c>
    </row>
    <row r="244" spans="3:36" x14ac:dyDescent="0.35">
      <c r="C244" s="1" t="s">
        <v>167</v>
      </c>
      <c r="D244" s="1" t="s" vm="264">
        <v>380</v>
      </c>
      <c r="E244" s="1" t="s" vm="265">
        <v>13</v>
      </c>
      <c r="F244" s="14" t="s">
        <v>135</v>
      </c>
      <c r="G244" s="10">
        <v>0</v>
      </c>
      <c r="H244" s="10">
        <v>0</v>
      </c>
      <c r="I244" s="10">
        <v>0</v>
      </c>
      <c r="J244" s="10">
        <v>0</v>
      </c>
      <c r="K244" s="10">
        <v>0</v>
      </c>
      <c r="L244" s="10">
        <v>0</v>
      </c>
      <c r="M244" s="10">
        <v>0</v>
      </c>
      <c r="N244" s="10">
        <v>0</v>
      </c>
      <c r="O244" s="10">
        <v>0</v>
      </c>
      <c r="P244" s="10">
        <v>0</v>
      </c>
      <c r="Q244" s="10">
        <v>0</v>
      </c>
      <c r="R244" s="10">
        <v>0</v>
      </c>
      <c r="S244" s="10">
        <v>0</v>
      </c>
      <c r="T244" s="10">
        <v>0</v>
      </c>
      <c r="U244" s="10">
        <v>0</v>
      </c>
      <c r="V244" s="10">
        <v>0</v>
      </c>
      <c r="W244" s="10">
        <v>0</v>
      </c>
      <c r="X244" s="10">
        <v>0</v>
      </c>
      <c r="Y244" s="10">
        <v>0</v>
      </c>
      <c r="Z244" s="10">
        <v>0</v>
      </c>
      <c r="AA244" s="10">
        <v>0</v>
      </c>
      <c r="AB244" s="10">
        <v>0</v>
      </c>
      <c r="AC244" s="10">
        <v>0</v>
      </c>
      <c r="AD244" s="10">
        <v>0</v>
      </c>
      <c r="AE244" s="10">
        <v>0</v>
      </c>
      <c r="AF244" s="10">
        <v>0</v>
      </c>
      <c r="AG244" s="10">
        <v>0</v>
      </c>
      <c r="AH244" s="10">
        <v>0</v>
      </c>
      <c r="AI244" s="10">
        <v>0</v>
      </c>
      <c r="AJ244" s="10">
        <v>0</v>
      </c>
    </row>
    <row r="245" spans="3:36" x14ac:dyDescent="0.35">
      <c r="C245" s="1" t="s">
        <v>169</v>
      </c>
      <c r="D245" s="1" t="s" vm="266">
        <v>381</v>
      </c>
      <c r="E245" s="1" t="s" vm="267">
        <v>13</v>
      </c>
      <c r="F245" s="14" t="s">
        <v>135</v>
      </c>
      <c r="G245" s="10">
        <v>0</v>
      </c>
      <c r="H245" s="10">
        <v>0</v>
      </c>
      <c r="I245" s="10">
        <v>0</v>
      </c>
      <c r="J245" s="10">
        <v>0</v>
      </c>
      <c r="K245" s="10">
        <v>0</v>
      </c>
      <c r="L245" s="10">
        <v>0</v>
      </c>
      <c r="M245" s="10">
        <v>0</v>
      </c>
      <c r="N245" s="10">
        <v>0</v>
      </c>
      <c r="O245" s="10">
        <v>0</v>
      </c>
      <c r="P245" s="10">
        <v>0</v>
      </c>
      <c r="Q245" s="10">
        <v>0</v>
      </c>
      <c r="R245" s="10">
        <v>0</v>
      </c>
      <c r="S245" s="10">
        <v>0</v>
      </c>
      <c r="T245" s="10">
        <v>0</v>
      </c>
      <c r="U245" s="10">
        <v>0</v>
      </c>
      <c r="V245" s="10">
        <v>0</v>
      </c>
      <c r="W245" s="10">
        <v>0</v>
      </c>
      <c r="X245" s="10">
        <v>0</v>
      </c>
      <c r="Y245" s="10">
        <v>0</v>
      </c>
      <c r="Z245" s="10">
        <v>0</v>
      </c>
      <c r="AA245" s="10">
        <v>0</v>
      </c>
      <c r="AB245" s="10">
        <v>0</v>
      </c>
      <c r="AC245" s="10">
        <v>0</v>
      </c>
      <c r="AD245" s="10">
        <v>0</v>
      </c>
      <c r="AE245" s="10">
        <v>0</v>
      </c>
      <c r="AF245" s="10">
        <v>0</v>
      </c>
      <c r="AG245" s="10">
        <v>0</v>
      </c>
      <c r="AH245" s="10">
        <v>0</v>
      </c>
      <c r="AI245" s="10">
        <v>0</v>
      </c>
      <c r="AJ245" s="10">
        <v>0</v>
      </c>
    </row>
    <row r="246" spans="3:36" x14ac:dyDescent="0.35">
      <c r="C246" s="1" t="s">
        <v>171</v>
      </c>
      <c r="D246" s="1" t="s" vm="268">
        <v>382</v>
      </c>
      <c r="E246" s="1" t="s" vm="269">
        <v>13</v>
      </c>
      <c r="F246" s="14" t="s">
        <v>135</v>
      </c>
      <c r="G246" s="10">
        <v>0</v>
      </c>
      <c r="H246" s="10">
        <v>0</v>
      </c>
      <c r="I246" s="10">
        <v>0</v>
      </c>
      <c r="J246" s="10">
        <v>0</v>
      </c>
      <c r="K246" s="10">
        <v>0</v>
      </c>
      <c r="L246" s="10">
        <v>0</v>
      </c>
      <c r="M246" s="10">
        <v>0</v>
      </c>
      <c r="N246" s="10">
        <v>0</v>
      </c>
      <c r="O246" s="10">
        <v>0</v>
      </c>
      <c r="P246" s="10">
        <v>0</v>
      </c>
      <c r="Q246" s="10">
        <v>0</v>
      </c>
      <c r="R246" s="10">
        <v>0</v>
      </c>
      <c r="S246" s="10">
        <v>0</v>
      </c>
      <c r="T246" s="10">
        <v>0</v>
      </c>
      <c r="U246" s="10">
        <v>0</v>
      </c>
      <c r="V246" s="10">
        <v>0</v>
      </c>
      <c r="W246" s="10">
        <v>0</v>
      </c>
      <c r="X246" s="10">
        <v>0</v>
      </c>
      <c r="Y246" s="10">
        <v>0</v>
      </c>
      <c r="Z246" s="10">
        <v>0</v>
      </c>
      <c r="AA246" s="10">
        <v>0</v>
      </c>
      <c r="AB246" s="10">
        <v>0</v>
      </c>
      <c r="AC246" s="10">
        <v>0</v>
      </c>
      <c r="AD246" s="10">
        <v>0</v>
      </c>
      <c r="AE246" s="10">
        <v>0</v>
      </c>
      <c r="AF246" s="10">
        <v>0</v>
      </c>
      <c r="AG246" s="10">
        <v>0</v>
      </c>
      <c r="AH246" s="10">
        <v>0</v>
      </c>
      <c r="AI246" s="10">
        <v>0</v>
      </c>
      <c r="AJ246" s="10">
        <v>0</v>
      </c>
    </row>
    <row r="247" spans="3:36" x14ac:dyDescent="0.35">
      <c r="C247" s="1" t="s">
        <v>173</v>
      </c>
      <c r="D247" s="1" t="s" vm="270">
        <v>383</v>
      </c>
      <c r="E247" s="1" t="s" vm="271">
        <v>13</v>
      </c>
      <c r="F247" s="14" t="s">
        <v>135</v>
      </c>
      <c r="G247" s="10">
        <v>0</v>
      </c>
      <c r="H247" s="10">
        <v>0</v>
      </c>
      <c r="I247" s="10">
        <v>0</v>
      </c>
      <c r="J247" s="10">
        <v>0</v>
      </c>
      <c r="K247" s="10">
        <v>0</v>
      </c>
      <c r="L247" s="10">
        <v>0</v>
      </c>
      <c r="M247" s="10">
        <v>0</v>
      </c>
      <c r="N247" s="10">
        <v>0</v>
      </c>
      <c r="O247" s="10">
        <v>0</v>
      </c>
      <c r="P247" s="10">
        <v>0</v>
      </c>
      <c r="Q247" s="10">
        <v>0</v>
      </c>
      <c r="R247" s="10">
        <v>0</v>
      </c>
      <c r="S247" s="10">
        <v>0</v>
      </c>
      <c r="T247" s="10">
        <v>0</v>
      </c>
      <c r="U247" s="10">
        <v>0</v>
      </c>
      <c r="V247" s="10">
        <v>0</v>
      </c>
      <c r="W247" s="10">
        <v>0</v>
      </c>
      <c r="X247" s="10">
        <v>0</v>
      </c>
      <c r="Y247" s="10">
        <v>0</v>
      </c>
      <c r="Z247" s="10">
        <v>0</v>
      </c>
      <c r="AA247" s="10">
        <v>0</v>
      </c>
      <c r="AB247" s="10">
        <v>0</v>
      </c>
      <c r="AC247" s="10">
        <v>0</v>
      </c>
      <c r="AD247" s="10">
        <v>0</v>
      </c>
      <c r="AE247" s="10">
        <v>0</v>
      </c>
      <c r="AF247" s="10">
        <v>0</v>
      </c>
      <c r="AG247" s="10">
        <v>0</v>
      </c>
      <c r="AH247" s="10">
        <v>0</v>
      </c>
      <c r="AI247" s="10">
        <v>0</v>
      </c>
      <c r="AJ247" s="10">
        <v>0</v>
      </c>
    </row>
    <row r="248" spans="3:36" x14ac:dyDescent="0.35">
      <c r="C248" s="1" t="s">
        <v>175</v>
      </c>
      <c r="D248" s="1" t="s" vm="272">
        <v>384</v>
      </c>
      <c r="E248" s="1" t="s" vm="273">
        <v>13</v>
      </c>
      <c r="F248" s="14" t="s">
        <v>135</v>
      </c>
      <c r="G248" s="10">
        <v>0</v>
      </c>
      <c r="H248" s="10">
        <v>0</v>
      </c>
      <c r="I248" s="10">
        <v>0</v>
      </c>
      <c r="J248" s="10">
        <v>0</v>
      </c>
      <c r="K248" s="10">
        <v>0</v>
      </c>
      <c r="L248" s="10">
        <v>0</v>
      </c>
      <c r="M248" s="10">
        <v>0</v>
      </c>
      <c r="N248" s="10">
        <v>0</v>
      </c>
      <c r="O248" s="10">
        <v>0</v>
      </c>
      <c r="P248" s="10">
        <v>0</v>
      </c>
      <c r="Q248" s="10">
        <v>0</v>
      </c>
      <c r="R248" s="10">
        <v>0</v>
      </c>
      <c r="S248" s="10">
        <v>0</v>
      </c>
      <c r="T248" s="10">
        <v>0</v>
      </c>
      <c r="U248" s="10">
        <v>0</v>
      </c>
      <c r="V248" s="10">
        <v>0</v>
      </c>
      <c r="W248" s="10">
        <v>0</v>
      </c>
      <c r="X248" s="10">
        <v>0</v>
      </c>
      <c r="Y248" s="10">
        <v>0</v>
      </c>
      <c r="Z248" s="10">
        <v>0</v>
      </c>
      <c r="AA248" s="10">
        <v>0</v>
      </c>
      <c r="AB248" s="10">
        <v>0</v>
      </c>
      <c r="AC248" s="10">
        <v>0</v>
      </c>
      <c r="AD248" s="10">
        <v>0</v>
      </c>
      <c r="AE248" s="10">
        <v>0</v>
      </c>
      <c r="AF248" s="10">
        <v>0</v>
      </c>
      <c r="AG248" s="10">
        <v>0</v>
      </c>
      <c r="AH248" s="10">
        <v>0</v>
      </c>
      <c r="AI248" s="10">
        <v>0</v>
      </c>
      <c r="AJ248" s="10">
        <v>0</v>
      </c>
    </row>
    <row r="249" spans="3:36" x14ac:dyDescent="0.35">
      <c r="C249" s="1" t="s">
        <v>177</v>
      </c>
      <c r="D249" s="1" t="s" vm="274">
        <v>385</v>
      </c>
      <c r="E249" s="1" t="s" vm="275">
        <v>13</v>
      </c>
      <c r="F249" s="14" t="s">
        <v>135</v>
      </c>
      <c r="G249" s="10">
        <v>0</v>
      </c>
      <c r="H249" s="10">
        <v>0</v>
      </c>
      <c r="I249" s="10">
        <v>0</v>
      </c>
      <c r="J249" s="10">
        <v>0</v>
      </c>
      <c r="K249" s="10">
        <v>0</v>
      </c>
      <c r="L249" s="10">
        <v>0</v>
      </c>
      <c r="M249" s="10">
        <v>0</v>
      </c>
      <c r="N249" s="10">
        <v>0</v>
      </c>
      <c r="O249" s="10">
        <v>0</v>
      </c>
      <c r="P249" s="10">
        <v>0</v>
      </c>
      <c r="Q249" s="10">
        <v>0</v>
      </c>
      <c r="R249" s="10">
        <v>0</v>
      </c>
      <c r="S249" s="10">
        <v>0</v>
      </c>
      <c r="T249" s="10">
        <v>0</v>
      </c>
      <c r="U249" s="10">
        <v>0</v>
      </c>
      <c r="V249" s="10">
        <v>0</v>
      </c>
      <c r="W249" s="10">
        <v>0</v>
      </c>
      <c r="X249" s="10">
        <v>0</v>
      </c>
      <c r="Y249" s="10">
        <v>0</v>
      </c>
      <c r="Z249" s="10">
        <v>0</v>
      </c>
      <c r="AA249" s="10">
        <v>0</v>
      </c>
      <c r="AB249" s="10">
        <v>0</v>
      </c>
      <c r="AC249" s="10">
        <v>0</v>
      </c>
      <c r="AD249" s="10">
        <v>0</v>
      </c>
      <c r="AE249" s="10">
        <v>0</v>
      </c>
      <c r="AF249" s="10">
        <v>0</v>
      </c>
      <c r="AG249" s="10">
        <v>0</v>
      </c>
      <c r="AH249" s="10">
        <v>0</v>
      </c>
      <c r="AI249" s="10">
        <v>0</v>
      </c>
      <c r="AJ249" s="10">
        <v>0</v>
      </c>
    </row>
    <row r="250" spans="3:36" x14ac:dyDescent="0.35">
      <c r="C250" s="1" t="s">
        <v>179</v>
      </c>
      <c r="D250" s="1" t="s" vm="276">
        <v>386</v>
      </c>
      <c r="E250" s="1" t="s" vm="277">
        <v>13</v>
      </c>
      <c r="F250" s="14" t="s">
        <v>135</v>
      </c>
      <c r="G250" s="10">
        <v>0</v>
      </c>
      <c r="H250" s="10">
        <v>0</v>
      </c>
      <c r="I250" s="10">
        <v>0</v>
      </c>
      <c r="J250" s="10">
        <v>0</v>
      </c>
      <c r="K250" s="10">
        <v>0</v>
      </c>
      <c r="L250" s="10">
        <v>0</v>
      </c>
      <c r="M250" s="10">
        <v>0</v>
      </c>
      <c r="N250" s="10">
        <v>0</v>
      </c>
      <c r="O250" s="10">
        <v>0</v>
      </c>
      <c r="P250" s="10">
        <v>0</v>
      </c>
      <c r="Q250" s="10">
        <v>0</v>
      </c>
      <c r="R250" s="10">
        <v>0</v>
      </c>
      <c r="S250" s="10">
        <v>0</v>
      </c>
      <c r="T250" s="10">
        <v>0</v>
      </c>
      <c r="U250" s="10">
        <v>0</v>
      </c>
      <c r="V250" s="10">
        <v>0</v>
      </c>
      <c r="W250" s="10">
        <v>0</v>
      </c>
      <c r="X250" s="10">
        <v>0</v>
      </c>
      <c r="Y250" s="10">
        <v>0</v>
      </c>
      <c r="Z250" s="10">
        <v>0</v>
      </c>
      <c r="AA250" s="10">
        <v>0</v>
      </c>
      <c r="AB250" s="10">
        <v>0</v>
      </c>
      <c r="AC250" s="10">
        <v>0</v>
      </c>
      <c r="AD250" s="10">
        <v>0</v>
      </c>
      <c r="AE250" s="10">
        <v>0</v>
      </c>
      <c r="AF250" s="10">
        <v>0</v>
      </c>
      <c r="AG250" s="10">
        <v>0</v>
      </c>
      <c r="AH250" s="10">
        <v>0</v>
      </c>
      <c r="AI250" s="10">
        <v>0</v>
      </c>
      <c r="AJ250" s="10">
        <v>0</v>
      </c>
    </row>
    <row r="251" spans="3:36" x14ac:dyDescent="0.35">
      <c r="C251" s="1" t="s">
        <v>181</v>
      </c>
      <c r="D251" s="1" t="s" vm="278">
        <v>387</v>
      </c>
      <c r="E251" s="1" t="s" vm="279">
        <v>13</v>
      </c>
      <c r="F251" s="14" t="s">
        <v>135</v>
      </c>
      <c r="G251" s="10">
        <v>0</v>
      </c>
      <c r="H251" s="10">
        <v>0</v>
      </c>
      <c r="I251" s="10">
        <v>0</v>
      </c>
      <c r="J251" s="10">
        <v>0</v>
      </c>
      <c r="K251" s="10">
        <v>0</v>
      </c>
      <c r="L251" s="10">
        <v>0</v>
      </c>
      <c r="M251" s="10">
        <v>0</v>
      </c>
      <c r="N251" s="10">
        <v>0</v>
      </c>
      <c r="O251" s="10">
        <v>0</v>
      </c>
      <c r="P251" s="10">
        <v>0</v>
      </c>
      <c r="Q251" s="10">
        <v>0</v>
      </c>
      <c r="R251" s="10">
        <v>0</v>
      </c>
      <c r="S251" s="10">
        <v>0</v>
      </c>
      <c r="T251" s="10">
        <v>0</v>
      </c>
      <c r="U251" s="10">
        <v>0</v>
      </c>
      <c r="V251" s="10">
        <v>0</v>
      </c>
      <c r="W251" s="10">
        <v>0</v>
      </c>
      <c r="X251" s="10">
        <v>0</v>
      </c>
      <c r="Y251" s="10">
        <v>0</v>
      </c>
      <c r="Z251" s="10">
        <v>0</v>
      </c>
      <c r="AA251" s="10">
        <v>0</v>
      </c>
      <c r="AB251" s="10">
        <v>0</v>
      </c>
      <c r="AC251" s="10">
        <v>0</v>
      </c>
      <c r="AD251" s="10">
        <v>0</v>
      </c>
      <c r="AE251" s="10">
        <v>0</v>
      </c>
      <c r="AF251" s="10">
        <v>0</v>
      </c>
      <c r="AG251" s="10">
        <v>0</v>
      </c>
      <c r="AH251" s="10">
        <v>0</v>
      </c>
      <c r="AI251" s="10">
        <v>0</v>
      </c>
      <c r="AJ251" s="10">
        <v>0</v>
      </c>
    </row>
    <row r="252" spans="3:36" x14ac:dyDescent="0.35">
      <c r="C252" s="1" t="s">
        <v>183</v>
      </c>
      <c r="D252" s="1" t="s" vm="280">
        <v>388</v>
      </c>
      <c r="E252" s="1" t="s" vm="281">
        <v>13</v>
      </c>
      <c r="F252" s="14" t="s">
        <v>135</v>
      </c>
      <c r="G252" s="10">
        <v>0</v>
      </c>
      <c r="H252" s="10">
        <v>0</v>
      </c>
      <c r="I252" s="10">
        <v>0</v>
      </c>
      <c r="J252" s="10">
        <v>0</v>
      </c>
      <c r="K252" s="10">
        <v>0</v>
      </c>
      <c r="L252" s="10">
        <v>0</v>
      </c>
      <c r="M252" s="10">
        <v>0</v>
      </c>
      <c r="N252" s="10">
        <v>0</v>
      </c>
      <c r="O252" s="10">
        <v>0</v>
      </c>
      <c r="P252" s="10">
        <v>0</v>
      </c>
      <c r="Q252" s="10">
        <v>0</v>
      </c>
      <c r="R252" s="10">
        <v>0</v>
      </c>
      <c r="S252" s="10">
        <v>0</v>
      </c>
      <c r="T252" s="10">
        <v>0</v>
      </c>
      <c r="U252" s="10">
        <v>0</v>
      </c>
      <c r="V252" s="10">
        <v>0</v>
      </c>
      <c r="W252" s="10">
        <v>0</v>
      </c>
      <c r="X252" s="10">
        <v>0</v>
      </c>
      <c r="Y252" s="10">
        <v>0</v>
      </c>
      <c r="Z252" s="10">
        <v>0</v>
      </c>
      <c r="AA252" s="10">
        <v>0</v>
      </c>
      <c r="AB252" s="10">
        <v>0</v>
      </c>
      <c r="AC252" s="10">
        <v>0</v>
      </c>
      <c r="AD252" s="10">
        <v>0</v>
      </c>
      <c r="AE252" s="10">
        <v>0</v>
      </c>
      <c r="AF252" s="10">
        <v>0</v>
      </c>
      <c r="AG252" s="10">
        <v>0</v>
      </c>
      <c r="AH252" s="10">
        <v>0</v>
      </c>
      <c r="AI252" s="10">
        <v>0</v>
      </c>
      <c r="AJ252" s="10">
        <v>0</v>
      </c>
    </row>
    <row r="253" spans="3:36" x14ac:dyDescent="0.35">
      <c r="C253" s="1" t="s">
        <v>185</v>
      </c>
      <c r="D253" s="1" t="s" vm="282">
        <v>389</v>
      </c>
      <c r="E253" s="1" t="s" vm="283">
        <v>13</v>
      </c>
      <c r="F253" s="14" t="s">
        <v>135</v>
      </c>
      <c r="G253" s="10">
        <v>0</v>
      </c>
      <c r="H253" s="10">
        <v>0</v>
      </c>
      <c r="I253" s="10">
        <v>0</v>
      </c>
      <c r="J253" s="10">
        <v>0</v>
      </c>
      <c r="K253" s="10">
        <v>0</v>
      </c>
      <c r="L253" s="10">
        <v>0</v>
      </c>
      <c r="M253" s="10">
        <v>0</v>
      </c>
      <c r="N253" s="10">
        <v>0</v>
      </c>
      <c r="O253" s="10">
        <v>0</v>
      </c>
      <c r="P253" s="10">
        <v>0</v>
      </c>
      <c r="Q253" s="10">
        <v>0</v>
      </c>
      <c r="R253" s="10">
        <v>0</v>
      </c>
      <c r="S253" s="10">
        <v>0</v>
      </c>
      <c r="T253" s="10">
        <v>0</v>
      </c>
      <c r="U253" s="10">
        <v>0</v>
      </c>
      <c r="V253" s="10">
        <v>0</v>
      </c>
      <c r="W253" s="10">
        <v>0</v>
      </c>
      <c r="X253" s="10">
        <v>0</v>
      </c>
      <c r="Y253" s="10">
        <v>0</v>
      </c>
      <c r="Z253" s="10">
        <v>0</v>
      </c>
      <c r="AA253" s="10">
        <v>0</v>
      </c>
      <c r="AB253" s="10">
        <v>0</v>
      </c>
      <c r="AC253" s="10">
        <v>0</v>
      </c>
      <c r="AD253" s="10">
        <v>0</v>
      </c>
      <c r="AE253" s="10">
        <v>0</v>
      </c>
      <c r="AF253" s="10">
        <v>0</v>
      </c>
      <c r="AG253" s="10">
        <v>0</v>
      </c>
      <c r="AH253" s="10">
        <v>0</v>
      </c>
      <c r="AI253" s="10">
        <v>0</v>
      </c>
      <c r="AJ253" s="10">
        <v>0</v>
      </c>
    </row>
    <row r="254" spans="3:36" x14ac:dyDescent="0.35">
      <c r="C254" s="1" t="s">
        <v>187</v>
      </c>
      <c r="D254" s="1" t="s" vm="284">
        <v>390</v>
      </c>
      <c r="E254" s="1" t="s" vm="285">
        <v>13</v>
      </c>
      <c r="F254" s="14" t="s">
        <v>135</v>
      </c>
      <c r="G254" s="10">
        <v>0</v>
      </c>
      <c r="H254" s="10">
        <v>0</v>
      </c>
      <c r="I254" s="10">
        <v>0</v>
      </c>
      <c r="J254" s="10">
        <v>0</v>
      </c>
      <c r="K254" s="10">
        <v>0</v>
      </c>
      <c r="L254" s="10">
        <v>0</v>
      </c>
      <c r="M254" s="10">
        <v>0</v>
      </c>
      <c r="N254" s="10">
        <v>0</v>
      </c>
      <c r="O254" s="10">
        <v>0</v>
      </c>
      <c r="P254" s="10">
        <v>0</v>
      </c>
      <c r="Q254" s="10">
        <v>0</v>
      </c>
      <c r="R254" s="10">
        <v>0</v>
      </c>
      <c r="S254" s="10">
        <v>0</v>
      </c>
      <c r="T254" s="10">
        <v>0</v>
      </c>
      <c r="U254" s="10">
        <v>0</v>
      </c>
      <c r="V254" s="10">
        <v>0</v>
      </c>
      <c r="W254" s="10">
        <v>0</v>
      </c>
      <c r="X254" s="10">
        <v>0</v>
      </c>
      <c r="Y254" s="10">
        <v>0</v>
      </c>
      <c r="Z254" s="10">
        <v>0</v>
      </c>
      <c r="AA254" s="10">
        <v>0</v>
      </c>
      <c r="AB254" s="10">
        <v>0</v>
      </c>
      <c r="AC254" s="10">
        <v>0</v>
      </c>
      <c r="AD254" s="10">
        <v>0</v>
      </c>
      <c r="AE254" s="10">
        <v>0</v>
      </c>
      <c r="AF254" s="10">
        <v>0</v>
      </c>
      <c r="AG254" s="10">
        <v>0</v>
      </c>
      <c r="AH254" s="10">
        <v>0</v>
      </c>
      <c r="AI254" s="10">
        <v>0</v>
      </c>
      <c r="AJ254" s="10">
        <v>0</v>
      </c>
    </row>
    <row r="255" spans="3:36" x14ac:dyDescent="0.35">
      <c r="C255" s="1" t="s">
        <v>189</v>
      </c>
      <c r="D255" s="1" t="s" vm="286">
        <v>391</v>
      </c>
      <c r="E255" s="1" t="s" vm="287">
        <v>13</v>
      </c>
      <c r="F255" s="14" t="s">
        <v>135</v>
      </c>
      <c r="G255" s="10">
        <v>0</v>
      </c>
      <c r="H255" s="10">
        <v>0</v>
      </c>
      <c r="I255" s="10">
        <v>0</v>
      </c>
      <c r="J255" s="10">
        <v>0</v>
      </c>
      <c r="K255" s="10">
        <v>0</v>
      </c>
      <c r="L255" s="10">
        <v>0</v>
      </c>
      <c r="M255" s="10">
        <v>0</v>
      </c>
      <c r="N255" s="10">
        <v>0</v>
      </c>
      <c r="O255" s="10">
        <v>0</v>
      </c>
      <c r="P255" s="10">
        <v>0</v>
      </c>
      <c r="Q255" s="10">
        <v>0</v>
      </c>
      <c r="R255" s="10">
        <v>0</v>
      </c>
      <c r="S255" s="10">
        <v>0</v>
      </c>
      <c r="T255" s="10">
        <v>0</v>
      </c>
      <c r="U255" s="10">
        <v>0</v>
      </c>
      <c r="V255" s="10">
        <v>0</v>
      </c>
      <c r="W255" s="10">
        <v>0</v>
      </c>
      <c r="X255" s="10">
        <v>0</v>
      </c>
      <c r="Y255" s="10">
        <v>0</v>
      </c>
      <c r="Z255" s="10">
        <v>0</v>
      </c>
      <c r="AA255" s="10">
        <v>0</v>
      </c>
      <c r="AB255" s="10">
        <v>0</v>
      </c>
      <c r="AC255" s="10">
        <v>0</v>
      </c>
      <c r="AD255" s="10">
        <v>0</v>
      </c>
      <c r="AE255" s="10">
        <v>0</v>
      </c>
      <c r="AF255" s="10">
        <v>0</v>
      </c>
      <c r="AG255" s="10">
        <v>0</v>
      </c>
      <c r="AH255" s="10">
        <v>0</v>
      </c>
      <c r="AI255" s="10">
        <v>0</v>
      </c>
      <c r="AJ255" s="10">
        <v>0</v>
      </c>
    </row>
    <row r="256" spans="3:36" x14ac:dyDescent="0.35">
      <c r="C256" s="1" t="s">
        <v>191</v>
      </c>
      <c r="D256" s="1" t="s" vm="288">
        <v>392</v>
      </c>
      <c r="E256" s="1" t="s" vm="289">
        <v>13</v>
      </c>
      <c r="F256" s="14" t="s">
        <v>135</v>
      </c>
      <c r="G256" s="10">
        <v>0</v>
      </c>
      <c r="H256" s="10">
        <v>0</v>
      </c>
      <c r="I256" s="10">
        <v>0</v>
      </c>
      <c r="J256" s="10">
        <v>0</v>
      </c>
      <c r="K256" s="10">
        <v>0</v>
      </c>
      <c r="L256" s="10">
        <v>0</v>
      </c>
      <c r="M256" s="10">
        <v>0</v>
      </c>
      <c r="N256" s="10">
        <v>0</v>
      </c>
      <c r="O256" s="10">
        <v>0</v>
      </c>
      <c r="P256" s="10">
        <v>0</v>
      </c>
      <c r="Q256" s="10">
        <v>0</v>
      </c>
      <c r="R256" s="10">
        <v>0</v>
      </c>
      <c r="S256" s="10">
        <v>0</v>
      </c>
      <c r="T256" s="10">
        <v>0</v>
      </c>
      <c r="U256" s="10">
        <v>0</v>
      </c>
      <c r="V256" s="10">
        <v>0</v>
      </c>
      <c r="W256" s="10">
        <v>0</v>
      </c>
      <c r="X256" s="10">
        <v>0</v>
      </c>
      <c r="Y256" s="10">
        <v>0</v>
      </c>
      <c r="Z256" s="10">
        <v>0</v>
      </c>
      <c r="AA256" s="10">
        <v>0</v>
      </c>
      <c r="AB256" s="10">
        <v>0</v>
      </c>
      <c r="AC256" s="10">
        <v>0</v>
      </c>
      <c r="AD256" s="10">
        <v>0</v>
      </c>
      <c r="AE256" s="10">
        <v>0</v>
      </c>
      <c r="AF256" s="10">
        <v>0</v>
      </c>
      <c r="AG256" s="10">
        <v>0</v>
      </c>
      <c r="AH256" s="10">
        <v>0</v>
      </c>
      <c r="AI256" s="10">
        <v>0</v>
      </c>
      <c r="AJ256" s="10">
        <v>0</v>
      </c>
    </row>
    <row r="257" spans="2:36" x14ac:dyDescent="0.35">
      <c r="C257" s="1" t="s">
        <v>193</v>
      </c>
      <c r="D257" s="1" t="s" vm="290">
        <v>393</v>
      </c>
      <c r="E257" s="1" t="s" vm="291">
        <v>13</v>
      </c>
      <c r="F257" s="1" t="s">
        <v>14</v>
      </c>
      <c r="G257" s="10">
        <v>0</v>
      </c>
      <c r="H257" s="10">
        <v>0</v>
      </c>
      <c r="I257" s="10">
        <v>0</v>
      </c>
      <c r="J257" s="10">
        <v>0</v>
      </c>
      <c r="K257" s="10">
        <v>0</v>
      </c>
      <c r="L257" s="10">
        <v>0</v>
      </c>
      <c r="M257" s="10">
        <v>0</v>
      </c>
      <c r="N257" s="10">
        <v>0</v>
      </c>
      <c r="O257" s="10">
        <v>0</v>
      </c>
      <c r="P257" s="10">
        <v>0</v>
      </c>
      <c r="Q257" s="10">
        <v>0</v>
      </c>
      <c r="R257" s="10">
        <v>0</v>
      </c>
      <c r="S257" s="10">
        <v>0</v>
      </c>
      <c r="T257" s="10">
        <v>0</v>
      </c>
      <c r="U257" s="10">
        <v>0</v>
      </c>
      <c r="V257" s="10">
        <v>0</v>
      </c>
      <c r="W257" s="10">
        <v>0</v>
      </c>
      <c r="X257" s="10">
        <v>0</v>
      </c>
      <c r="Y257" s="10">
        <v>0</v>
      </c>
      <c r="Z257" s="10">
        <v>0</v>
      </c>
      <c r="AA257" s="10">
        <v>0</v>
      </c>
      <c r="AB257" s="10">
        <v>0</v>
      </c>
      <c r="AC257" s="10">
        <v>0</v>
      </c>
      <c r="AD257" s="10">
        <v>0</v>
      </c>
      <c r="AE257" s="10">
        <v>0</v>
      </c>
      <c r="AF257" s="10">
        <v>0</v>
      </c>
      <c r="AG257" s="10">
        <v>0</v>
      </c>
      <c r="AH257" s="10">
        <v>0</v>
      </c>
      <c r="AI257" s="10">
        <v>0</v>
      </c>
      <c r="AJ257" s="10">
        <v>0</v>
      </c>
    </row>
    <row r="258" spans="2:36" x14ac:dyDescent="0.35">
      <c r="C258" s="14" t="s">
        <v>195</v>
      </c>
      <c r="D258" s="1" t="s" vm="292">
        <v>394</v>
      </c>
      <c r="E258" s="37"/>
      <c r="F258" s="37"/>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row>
    <row r="259" spans="2:36" x14ac:dyDescent="0.35">
      <c r="C259" s="1" t="s">
        <v>197</v>
      </c>
      <c r="D259" s="1" t="s" vm="293">
        <v>395</v>
      </c>
      <c r="E259" s="37"/>
      <c r="F259" s="37"/>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row>
    <row r="260" spans="2:36" x14ac:dyDescent="0.35">
      <c r="C260" s="14" t="s">
        <v>199</v>
      </c>
      <c r="D260" s="1" t="s" vm="294">
        <v>396</v>
      </c>
      <c r="E260" s="37"/>
      <c r="F260" s="37"/>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row>
    <row r="261" spans="2:36" x14ac:dyDescent="0.35">
      <c r="C261" s="1" t="s">
        <v>201</v>
      </c>
      <c r="D261" s="1" t="s" vm="295">
        <v>397</v>
      </c>
      <c r="E261" s="37"/>
      <c r="F261" s="37"/>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row>
    <row r="262" spans="2:36" x14ac:dyDescent="0.35">
      <c r="C262" s="1" t="s">
        <v>203</v>
      </c>
      <c r="D262" s="1" t="s" vm="296">
        <v>398</v>
      </c>
      <c r="E262" s="1" t="s" vm="297">
        <v>13</v>
      </c>
      <c r="F262" s="1" t="s">
        <v>14</v>
      </c>
      <c r="G262" s="10">
        <v>0</v>
      </c>
      <c r="H262" s="10">
        <v>0</v>
      </c>
      <c r="I262" s="10">
        <v>0</v>
      </c>
      <c r="J262" s="10">
        <v>0</v>
      </c>
      <c r="K262" s="10">
        <v>0</v>
      </c>
      <c r="L262" s="10">
        <v>0</v>
      </c>
      <c r="M262" s="10">
        <v>0</v>
      </c>
      <c r="N262" s="10">
        <v>0</v>
      </c>
      <c r="O262" s="10">
        <v>0</v>
      </c>
      <c r="P262" s="10">
        <v>0</v>
      </c>
      <c r="Q262" s="10">
        <v>0</v>
      </c>
      <c r="R262" s="10">
        <v>0</v>
      </c>
      <c r="S262" s="10">
        <v>0</v>
      </c>
      <c r="T262" s="10">
        <v>0</v>
      </c>
      <c r="U262" s="10">
        <v>0</v>
      </c>
      <c r="V262" s="10">
        <v>0</v>
      </c>
      <c r="W262" s="10">
        <v>0</v>
      </c>
      <c r="X262" s="10">
        <v>0</v>
      </c>
      <c r="Y262" s="10">
        <v>0</v>
      </c>
      <c r="Z262" s="10">
        <v>0</v>
      </c>
      <c r="AA262" s="10">
        <v>0</v>
      </c>
      <c r="AB262" s="10">
        <v>0</v>
      </c>
      <c r="AC262" s="10">
        <v>0</v>
      </c>
      <c r="AD262" s="10">
        <v>0</v>
      </c>
      <c r="AE262" s="10">
        <v>0</v>
      </c>
      <c r="AF262" s="10">
        <v>0</v>
      </c>
      <c r="AG262" s="10">
        <v>0</v>
      </c>
      <c r="AH262" s="10">
        <v>0</v>
      </c>
      <c r="AI262" s="10">
        <v>0</v>
      </c>
      <c r="AJ262" s="10">
        <v>0</v>
      </c>
    </row>
    <row r="263" spans="2:36" x14ac:dyDescent="0.35">
      <c r="C263" s="1" t="s">
        <v>205</v>
      </c>
      <c r="D263" s="1" t="s" vm="298">
        <v>399</v>
      </c>
      <c r="E263" s="1" t="s" vm="299">
        <v>13</v>
      </c>
      <c r="F263" s="1" t="s">
        <v>14</v>
      </c>
      <c r="G263" s="10">
        <v>0</v>
      </c>
      <c r="H263" s="10">
        <v>0</v>
      </c>
      <c r="I263" s="10">
        <v>0</v>
      </c>
      <c r="J263" s="10">
        <v>0</v>
      </c>
      <c r="K263" s="10">
        <v>0</v>
      </c>
      <c r="L263" s="10">
        <v>0</v>
      </c>
      <c r="M263" s="10">
        <v>0</v>
      </c>
      <c r="N263" s="10">
        <v>0</v>
      </c>
      <c r="O263" s="10">
        <v>0</v>
      </c>
      <c r="P263" s="10">
        <v>0</v>
      </c>
      <c r="Q263" s="10">
        <v>0</v>
      </c>
      <c r="R263" s="10">
        <v>0</v>
      </c>
      <c r="S263" s="10">
        <v>0</v>
      </c>
      <c r="T263" s="10">
        <v>0</v>
      </c>
      <c r="U263" s="10">
        <v>0</v>
      </c>
      <c r="V263" s="10">
        <v>0</v>
      </c>
      <c r="W263" s="10">
        <v>0</v>
      </c>
      <c r="X263" s="10">
        <v>0</v>
      </c>
      <c r="Y263" s="10">
        <v>0</v>
      </c>
      <c r="Z263" s="10">
        <v>0</v>
      </c>
      <c r="AA263" s="10">
        <v>0</v>
      </c>
      <c r="AB263" s="10">
        <v>0</v>
      </c>
      <c r="AC263" s="10">
        <v>0</v>
      </c>
      <c r="AD263" s="10">
        <v>0</v>
      </c>
      <c r="AE263" s="10">
        <v>0</v>
      </c>
      <c r="AF263" s="10">
        <v>0</v>
      </c>
      <c r="AG263" s="10">
        <v>0</v>
      </c>
      <c r="AH263" s="10">
        <v>0</v>
      </c>
      <c r="AI263" s="10">
        <v>0</v>
      </c>
      <c r="AJ263" s="10">
        <v>0</v>
      </c>
    </row>
    <row r="264" spans="2:36" x14ac:dyDescent="0.35">
      <c r="C264" s="1" t="s">
        <v>207</v>
      </c>
      <c r="D264" s="1" t="s" vm="300">
        <v>400</v>
      </c>
      <c r="E264" s="1" t="s" vm="301">
        <v>13</v>
      </c>
      <c r="F264" s="1" t="s">
        <v>14</v>
      </c>
      <c r="G264" s="10">
        <v>0</v>
      </c>
      <c r="H264" s="10">
        <v>0</v>
      </c>
      <c r="I264" s="10">
        <v>0</v>
      </c>
      <c r="J264" s="10">
        <v>0</v>
      </c>
      <c r="K264" s="10">
        <v>0</v>
      </c>
      <c r="L264" s="10">
        <v>0</v>
      </c>
      <c r="M264" s="10">
        <v>0</v>
      </c>
      <c r="N264" s="10">
        <v>0</v>
      </c>
      <c r="O264" s="10">
        <v>0</v>
      </c>
      <c r="P264" s="10">
        <v>0</v>
      </c>
      <c r="Q264" s="10">
        <v>0</v>
      </c>
      <c r="R264" s="10">
        <v>0</v>
      </c>
      <c r="S264" s="10">
        <v>0</v>
      </c>
      <c r="T264" s="10">
        <v>0</v>
      </c>
      <c r="U264" s="10">
        <v>0</v>
      </c>
      <c r="V264" s="10">
        <v>0</v>
      </c>
      <c r="W264" s="10">
        <v>0</v>
      </c>
      <c r="X264" s="10">
        <v>0</v>
      </c>
      <c r="Y264" s="10">
        <v>0</v>
      </c>
      <c r="Z264" s="10">
        <v>0</v>
      </c>
      <c r="AA264" s="10">
        <v>0</v>
      </c>
      <c r="AB264" s="10">
        <v>0</v>
      </c>
      <c r="AC264" s="10">
        <v>0</v>
      </c>
      <c r="AD264" s="10">
        <v>0</v>
      </c>
      <c r="AE264" s="10">
        <v>0</v>
      </c>
      <c r="AF264" s="10">
        <v>0</v>
      </c>
      <c r="AG264" s="10">
        <v>0</v>
      </c>
      <c r="AH264" s="10">
        <v>0</v>
      </c>
      <c r="AI264" s="10">
        <v>0</v>
      </c>
      <c r="AJ264" s="10">
        <v>0</v>
      </c>
    </row>
    <row r="265" spans="2:36" x14ac:dyDescent="0.35">
      <c r="C265" s="1" t="s">
        <v>209</v>
      </c>
      <c r="D265" s="1" t="s" vm="302">
        <v>401</v>
      </c>
      <c r="E265" s="1" t="s" vm="303">
        <v>13</v>
      </c>
      <c r="F265" s="1" t="s">
        <v>14</v>
      </c>
      <c r="G265" s="10">
        <v>0</v>
      </c>
      <c r="H265" s="10">
        <v>0</v>
      </c>
      <c r="I265" s="10">
        <v>0</v>
      </c>
      <c r="J265" s="10">
        <v>0</v>
      </c>
      <c r="K265" s="10">
        <v>0</v>
      </c>
      <c r="L265" s="10">
        <v>0</v>
      </c>
      <c r="M265" s="10">
        <v>0</v>
      </c>
      <c r="N265" s="10">
        <v>0</v>
      </c>
      <c r="O265" s="10">
        <v>0</v>
      </c>
      <c r="P265" s="10">
        <v>0</v>
      </c>
      <c r="Q265" s="10">
        <v>0</v>
      </c>
      <c r="R265" s="10">
        <v>0</v>
      </c>
      <c r="S265" s="10">
        <v>0</v>
      </c>
      <c r="T265" s="10">
        <v>0</v>
      </c>
      <c r="U265" s="10">
        <v>0</v>
      </c>
      <c r="V265" s="10">
        <v>0</v>
      </c>
      <c r="W265" s="10">
        <v>0</v>
      </c>
      <c r="X265" s="10">
        <v>0</v>
      </c>
      <c r="Y265" s="10">
        <v>0</v>
      </c>
      <c r="Z265" s="10">
        <v>0</v>
      </c>
      <c r="AA265" s="10">
        <v>0</v>
      </c>
      <c r="AB265" s="10">
        <v>0</v>
      </c>
      <c r="AC265" s="10">
        <v>0</v>
      </c>
      <c r="AD265" s="10">
        <v>0</v>
      </c>
      <c r="AE265" s="10">
        <v>0</v>
      </c>
      <c r="AF265" s="10">
        <v>0</v>
      </c>
      <c r="AG265" s="10">
        <v>0</v>
      </c>
      <c r="AH265" s="10">
        <v>0</v>
      </c>
      <c r="AI265" s="10">
        <v>0</v>
      </c>
      <c r="AJ265" s="10">
        <v>0</v>
      </c>
    </row>
    <row r="266" spans="2:36" x14ac:dyDescent="0.35">
      <c r="C266" s="1" t="s">
        <v>211</v>
      </c>
      <c r="D266" s="1" t="s" vm="304">
        <v>402</v>
      </c>
      <c r="E266" s="1" t="s" vm="305">
        <v>13</v>
      </c>
      <c r="F266" s="1" t="s">
        <v>14</v>
      </c>
      <c r="G266" s="10">
        <v>0</v>
      </c>
      <c r="H266" s="10">
        <v>0</v>
      </c>
      <c r="I266" s="10">
        <v>0</v>
      </c>
      <c r="J266" s="10">
        <v>0</v>
      </c>
      <c r="K266" s="10">
        <v>0</v>
      </c>
      <c r="L266" s="10">
        <v>0</v>
      </c>
      <c r="M266" s="10">
        <v>0</v>
      </c>
      <c r="N266" s="10">
        <v>0</v>
      </c>
      <c r="O266" s="10">
        <v>0</v>
      </c>
      <c r="P266" s="10">
        <v>0</v>
      </c>
      <c r="Q266" s="10">
        <v>0</v>
      </c>
      <c r="R266" s="10">
        <v>0</v>
      </c>
      <c r="S266" s="10">
        <v>0</v>
      </c>
      <c r="T266" s="10">
        <v>0</v>
      </c>
      <c r="U266" s="10">
        <v>0</v>
      </c>
      <c r="V266" s="10">
        <v>0</v>
      </c>
      <c r="W266" s="10">
        <v>0</v>
      </c>
      <c r="X266" s="10">
        <v>0</v>
      </c>
      <c r="Y266" s="10">
        <v>0</v>
      </c>
      <c r="Z266" s="10">
        <v>0</v>
      </c>
      <c r="AA266" s="10">
        <v>0</v>
      </c>
      <c r="AB266" s="10">
        <v>0</v>
      </c>
      <c r="AC266" s="10">
        <v>0</v>
      </c>
      <c r="AD266" s="10">
        <v>0</v>
      </c>
      <c r="AE266" s="10">
        <v>0</v>
      </c>
      <c r="AF266" s="10">
        <v>0</v>
      </c>
      <c r="AG266" s="10">
        <v>0</v>
      </c>
      <c r="AH266" s="10">
        <v>0</v>
      </c>
      <c r="AI266" s="10">
        <v>0</v>
      </c>
      <c r="AJ266" s="10">
        <v>0</v>
      </c>
    </row>
    <row r="267" spans="2:36" x14ac:dyDescent="0.35">
      <c r="C267" s="1" t="s">
        <v>213</v>
      </c>
      <c r="D267" s="1" t="s" vm="306">
        <v>403</v>
      </c>
      <c r="E267" s="1" t="s" vm="307">
        <v>13</v>
      </c>
      <c r="F267" s="1" t="s">
        <v>14</v>
      </c>
      <c r="G267" s="10">
        <v>0</v>
      </c>
      <c r="H267" s="10">
        <v>0</v>
      </c>
      <c r="I267" s="10">
        <v>0</v>
      </c>
      <c r="J267" s="10">
        <v>0</v>
      </c>
      <c r="K267" s="10">
        <v>0</v>
      </c>
      <c r="L267" s="10">
        <v>0</v>
      </c>
      <c r="M267" s="10">
        <v>0</v>
      </c>
      <c r="N267" s="10">
        <v>0</v>
      </c>
      <c r="O267" s="10">
        <v>0</v>
      </c>
      <c r="P267" s="10">
        <v>0</v>
      </c>
      <c r="Q267" s="10">
        <v>0</v>
      </c>
      <c r="R267" s="10">
        <v>0</v>
      </c>
      <c r="S267" s="10">
        <v>0</v>
      </c>
      <c r="T267" s="10">
        <v>0</v>
      </c>
      <c r="U267" s="10">
        <v>0</v>
      </c>
      <c r="V267" s="10">
        <v>0</v>
      </c>
      <c r="W267" s="10">
        <v>0</v>
      </c>
      <c r="X267" s="10">
        <v>0</v>
      </c>
      <c r="Y267" s="10">
        <v>0</v>
      </c>
      <c r="Z267" s="10">
        <v>0</v>
      </c>
      <c r="AA267" s="10">
        <v>0</v>
      </c>
      <c r="AB267" s="10">
        <v>0</v>
      </c>
      <c r="AC267" s="10">
        <v>0</v>
      </c>
      <c r="AD267" s="10">
        <v>0</v>
      </c>
      <c r="AE267" s="10">
        <v>0</v>
      </c>
      <c r="AF267" s="10">
        <v>0</v>
      </c>
      <c r="AG267" s="10">
        <v>0</v>
      </c>
      <c r="AH267" s="10">
        <v>0</v>
      </c>
      <c r="AI267" s="10">
        <v>0</v>
      </c>
      <c r="AJ267" s="10">
        <v>0</v>
      </c>
    </row>
    <row r="268" spans="2:36" x14ac:dyDescent="0.35">
      <c r="G268" s="1" t="s">
        <v>121</v>
      </c>
      <c r="H268" s="1" t="s">
        <v>121</v>
      </c>
      <c r="I268" s="1" t="s">
        <v>121</v>
      </c>
      <c r="J268" s="1" t="s">
        <v>121</v>
      </c>
      <c r="K268" s="1" t="s">
        <v>121</v>
      </c>
      <c r="L268" s="1" t="s">
        <v>121</v>
      </c>
      <c r="M268" s="1" t="s">
        <v>121</v>
      </c>
      <c r="N268" s="1" t="s">
        <v>121</v>
      </c>
      <c r="O268" s="1" t="s">
        <v>121</v>
      </c>
      <c r="P268" s="1" t="s">
        <v>121</v>
      </c>
      <c r="Q268" s="1" t="s">
        <v>121</v>
      </c>
      <c r="R268" s="1" t="s">
        <v>121</v>
      </c>
      <c r="S268" s="1" t="s">
        <v>121</v>
      </c>
      <c r="T268" s="1" t="s">
        <v>121</v>
      </c>
      <c r="U268" s="1" t="s">
        <v>121</v>
      </c>
      <c r="V268" s="1" t="s">
        <v>121</v>
      </c>
      <c r="W268" s="1" t="s">
        <v>121</v>
      </c>
      <c r="X268" s="1" t="s">
        <v>121</v>
      </c>
      <c r="Y268" s="1" t="s">
        <v>121</v>
      </c>
      <c r="Z268" s="1" t="s">
        <v>121</v>
      </c>
      <c r="AA268" s="1" t="s">
        <v>121</v>
      </c>
      <c r="AB268" s="1" t="s">
        <v>121</v>
      </c>
      <c r="AC268" s="1" t="s">
        <v>121</v>
      </c>
      <c r="AD268" s="1" t="s">
        <v>121</v>
      </c>
      <c r="AE268" s="1" t="s">
        <v>121</v>
      </c>
      <c r="AF268" s="1" t="s">
        <v>121</v>
      </c>
      <c r="AG268" s="1" t="s">
        <v>121</v>
      </c>
      <c r="AH268" s="1" t="s">
        <v>121</v>
      </c>
      <c r="AI268" s="1" t="s">
        <v>121</v>
      </c>
      <c r="AJ268" s="1" t="s">
        <v>121</v>
      </c>
    </row>
    <row r="269" spans="2:36" ht="13.9" x14ac:dyDescent="0.4">
      <c r="B269" s="29" t="s">
        <v>404</v>
      </c>
      <c r="C269" s="29"/>
      <c r="D269" s="29"/>
      <c r="E269" s="29"/>
      <c r="F269" s="29"/>
      <c r="G269" s="31" t="s">
        <v>121</v>
      </c>
      <c r="H269" s="31" t="s">
        <v>121</v>
      </c>
      <c r="I269" s="31" t="s">
        <v>121</v>
      </c>
      <c r="J269" s="31" t="s">
        <v>121</v>
      </c>
      <c r="K269" s="31" t="s">
        <v>121</v>
      </c>
      <c r="L269" s="31" t="s">
        <v>121</v>
      </c>
      <c r="M269" s="31" t="s">
        <v>121</v>
      </c>
      <c r="N269" s="31" t="s">
        <v>121</v>
      </c>
      <c r="O269" s="31" t="s">
        <v>121</v>
      </c>
      <c r="P269" s="31" t="s">
        <v>121</v>
      </c>
      <c r="Q269" s="31" t="s">
        <v>121</v>
      </c>
      <c r="R269" s="31" t="s">
        <v>121</v>
      </c>
      <c r="S269" s="31" t="s">
        <v>121</v>
      </c>
      <c r="T269" s="31" t="s">
        <v>121</v>
      </c>
      <c r="U269" s="31" t="s">
        <v>121</v>
      </c>
      <c r="V269" s="31" t="s">
        <v>121</v>
      </c>
      <c r="W269" s="31" t="s">
        <v>121</v>
      </c>
      <c r="X269" s="31" t="s">
        <v>121</v>
      </c>
      <c r="Y269" s="31" t="s">
        <v>121</v>
      </c>
      <c r="Z269" s="31" t="s">
        <v>121</v>
      </c>
      <c r="AA269" s="31" t="s">
        <v>121</v>
      </c>
      <c r="AB269" s="31" t="s">
        <v>121</v>
      </c>
      <c r="AC269" s="31" t="s">
        <v>121</v>
      </c>
      <c r="AD269" s="31" t="s">
        <v>121</v>
      </c>
      <c r="AE269" s="31" t="s">
        <v>121</v>
      </c>
      <c r="AF269" s="31" t="s">
        <v>121</v>
      </c>
      <c r="AG269" s="31" t="s">
        <v>121</v>
      </c>
      <c r="AH269" s="31" t="s">
        <v>121</v>
      </c>
      <c r="AI269" s="31" t="s">
        <v>121</v>
      </c>
      <c r="AJ269" s="31" t="s">
        <v>121</v>
      </c>
    </row>
    <row r="270" spans="2:36" x14ac:dyDescent="0.35">
      <c r="C270" s="1" t="s">
        <v>215</v>
      </c>
      <c r="D270" s="1" t="s" vm="308">
        <v>405</v>
      </c>
      <c r="E270" s="1" t="s" vm="309">
        <v>13</v>
      </c>
      <c r="F270" s="14" t="s">
        <v>135</v>
      </c>
      <c r="G270" s="10">
        <v>0.13800000000000004</v>
      </c>
      <c r="H270" s="10">
        <v>0.13800000000000004</v>
      </c>
      <c r="I270" s="10">
        <v>0.13800000000000004</v>
      </c>
      <c r="J270" s="10">
        <v>0.13800000000000004</v>
      </c>
      <c r="K270" s="10">
        <v>0.13800000000000004</v>
      </c>
      <c r="L270" s="10">
        <v>0.13800000000000004</v>
      </c>
      <c r="M270" s="10">
        <v>0.13800000000000004</v>
      </c>
      <c r="N270" s="10">
        <v>0.13800000000000004</v>
      </c>
      <c r="O270" s="10">
        <v>0.13800000000000004</v>
      </c>
      <c r="P270" s="10">
        <v>0.13800000000000004</v>
      </c>
      <c r="Q270" s="10">
        <v>0.13800000000000004</v>
      </c>
      <c r="R270" s="10">
        <v>0.13800000000000004</v>
      </c>
      <c r="S270" s="10">
        <v>0.13800000000000004</v>
      </c>
      <c r="T270" s="10">
        <v>0.13800000000000004</v>
      </c>
      <c r="U270" s="10">
        <v>0.13800000000000004</v>
      </c>
      <c r="V270" s="10">
        <v>0.13800000000000004</v>
      </c>
      <c r="W270" s="10">
        <v>0.13800000000000004</v>
      </c>
      <c r="X270" s="10">
        <v>0.13800000000000004</v>
      </c>
      <c r="Y270" s="10">
        <v>0.13800000000000004</v>
      </c>
      <c r="Z270" s="10">
        <v>0.13800000000000004</v>
      </c>
      <c r="AA270" s="10">
        <v>0.13800000000000004</v>
      </c>
      <c r="AB270" s="10">
        <v>0.13800000000000004</v>
      </c>
      <c r="AC270" s="10">
        <v>0.13800000000000004</v>
      </c>
      <c r="AD270" s="10">
        <v>0.13800000000000004</v>
      </c>
      <c r="AE270" s="10">
        <v>0.13800000000000004</v>
      </c>
      <c r="AF270" s="10">
        <v>0.13800000000000004</v>
      </c>
      <c r="AG270" s="10">
        <v>0.13800000000000004</v>
      </c>
      <c r="AH270" s="10">
        <v>0.13800000000000004</v>
      </c>
      <c r="AI270" s="10">
        <v>0.13800000000000004</v>
      </c>
      <c r="AJ270" s="10">
        <v>0.13800000000000004</v>
      </c>
    </row>
    <row r="271" spans="2:36" x14ac:dyDescent="0.35">
      <c r="C271" s="1" t="s">
        <v>217</v>
      </c>
      <c r="D271" s="1" t="s" vm="310">
        <v>406</v>
      </c>
      <c r="E271" s="1" t="s" vm="311">
        <v>13</v>
      </c>
      <c r="F271" s="1" t="s">
        <v>135</v>
      </c>
      <c r="G271" s="10">
        <v>0</v>
      </c>
      <c r="H271" s="10">
        <v>0</v>
      </c>
      <c r="I271" s="10">
        <v>0</v>
      </c>
      <c r="J271" s="10">
        <v>0</v>
      </c>
      <c r="K271" s="10">
        <v>0</v>
      </c>
      <c r="L271" s="10">
        <v>0</v>
      </c>
      <c r="M271" s="10">
        <v>0</v>
      </c>
      <c r="N271" s="10">
        <v>0</v>
      </c>
      <c r="O271" s="10">
        <v>0</v>
      </c>
      <c r="P271" s="10">
        <v>0</v>
      </c>
      <c r="Q271" s="10">
        <v>0</v>
      </c>
      <c r="R271" s="10">
        <v>0</v>
      </c>
      <c r="S271" s="10">
        <v>0</v>
      </c>
      <c r="T271" s="10">
        <v>0</v>
      </c>
      <c r="U271" s="10">
        <v>0</v>
      </c>
      <c r="V271" s="10">
        <v>0</v>
      </c>
      <c r="W271" s="10">
        <v>0</v>
      </c>
      <c r="X271" s="10">
        <v>0</v>
      </c>
      <c r="Y271" s="10">
        <v>0</v>
      </c>
      <c r="Z271" s="10">
        <v>0</v>
      </c>
      <c r="AA271" s="10">
        <v>0</v>
      </c>
      <c r="AB271" s="10">
        <v>0</v>
      </c>
      <c r="AC271" s="10">
        <v>0</v>
      </c>
      <c r="AD271" s="10">
        <v>0</v>
      </c>
      <c r="AE271" s="10">
        <v>0</v>
      </c>
      <c r="AF271" s="10">
        <v>0</v>
      </c>
      <c r="AG271" s="10">
        <v>0</v>
      </c>
      <c r="AH271" s="10">
        <v>0</v>
      </c>
      <c r="AI271" s="10">
        <v>0</v>
      </c>
      <c r="AJ271" s="10">
        <v>0</v>
      </c>
    </row>
    <row r="272" spans="2:36" x14ac:dyDescent="0.35">
      <c r="C272" s="1" t="s">
        <v>219</v>
      </c>
      <c r="D272" s="1" t="s" vm="312">
        <v>407</v>
      </c>
      <c r="E272" s="1" t="s" vm="313">
        <v>13</v>
      </c>
      <c r="F272" s="1" t="s">
        <v>135</v>
      </c>
      <c r="G272" s="10">
        <v>0</v>
      </c>
      <c r="H272" s="10">
        <v>0</v>
      </c>
      <c r="I272" s="10">
        <v>0</v>
      </c>
      <c r="J272" s="10">
        <v>0</v>
      </c>
      <c r="K272" s="10">
        <v>0</v>
      </c>
      <c r="L272" s="10">
        <v>0</v>
      </c>
      <c r="M272" s="10">
        <v>0</v>
      </c>
      <c r="N272" s="10">
        <v>0</v>
      </c>
      <c r="O272" s="10">
        <v>0</v>
      </c>
      <c r="P272" s="10">
        <v>0</v>
      </c>
      <c r="Q272" s="10">
        <v>0</v>
      </c>
      <c r="R272" s="10">
        <v>0</v>
      </c>
      <c r="S272" s="10">
        <v>0</v>
      </c>
      <c r="T272" s="10">
        <v>0</v>
      </c>
      <c r="U272" s="10">
        <v>0</v>
      </c>
      <c r="V272" s="10">
        <v>0</v>
      </c>
      <c r="W272" s="10">
        <v>0</v>
      </c>
      <c r="X272" s="10">
        <v>0</v>
      </c>
      <c r="Y272" s="10">
        <v>0</v>
      </c>
      <c r="Z272" s="10">
        <v>0</v>
      </c>
      <c r="AA272" s="10">
        <v>0</v>
      </c>
      <c r="AB272" s="10">
        <v>0</v>
      </c>
      <c r="AC272" s="10">
        <v>0</v>
      </c>
      <c r="AD272" s="10">
        <v>0</v>
      </c>
      <c r="AE272" s="10">
        <v>0</v>
      </c>
      <c r="AF272" s="10">
        <v>0</v>
      </c>
      <c r="AG272" s="10">
        <v>0</v>
      </c>
      <c r="AH272" s="10">
        <v>0</v>
      </c>
      <c r="AI272" s="10">
        <v>0</v>
      </c>
      <c r="AJ272" s="10">
        <v>0</v>
      </c>
    </row>
    <row r="273" spans="1:36" x14ac:dyDescent="0.35">
      <c r="C273" s="1" t="s">
        <v>222</v>
      </c>
      <c r="D273" s="1" t="s" vm="314">
        <v>408</v>
      </c>
      <c r="E273" s="1" t="s" vm="315">
        <v>13</v>
      </c>
      <c r="F273" s="1" t="s">
        <v>135</v>
      </c>
      <c r="G273" s="10">
        <v>0</v>
      </c>
      <c r="H273" s="10">
        <v>0</v>
      </c>
      <c r="I273" s="10">
        <v>0</v>
      </c>
      <c r="J273" s="10">
        <v>0</v>
      </c>
      <c r="K273" s="10">
        <v>0</v>
      </c>
      <c r="L273" s="10">
        <v>0</v>
      </c>
      <c r="M273" s="10">
        <v>0</v>
      </c>
      <c r="N273" s="10">
        <v>0</v>
      </c>
      <c r="O273" s="10">
        <v>0</v>
      </c>
      <c r="P273" s="10">
        <v>0</v>
      </c>
      <c r="Q273" s="10">
        <v>0</v>
      </c>
      <c r="R273" s="10">
        <v>0</v>
      </c>
      <c r="S273" s="10">
        <v>0</v>
      </c>
      <c r="T273" s="10">
        <v>0</v>
      </c>
      <c r="U273" s="10">
        <v>0</v>
      </c>
      <c r="V273" s="10">
        <v>0</v>
      </c>
      <c r="W273" s="10">
        <v>0</v>
      </c>
      <c r="X273" s="10">
        <v>0</v>
      </c>
      <c r="Y273" s="10">
        <v>0</v>
      </c>
      <c r="Z273" s="10">
        <v>0</v>
      </c>
      <c r="AA273" s="10">
        <v>0</v>
      </c>
      <c r="AB273" s="10">
        <v>0</v>
      </c>
      <c r="AC273" s="10">
        <v>0</v>
      </c>
      <c r="AD273" s="10">
        <v>0</v>
      </c>
      <c r="AE273" s="10">
        <v>0</v>
      </c>
      <c r="AF273" s="10">
        <v>0</v>
      </c>
      <c r="AG273" s="10">
        <v>0</v>
      </c>
      <c r="AH273" s="10">
        <v>0</v>
      </c>
      <c r="AI273" s="10">
        <v>0</v>
      </c>
      <c r="AJ273" s="10">
        <v>0</v>
      </c>
    </row>
    <row r="274" spans="1:36" x14ac:dyDescent="0.35">
      <c r="C274" s="1" t="s">
        <v>224</v>
      </c>
      <c r="D274" s="1" t="s" vm="316">
        <v>409</v>
      </c>
      <c r="E274" s="1" t="s" vm="317">
        <v>13</v>
      </c>
      <c r="F274" s="1" t="s">
        <v>135</v>
      </c>
      <c r="G274" s="10">
        <v>0</v>
      </c>
      <c r="H274" s="10">
        <v>0</v>
      </c>
      <c r="I274" s="10">
        <v>0</v>
      </c>
      <c r="J274" s="10">
        <v>0</v>
      </c>
      <c r="K274" s="10">
        <v>0</v>
      </c>
      <c r="L274" s="10">
        <v>0</v>
      </c>
      <c r="M274" s="10">
        <v>0</v>
      </c>
      <c r="N274" s="10">
        <v>0</v>
      </c>
      <c r="O274" s="10">
        <v>0</v>
      </c>
      <c r="P274" s="10">
        <v>0</v>
      </c>
      <c r="Q274" s="10">
        <v>0</v>
      </c>
      <c r="R274" s="10">
        <v>0</v>
      </c>
      <c r="S274" s="10">
        <v>0</v>
      </c>
      <c r="T274" s="10">
        <v>0</v>
      </c>
      <c r="U274" s="10">
        <v>0</v>
      </c>
      <c r="V274" s="10">
        <v>0</v>
      </c>
      <c r="W274" s="10">
        <v>0</v>
      </c>
      <c r="X274" s="10">
        <v>0</v>
      </c>
      <c r="Y274" s="10">
        <v>0</v>
      </c>
      <c r="Z274" s="10">
        <v>0</v>
      </c>
      <c r="AA274" s="10">
        <v>0</v>
      </c>
      <c r="AB274" s="10">
        <v>0</v>
      </c>
      <c r="AC274" s="10">
        <v>0</v>
      </c>
      <c r="AD274" s="10">
        <v>0</v>
      </c>
      <c r="AE274" s="10">
        <v>0</v>
      </c>
      <c r="AF274" s="10">
        <v>0</v>
      </c>
      <c r="AG274" s="10">
        <v>0</v>
      </c>
      <c r="AH274" s="10">
        <v>0</v>
      </c>
      <c r="AI274" s="10">
        <v>0</v>
      </c>
      <c r="AJ274" s="10">
        <v>0</v>
      </c>
    </row>
    <row r="275" spans="1:36" x14ac:dyDescent="0.35">
      <c r="C275" s="1" t="s">
        <v>226</v>
      </c>
      <c r="D275" s="1" t="s" vm="318">
        <v>410</v>
      </c>
      <c r="E275" s="1" t="s" vm="319">
        <v>13</v>
      </c>
      <c r="F275" s="1" t="s">
        <v>135</v>
      </c>
      <c r="G275" s="10">
        <v>0</v>
      </c>
      <c r="H275" s="10">
        <v>0</v>
      </c>
      <c r="I275" s="10">
        <v>0</v>
      </c>
      <c r="J275" s="10">
        <v>0</v>
      </c>
      <c r="K275" s="10">
        <v>0</v>
      </c>
      <c r="L275" s="10">
        <v>0</v>
      </c>
      <c r="M275" s="10">
        <v>0</v>
      </c>
      <c r="N275" s="10">
        <v>0</v>
      </c>
      <c r="O275" s="10">
        <v>0</v>
      </c>
      <c r="P275" s="10">
        <v>0</v>
      </c>
      <c r="Q275" s="10">
        <v>0</v>
      </c>
      <c r="R275" s="10">
        <v>0</v>
      </c>
      <c r="S275" s="10">
        <v>0</v>
      </c>
      <c r="T275" s="10">
        <v>0</v>
      </c>
      <c r="U275" s="10">
        <v>0</v>
      </c>
      <c r="V275" s="10">
        <v>0</v>
      </c>
      <c r="W275" s="10">
        <v>0</v>
      </c>
      <c r="X275" s="10">
        <v>0</v>
      </c>
      <c r="Y275" s="10">
        <v>0</v>
      </c>
      <c r="Z275" s="10">
        <v>0</v>
      </c>
      <c r="AA275" s="10">
        <v>0</v>
      </c>
      <c r="AB275" s="10">
        <v>0</v>
      </c>
      <c r="AC275" s="10">
        <v>0</v>
      </c>
      <c r="AD275" s="10">
        <v>0</v>
      </c>
      <c r="AE275" s="10">
        <v>0</v>
      </c>
      <c r="AF275" s="10">
        <v>0</v>
      </c>
      <c r="AG275" s="10">
        <v>0</v>
      </c>
      <c r="AH275" s="10">
        <v>0</v>
      </c>
      <c r="AI275" s="10">
        <v>0</v>
      </c>
      <c r="AJ275" s="10">
        <v>0</v>
      </c>
    </row>
    <row r="276" spans="1:36" x14ac:dyDescent="0.35">
      <c r="C276" s="1" t="s">
        <v>230</v>
      </c>
      <c r="D276" s="1" t="s" vm="320">
        <v>411</v>
      </c>
      <c r="E276" s="1" t="s" vm="321">
        <v>13</v>
      </c>
      <c r="F276" s="1" t="s">
        <v>135</v>
      </c>
      <c r="G276" s="10">
        <v>0</v>
      </c>
      <c r="H276" s="10">
        <v>0</v>
      </c>
      <c r="I276" s="10">
        <v>0</v>
      </c>
      <c r="J276" s="10">
        <v>0</v>
      </c>
      <c r="K276" s="10">
        <v>0</v>
      </c>
      <c r="L276" s="10">
        <v>0</v>
      </c>
      <c r="M276" s="10">
        <v>0</v>
      </c>
      <c r="N276" s="10">
        <v>0</v>
      </c>
      <c r="O276" s="10">
        <v>0</v>
      </c>
      <c r="P276" s="10">
        <v>0</v>
      </c>
      <c r="Q276" s="10">
        <v>0</v>
      </c>
      <c r="R276" s="10">
        <v>0</v>
      </c>
      <c r="S276" s="10">
        <v>0</v>
      </c>
      <c r="T276" s="10">
        <v>0</v>
      </c>
      <c r="U276" s="10">
        <v>0</v>
      </c>
      <c r="V276" s="10">
        <v>0</v>
      </c>
      <c r="W276" s="10">
        <v>0</v>
      </c>
      <c r="X276" s="10">
        <v>0</v>
      </c>
      <c r="Y276" s="10">
        <v>0</v>
      </c>
      <c r="Z276" s="10">
        <v>0</v>
      </c>
      <c r="AA276" s="10">
        <v>0</v>
      </c>
      <c r="AB276" s="10">
        <v>0</v>
      </c>
      <c r="AC276" s="10">
        <v>0</v>
      </c>
      <c r="AD276" s="10">
        <v>0</v>
      </c>
      <c r="AE276" s="10">
        <v>0</v>
      </c>
      <c r="AF276" s="10">
        <v>0</v>
      </c>
      <c r="AG276" s="10">
        <v>0</v>
      </c>
      <c r="AH276" s="10">
        <v>0</v>
      </c>
      <c r="AI276" s="10">
        <v>0</v>
      </c>
      <c r="AJ276" s="10">
        <v>0</v>
      </c>
    </row>
    <row r="277" spans="1:36" x14ac:dyDescent="0.35">
      <c r="C277" s="1" t="s">
        <v>232</v>
      </c>
      <c r="D277" s="1" t="s" vm="322">
        <v>412</v>
      </c>
      <c r="E277" s="1" t="s" vm="323">
        <v>13</v>
      </c>
      <c r="F277" s="1" t="s">
        <v>135</v>
      </c>
      <c r="G277" s="10">
        <v>0</v>
      </c>
      <c r="H277" s="10">
        <v>0</v>
      </c>
      <c r="I277" s="10">
        <v>0</v>
      </c>
      <c r="J277" s="10">
        <v>0</v>
      </c>
      <c r="K277" s="10">
        <v>0</v>
      </c>
      <c r="L277" s="10">
        <v>0</v>
      </c>
      <c r="M277" s="10">
        <v>0</v>
      </c>
      <c r="N277" s="10">
        <v>0</v>
      </c>
      <c r="O277" s="10">
        <v>0</v>
      </c>
      <c r="P277" s="10">
        <v>0</v>
      </c>
      <c r="Q277" s="10">
        <v>0</v>
      </c>
      <c r="R277" s="10">
        <v>0</v>
      </c>
      <c r="S277" s="10">
        <v>0</v>
      </c>
      <c r="T277" s="10">
        <v>0</v>
      </c>
      <c r="U277" s="10">
        <v>0</v>
      </c>
      <c r="V277" s="10">
        <v>0</v>
      </c>
      <c r="W277" s="10">
        <v>0</v>
      </c>
      <c r="X277" s="10">
        <v>0</v>
      </c>
      <c r="Y277" s="10">
        <v>0</v>
      </c>
      <c r="Z277" s="10">
        <v>0</v>
      </c>
      <c r="AA277" s="10">
        <v>0</v>
      </c>
      <c r="AB277" s="10">
        <v>0</v>
      </c>
      <c r="AC277" s="10">
        <v>0</v>
      </c>
      <c r="AD277" s="10">
        <v>0</v>
      </c>
      <c r="AE277" s="10">
        <v>0</v>
      </c>
      <c r="AF277" s="10">
        <v>0</v>
      </c>
      <c r="AG277" s="10">
        <v>0</v>
      </c>
      <c r="AH277" s="10">
        <v>0</v>
      </c>
      <c r="AI277" s="10">
        <v>0</v>
      </c>
      <c r="AJ277" s="10">
        <v>0</v>
      </c>
    </row>
    <row r="278" spans="1:36" x14ac:dyDescent="0.35">
      <c r="C278" s="1" t="s">
        <v>234</v>
      </c>
      <c r="D278" s="1" t="s" vm="324">
        <v>413</v>
      </c>
      <c r="E278" s="1" t="s" vm="325">
        <v>13</v>
      </c>
      <c r="F278" s="1" t="s">
        <v>14</v>
      </c>
      <c r="G278" s="10">
        <v>0</v>
      </c>
      <c r="H278" s="10">
        <v>0</v>
      </c>
      <c r="I278" s="10">
        <v>0</v>
      </c>
      <c r="J278" s="10">
        <v>0</v>
      </c>
      <c r="K278" s="10">
        <v>0</v>
      </c>
      <c r="L278" s="10">
        <v>0</v>
      </c>
      <c r="M278" s="10">
        <v>0</v>
      </c>
      <c r="N278" s="10">
        <v>0</v>
      </c>
      <c r="O278" s="10">
        <v>0</v>
      </c>
      <c r="P278" s="10">
        <v>0</v>
      </c>
      <c r="Q278" s="10">
        <v>0</v>
      </c>
      <c r="R278" s="10">
        <v>0</v>
      </c>
      <c r="S278" s="10">
        <v>0</v>
      </c>
      <c r="T278" s="10">
        <v>0</v>
      </c>
      <c r="U278" s="10">
        <v>0</v>
      </c>
      <c r="V278" s="10">
        <v>0</v>
      </c>
      <c r="W278" s="10">
        <v>0</v>
      </c>
      <c r="X278" s="10">
        <v>0</v>
      </c>
      <c r="Y278" s="10">
        <v>0</v>
      </c>
      <c r="Z278" s="10">
        <v>0</v>
      </c>
      <c r="AA278" s="10">
        <v>0</v>
      </c>
      <c r="AB278" s="10">
        <v>0</v>
      </c>
      <c r="AC278" s="10">
        <v>0</v>
      </c>
      <c r="AD278" s="10">
        <v>0</v>
      </c>
      <c r="AE278" s="10">
        <v>0</v>
      </c>
      <c r="AF278" s="10">
        <v>0</v>
      </c>
      <c r="AG278" s="10">
        <v>0</v>
      </c>
      <c r="AH278" s="10">
        <v>0</v>
      </c>
      <c r="AI278" s="10">
        <v>0</v>
      </c>
      <c r="AJ278" s="10">
        <v>0</v>
      </c>
    </row>
    <row r="279" spans="1:36" x14ac:dyDescent="0.35">
      <c r="C279" s="14" t="s">
        <v>236</v>
      </c>
      <c r="D279" s="1" t="s" vm="326">
        <v>414</v>
      </c>
      <c r="E279" s="37"/>
      <c r="F279" s="37"/>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row>
    <row r="280" spans="1:36" x14ac:dyDescent="0.35">
      <c r="C280" s="1" t="s">
        <v>238</v>
      </c>
      <c r="D280" s="1" t="s" vm="327">
        <v>415</v>
      </c>
      <c r="E280" s="37"/>
      <c r="F280" s="37"/>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row>
    <row r="281" spans="1:36" x14ac:dyDescent="0.35">
      <c r="C281" s="1" t="s">
        <v>240</v>
      </c>
      <c r="D281" s="1" t="s" vm="328">
        <v>416</v>
      </c>
      <c r="E281" s="1" t="s" vm="329">
        <v>13</v>
      </c>
      <c r="F281" s="1" t="s">
        <v>14</v>
      </c>
      <c r="G281" s="10">
        <v>0</v>
      </c>
      <c r="H281" s="10">
        <v>0</v>
      </c>
      <c r="I281" s="10">
        <v>0</v>
      </c>
      <c r="J281" s="10">
        <v>0</v>
      </c>
      <c r="K281" s="10">
        <v>0</v>
      </c>
      <c r="L281" s="10">
        <v>0</v>
      </c>
      <c r="M281" s="10">
        <v>0</v>
      </c>
      <c r="N281" s="10">
        <v>0</v>
      </c>
      <c r="O281" s="10">
        <v>0</v>
      </c>
      <c r="P281" s="10">
        <v>0</v>
      </c>
      <c r="Q281" s="10">
        <v>0</v>
      </c>
      <c r="R281" s="10">
        <v>0</v>
      </c>
      <c r="S281" s="10">
        <v>0</v>
      </c>
      <c r="T281" s="10">
        <v>0</v>
      </c>
      <c r="U281" s="10">
        <v>0</v>
      </c>
      <c r="V281" s="10">
        <v>0</v>
      </c>
      <c r="W281" s="10">
        <v>0</v>
      </c>
      <c r="X281" s="10">
        <v>0</v>
      </c>
      <c r="Y281" s="10">
        <v>0</v>
      </c>
      <c r="Z281" s="10">
        <v>0</v>
      </c>
      <c r="AA281" s="10">
        <v>0</v>
      </c>
      <c r="AB281" s="10">
        <v>0</v>
      </c>
      <c r="AC281" s="10">
        <v>0</v>
      </c>
      <c r="AD281" s="10">
        <v>0</v>
      </c>
      <c r="AE281" s="10">
        <v>0</v>
      </c>
      <c r="AF281" s="10">
        <v>0</v>
      </c>
      <c r="AG281" s="10">
        <v>0</v>
      </c>
      <c r="AH281" s="10">
        <v>0</v>
      </c>
      <c r="AI281" s="10">
        <v>0</v>
      </c>
      <c r="AJ281" s="10">
        <v>0</v>
      </c>
    </row>
    <row r="282" spans="1:36" x14ac:dyDescent="0.35">
      <c r="C282" s="1" t="s">
        <v>242</v>
      </c>
      <c r="D282" s="1" t="s" vm="330">
        <v>417</v>
      </c>
      <c r="E282" s="1" t="s" vm="331">
        <v>13</v>
      </c>
      <c r="F282" s="1" t="s">
        <v>14</v>
      </c>
      <c r="G282" s="10">
        <v>0</v>
      </c>
      <c r="H282" s="10">
        <v>0</v>
      </c>
      <c r="I282" s="10">
        <v>0</v>
      </c>
      <c r="J282" s="10">
        <v>0</v>
      </c>
      <c r="K282" s="10">
        <v>0</v>
      </c>
      <c r="L282" s="10">
        <v>0</v>
      </c>
      <c r="M282" s="10">
        <v>0</v>
      </c>
      <c r="N282" s="10">
        <v>0</v>
      </c>
      <c r="O282" s="10">
        <v>0</v>
      </c>
      <c r="P282" s="10">
        <v>0</v>
      </c>
      <c r="Q282" s="10">
        <v>0</v>
      </c>
      <c r="R282" s="10">
        <v>0</v>
      </c>
      <c r="S282" s="10">
        <v>0</v>
      </c>
      <c r="T282" s="10">
        <v>0</v>
      </c>
      <c r="U282" s="10">
        <v>0</v>
      </c>
      <c r="V282" s="10">
        <v>0</v>
      </c>
      <c r="W282" s="10">
        <v>0</v>
      </c>
      <c r="X282" s="10">
        <v>0</v>
      </c>
      <c r="Y282" s="10">
        <v>0</v>
      </c>
      <c r="Z282" s="10">
        <v>0</v>
      </c>
      <c r="AA282" s="10">
        <v>0</v>
      </c>
      <c r="AB282" s="10">
        <v>0</v>
      </c>
      <c r="AC282" s="10">
        <v>0</v>
      </c>
      <c r="AD282" s="10">
        <v>0</v>
      </c>
      <c r="AE282" s="10">
        <v>0</v>
      </c>
      <c r="AF282" s="10">
        <v>0</v>
      </c>
      <c r="AG282" s="10">
        <v>0</v>
      </c>
      <c r="AH282" s="10">
        <v>0</v>
      </c>
      <c r="AI282" s="10">
        <v>0</v>
      </c>
      <c r="AJ282" s="10">
        <v>0</v>
      </c>
    </row>
    <row r="283" spans="1:36" x14ac:dyDescent="0.35">
      <c r="C283" s="1" t="s">
        <v>244</v>
      </c>
      <c r="D283" s="1" t="s" vm="332">
        <v>418</v>
      </c>
      <c r="E283" s="1" t="s" vm="333">
        <v>13</v>
      </c>
      <c r="F283" s="1" t="s">
        <v>14</v>
      </c>
      <c r="G283" s="10">
        <v>0</v>
      </c>
      <c r="H283" s="10">
        <v>0</v>
      </c>
      <c r="I283" s="10">
        <v>0</v>
      </c>
      <c r="J283" s="10">
        <v>0</v>
      </c>
      <c r="K283" s="10">
        <v>0</v>
      </c>
      <c r="L283" s="10">
        <v>0</v>
      </c>
      <c r="M283" s="10">
        <v>0</v>
      </c>
      <c r="N283" s="10">
        <v>0</v>
      </c>
      <c r="O283" s="10">
        <v>0</v>
      </c>
      <c r="P283" s="10">
        <v>0</v>
      </c>
      <c r="Q283" s="10">
        <v>0</v>
      </c>
      <c r="R283" s="10">
        <v>0</v>
      </c>
      <c r="S283" s="10">
        <v>0</v>
      </c>
      <c r="T283" s="10">
        <v>0</v>
      </c>
      <c r="U283" s="10">
        <v>0</v>
      </c>
      <c r="V283" s="10">
        <v>0</v>
      </c>
      <c r="W283" s="10">
        <v>0</v>
      </c>
      <c r="X283" s="10">
        <v>0</v>
      </c>
      <c r="Y283" s="10">
        <v>0</v>
      </c>
      <c r="Z283" s="10">
        <v>0</v>
      </c>
      <c r="AA283" s="10">
        <v>0</v>
      </c>
      <c r="AB283" s="10">
        <v>0</v>
      </c>
      <c r="AC283" s="10">
        <v>0</v>
      </c>
      <c r="AD283" s="10">
        <v>0</v>
      </c>
      <c r="AE283" s="10">
        <v>0</v>
      </c>
      <c r="AF283" s="10">
        <v>0</v>
      </c>
      <c r="AG283" s="10">
        <v>0</v>
      </c>
      <c r="AH283" s="10">
        <v>0</v>
      </c>
      <c r="AI283" s="10">
        <v>0</v>
      </c>
      <c r="AJ283" s="10">
        <v>0</v>
      </c>
    </row>
    <row r="284" spans="1:36" x14ac:dyDescent="0.35">
      <c r="C284" s="1" t="s">
        <v>246</v>
      </c>
      <c r="D284" s="1" t="s" vm="334">
        <v>419</v>
      </c>
      <c r="E284" s="1" t="s" vm="335">
        <v>13</v>
      </c>
      <c r="F284" s="1" t="s">
        <v>14</v>
      </c>
      <c r="G284" s="10">
        <v>0</v>
      </c>
      <c r="H284" s="10">
        <v>0</v>
      </c>
      <c r="I284" s="10">
        <v>0</v>
      </c>
      <c r="J284" s="10">
        <v>0</v>
      </c>
      <c r="K284" s="10">
        <v>0</v>
      </c>
      <c r="L284" s="10">
        <v>0</v>
      </c>
      <c r="M284" s="10">
        <v>0</v>
      </c>
      <c r="N284" s="10">
        <v>0</v>
      </c>
      <c r="O284" s="10">
        <v>0</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row>
    <row r="285" spans="1:36" x14ac:dyDescent="0.35">
      <c r="C285" s="1" t="s">
        <v>248</v>
      </c>
      <c r="D285" s="1" t="s" vm="336">
        <v>420</v>
      </c>
      <c r="E285" s="1" t="s" vm="337">
        <v>13</v>
      </c>
      <c r="F285" s="1" t="s">
        <v>14</v>
      </c>
      <c r="G285" s="10">
        <v>0</v>
      </c>
      <c r="H285" s="10">
        <v>0</v>
      </c>
      <c r="I285" s="10">
        <v>0</v>
      </c>
      <c r="J285" s="10">
        <v>0</v>
      </c>
      <c r="K285" s="10">
        <v>0</v>
      </c>
      <c r="L285" s="10">
        <v>0</v>
      </c>
      <c r="M285" s="10">
        <v>0</v>
      </c>
      <c r="N285" s="10">
        <v>0</v>
      </c>
      <c r="O285" s="10">
        <v>0</v>
      </c>
      <c r="P285" s="10">
        <v>0</v>
      </c>
      <c r="Q285" s="10">
        <v>0</v>
      </c>
      <c r="R285" s="10">
        <v>0</v>
      </c>
      <c r="S285" s="10">
        <v>0</v>
      </c>
      <c r="T285" s="10">
        <v>0</v>
      </c>
      <c r="U285" s="10">
        <v>0</v>
      </c>
      <c r="V285" s="10">
        <v>0</v>
      </c>
      <c r="W285" s="10">
        <v>0</v>
      </c>
      <c r="X285" s="10">
        <v>0</v>
      </c>
      <c r="Y285" s="10">
        <v>0</v>
      </c>
      <c r="Z285" s="10">
        <v>0</v>
      </c>
      <c r="AA285" s="10">
        <v>0</v>
      </c>
      <c r="AB285" s="10">
        <v>0</v>
      </c>
      <c r="AC285" s="10">
        <v>0</v>
      </c>
      <c r="AD285" s="10">
        <v>0</v>
      </c>
      <c r="AE285" s="10">
        <v>0</v>
      </c>
      <c r="AF285" s="10">
        <v>0</v>
      </c>
      <c r="AG285" s="10">
        <v>0</v>
      </c>
      <c r="AH285" s="10">
        <v>0</v>
      </c>
      <c r="AI285" s="10">
        <v>0</v>
      </c>
      <c r="AJ285" s="10">
        <v>0</v>
      </c>
    </row>
    <row r="286" spans="1:36" x14ac:dyDescent="0.35">
      <c r="C286" s="1" t="s">
        <v>250</v>
      </c>
      <c r="D286" s="1" t="s" vm="338">
        <v>421</v>
      </c>
      <c r="E286" s="1" t="s" vm="339">
        <v>13</v>
      </c>
      <c r="F286" s="1" t="s">
        <v>14</v>
      </c>
      <c r="G286" s="10">
        <v>0</v>
      </c>
      <c r="H286" s="10">
        <v>0</v>
      </c>
      <c r="I286" s="10">
        <v>0</v>
      </c>
      <c r="J286" s="10">
        <v>0</v>
      </c>
      <c r="K286" s="10">
        <v>0</v>
      </c>
      <c r="L286" s="10">
        <v>0</v>
      </c>
      <c r="M286" s="10">
        <v>0</v>
      </c>
      <c r="N286" s="10">
        <v>0</v>
      </c>
      <c r="O286" s="10">
        <v>0</v>
      </c>
      <c r="P286" s="10">
        <v>0</v>
      </c>
      <c r="Q286" s="10">
        <v>0</v>
      </c>
      <c r="R286" s="10">
        <v>0</v>
      </c>
      <c r="S286" s="10">
        <v>0</v>
      </c>
      <c r="T286" s="10">
        <v>0</v>
      </c>
      <c r="U286" s="10">
        <v>0</v>
      </c>
      <c r="V286" s="10">
        <v>0</v>
      </c>
      <c r="W286" s="10">
        <v>0</v>
      </c>
      <c r="X286" s="10">
        <v>0</v>
      </c>
      <c r="Y286" s="10">
        <v>0</v>
      </c>
      <c r="Z286" s="10">
        <v>0</v>
      </c>
      <c r="AA286" s="10">
        <v>0</v>
      </c>
      <c r="AB286" s="10">
        <v>0</v>
      </c>
      <c r="AC286" s="10">
        <v>0</v>
      </c>
      <c r="AD286" s="10">
        <v>0</v>
      </c>
      <c r="AE286" s="10">
        <v>0</v>
      </c>
      <c r="AF286" s="10">
        <v>0</v>
      </c>
      <c r="AG286" s="10">
        <v>0</v>
      </c>
      <c r="AH286" s="10">
        <v>0</v>
      </c>
      <c r="AI286" s="10">
        <v>0</v>
      </c>
      <c r="AJ286" s="10">
        <v>0</v>
      </c>
    </row>
    <row r="287" spans="1:36" x14ac:dyDescent="0.35">
      <c r="G287" s="1" t="s">
        <v>121</v>
      </c>
      <c r="H287" s="1" t="s">
        <v>121</v>
      </c>
      <c r="I287" s="1" t="s">
        <v>121</v>
      </c>
      <c r="J287" s="1" t="s">
        <v>121</v>
      </c>
      <c r="K287" s="1" t="s">
        <v>121</v>
      </c>
      <c r="L287" s="1" t="s">
        <v>121</v>
      </c>
      <c r="M287" s="1" t="s">
        <v>121</v>
      </c>
      <c r="N287" s="1" t="s">
        <v>121</v>
      </c>
      <c r="O287" s="1" t="s">
        <v>121</v>
      </c>
      <c r="P287" s="1" t="s">
        <v>121</v>
      </c>
      <c r="Q287" s="1" t="s">
        <v>121</v>
      </c>
      <c r="R287" s="1" t="s">
        <v>121</v>
      </c>
      <c r="S287" s="1" t="s">
        <v>121</v>
      </c>
      <c r="T287" s="1" t="s">
        <v>121</v>
      </c>
      <c r="U287" s="1" t="s">
        <v>121</v>
      </c>
      <c r="V287" s="1" t="s">
        <v>121</v>
      </c>
      <c r="W287" s="1" t="s">
        <v>121</v>
      </c>
      <c r="X287" s="1" t="s">
        <v>121</v>
      </c>
      <c r="Y287" s="1" t="s">
        <v>121</v>
      </c>
      <c r="Z287" s="1" t="s">
        <v>121</v>
      </c>
      <c r="AA287" s="1" t="s">
        <v>121</v>
      </c>
      <c r="AB287" s="1" t="s">
        <v>121</v>
      </c>
      <c r="AC287" s="1" t="s">
        <v>121</v>
      </c>
      <c r="AD287" s="1" t="s">
        <v>121</v>
      </c>
      <c r="AE287" s="1" t="s">
        <v>121</v>
      </c>
      <c r="AF287" s="1" t="s">
        <v>121</v>
      </c>
      <c r="AG287" s="1" t="s">
        <v>121</v>
      </c>
      <c r="AH287" s="1" t="s">
        <v>121</v>
      </c>
      <c r="AI287" s="1" t="s">
        <v>121</v>
      </c>
      <c r="AJ287" s="1" t="s">
        <v>121</v>
      </c>
    </row>
    <row r="288" spans="1:36" s="9" customFormat="1" ht="20.25" x14ac:dyDescent="0.55000000000000004">
      <c r="A288" s="33"/>
      <c r="B288" s="33" t="s">
        <v>422</v>
      </c>
      <c r="C288" s="26"/>
      <c r="D288" s="26"/>
      <c r="E288" s="26"/>
      <c r="F288" s="26"/>
      <c r="G288" s="26" t="s">
        <v>121</v>
      </c>
      <c r="H288" s="26" t="s">
        <v>121</v>
      </c>
      <c r="I288" s="26" t="s">
        <v>121</v>
      </c>
      <c r="J288" s="26" t="s">
        <v>121</v>
      </c>
      <c r="K288" s="26" t="s">
        <v>121</v>
      </c>
      <c r="L288" s="26" t="s">
        <v>121</v>
      </c>
      <c r="M288" s="26" t="s">
        <v>121</v>
      </c>
      <c r="N288" s="26" t="s">
        <v>121</v>
      </c>
      <c r="O288" s="26" t="s">
        <v>121</v>
      </c>
      <c r="P288" s="26" t="s">
        <v>121</v>
      </c>
      <c r="Q288" s="26" t="s">
        <v>121</v>
      </c>
      <c r="R288" s="26" t="s">
        <v>121</v>
      </c>
      <c r="S288" s="26" t="s">
        <v>121</v>
      </c>
      <c r="T288" s="26" t="s">
        <v>121</v>
      </c>
      <c r="U288" s="26" t="s">
        <v>121</v>
      </c>
      <c r="V288" s="26" t="s">
        <v>121</v>
      </c>
      <c r="W288" s="26" t="s">
        <v>121</v>
      </c>
      <c r="X288" s="26" t="s">
        <v>121</v>
      </c>
      <c r="Y288" s="26" t="s">
        <v>121</v>
      </c>
      <c r="Z288" s="26" t="s">
        <v>121</v>
      </c>
      <c r="AA288" s="26" t="s">
        <v>121</v>
      </c>
      <c r="AB288" s="26" t="s">
        <v>121</v>
      </c>
      <c r="AC288" s="26" t="s">
        <v>121</v>
      </c>
      <c r="AD288" s="26" t="s">
        <v>121</v>
      </c>
      <c r="AE288" s="26" t="s">
        <v>121</v>
      </c>
      <c r="AF288" s="26" t="s">
        <v>121</v>
      </c>
      <c r="AG288" s="26" t="s">
        <v>121</v>
      </c>
      <c r="AH288" s="26" t="s">
        <v>121</v>
      </c>
      <c r="AI288" s="26" t="s">
        <v>121</v>
      </c>
      <c r="AJ288" s="26" t="s">
        <v>121</v>
      </c>
    </row>
    <row r="289" spans="2:36" ht="13.9" x14ac:dyDescent="0.4">
      <c r="B289" s="29" t="s">
        <v>423</v>
      </c>
      <c r="C289" s="29"/>
      <c r="D289" s="29"/>
      <c r="E289" s="29"/>
      <c r="F289" s="29"/>
      <c r="G289" s="31" t="s">
        <v>121</v>
      </c>
      <c r="H289" s="31" t="s">
        <v>121</v>
      </c>
      <c r="I289" s="31" t="s">
        <v>121</v>
      </c>
      <c r="J289" s="31" t="s">
        <v>121</v>
      </c>
      <c r="K289" s="31" t="s">
        <v>121</v>
      </c>
      <c r="L289" s="31" t="s">
        <v>121</v>
      </c>
      <c r="M289" s="31" t="s">
        <v>121</v>
      </c>
      <c r="N289" s="31" t="s">
        <v>121</v>
      </c>
      <c r="O289" s="31" t="s">
        <v>121</v>
      </c>
      <c r="P289" s="31" t="s">
        <v>121</v>
      </c>
      <c r="Q289" s="31" t="s">
        <v>121</v>
      </c>
      <c r="R289" s="31" t="s">
        <v>121</v>
      </c>
      <c r="S289" s="31" t="s">
        <v>121</v>
      </c>
      <c r="T289" s="31" t="s">
        <v>121</v>
      </c>
      <c r="U289" s="31" t="s">
        <v>121</v>
      </c>
      <c r="V289" s="31" t="s">
        <v>121</v>
      </c>
      <c r="W289" s="31" t="s">
        <v>121</v>
      </c>
      <c r="X289" s="31" t="s">
        <v>121</v>
      </c>
      <c r="Y289" s="31" t="s">
        <v>121</v>
      </c>
      <c r="Z289" s="31" t="s">
        <v>121</v>
      </c>
      <c r="AA289" s="31" t="s">
        <v>121</v>
      </c>
      <c r="AB289" s="31" t="s">
        <v>121</v>
      </c>
      <c r="AC289" s="31" t="s">
        <v>121</v>
      </c>
      <c r="AD289" s="31" t="s">
        <v>121</v>
      </c>
      <c r="AE289" s="31" t="s">
        <v>121</v>
      </c>
      <c r="AF289" s="31" t="s">
        <v>121</v>
      </c>
      <c r="AG289" s="31" t="s">
        <v>121</v>
      </c>
      <c r="AH289" s="31" t="s">
        <v>121</v>
      </c>
      <c r="AI289" s="31" t="s">
        <v>121</v>
      </c>
      <c r="AJ289" s="31" t="s">
        <v>121</v>
      </c>
    </row>
    <row r="290" spans="2:36" x14ac:dyDescent="0.35">
      <c r="C290" s="1" t="s">
        <v>252</v>
      </c>
      <c r="D290" s="1" t="s" vm="340">
        <v>424</v>
      </c>
      <c r="E290" s="1" t="s" vm="341">
        <v>13</v>
      </c>
      <c r="F290" s="14" t="s">
        <v>135</v>
      </c>
      <c r="G290" s="10">
        <v>1.3000000000000003E-2</v>
      </c>
      <c r="H290" s="10">
        <v>2.1000000000000005E-2</v>
      </c>
      <c r="I290" s="10">
        <v>0</v>
      </c>
      <c r="J290" s="10">
        <v>0</v>
      </c>
      <c r="K290" s="10">
        <v>0</v>
      </c>
      <c r="L290" s="10">
        <v>0</v>
      </c>
      <c r="M290" s="10">
        <v>0</v>
      </c>
      <c r="N290" s="10">
        <v>0</v>
      </c>
      <c r="O290" s="10">
        <v>0</v>
      </c>
      <c r="P290" s="10">
        <v>0</v>
      </c>
      <c r="Q290" s="10">
        <v>0</v>
      </c>
      <c r="R290" s="10">
        <v>0</v>
      </c>
      <c r="S290" s="10">
        <v>0</v>
      </c>
      <c r="T290" s="10">
        <v>0</v>
      </c>
      <c r="U290" s="10">
        <v>0</v>
      </c>
      <c r="V290" s="10">
        <v>0</v>
      </c>
      <c r="W290" s="10">
        <v>0</v>
      </c>
      <c r="X290" s="10">
        <v>0</v>
      </c>
      <c r="Y290" s="10">
        <v>0</v>
      </c>
      <c r="Z290" s="10">
        <v>0</v>
      </c>
      <c r="AA290" s="10">
        <v>0</v>
      </c>
      <c r="AB290" s="10">
        <v>0</v>
      </c>
      <c r="AC290" s="10">
        <v>0</v>
      </c>
      <c r="AD290" s="10">
        <v>0</v>
      </c>
      <c r="AE290" s="10">
        <v>0</v>
      </c>
      <c r="AF290" s="10">
        <v>0</v>
      </c>
      <c r="AG290" s="10">
        <v>0</v>
      </c>
      <c r="AH290" s="10">
        <v>0</v>
      </c>
      <c r="AI290" s="10">
        <v>0</v>
      </c>
      <c r="AJ290" s="10">
        <v>0</v>
      </c>
    </row>
    <row r="291" spans="2:36" x14ac:dyDescent="0.35">
      <c r="C291" s="1" t="s">
        <v>256</v>
      </c>
      <c r="D291" s="1" t="s" vm="342">
        <v>425</v>
      </c>
      <c r="E291" s="1" t="s" vm="343">
        <v>13</v>
      </c>
      <c r="F291" s="14" t="s">
        <v>135</v>
      </c>
      <c r="G291" s="10">
        <v>1.6000000000000004E-2</v>
      </c>
      <c r="H291" s="10">
        <v>6.0000000000000019E-3</v>
      </c>
      <c r="I291" s="10">
        <v>0</v>
      </c>
      <c r="J291" s="10">
        <v>0</v>
      </c>
      <c r="K291" s="10">
        <v>0</v>
      </c>
      <c r="L291" s="10">
        <v>0</v>
      </c>
      <c r="M291" s="10">
        <v>0</v>
      </c>
      <c r="N291" s="10">
        <v>0</v>
      </c>
      <c r="O291" s="10">
        <v>0</v>
      </c>
      <c r="P291" s="10">
        <v>0</v>
      </c>
      <c r="Q291" s="10">
        <v>0</v>
      </c>
      <c r="R291" s="10">
        <v>0</v>
      </c>
      <c r="S291" s="10">
        <v>0</v>
      </c>
      <c r="T291" s="10">
        <v>0</v>
      </c>
      <c r="U291" s="10">
        <v>0</v>
      </c>
      <c r="V291" s="10">
        <v>0</v>
      </c>
      <c r="W291" s="10">
        <v>0</v>
      </c>
      <c r="X291" s="10">
        <v>0</v>
      </c>
      <c r="Y291" s="10">
        <v>0</v>
      </c>
      <c r="Z291" s="10">
        <v>0</v>
      </c>
      <c r="AA291" s="10">
        <v>0</v>
      </c>
      <c r="AB291" s="10">
        <v>0</v>
      </c>
      <c r="AC291" s="10">
        <v>0</v>
      </c>
      <c r="AD291" s="10">
        <v>0</v>
      </c>
      <c r="AE291" s="10">
        <v>0</v>
      </c>
      <c r="AF291" s="10">
        <v>0</v>
      </c>
      <c r="AG291" s="10">
        <v>0</v>
      </c>
      <c r="AH291" s="10">
        <v>0</v>
      </c>
      <c r="AI291" s="10">
        <v>0</v>
      </c>
      <c r="AJ291" s="10">
        <v>0</v>
      </c>
    </row>
    <row r="292" spans="2:36" x14ac:dyDescent="0.35">
      <c r="C292" s="1" t="s">
        <v>258</v>
      </c>
      <c r="D292" s="1" t="s" vm="344">
        <v>426</v>
      </c>
      <c r="E292" s="1" t="s" vm="345">
        <v>13</v>
      </c>
      <c r="F292" s="14" t="s">
        <v>135</v>
      </c>
      <c r="G292" s="10">
        <v>0</v>
      </c>
      <c r="H292" s="10">
        <v>0</v>
      </c>
      <c r="I292" s="10">
        <v>0</v>
      </c>
      <c r="J292" s="10">
        <v>0</v>
      </c>
      <c r="K292" s="10">
        <v>0</v>
      </c>
      <c r="L292" s="10">
        <v>0</v>
      </c>
      <c r="M292" s="10">
        <v>0</v>
      </c>
      <c r="N292" s="10">
        <v>0</v>
      </c>
      <c r="O292" s="10">
        <v>0</v>
      </c>
      <c r="P292" s="10">
        <v>0</v>
      </c>
      <c r="Q292" s="10">
        <v>0</v>
      </c>
      <c r="R292" s="10">
        <v>0</v>
      </c>
      <c r="S292" s="10">
        <v>0</v>
      </c>
      <c r="T292" s="10">
        <v>0</v>
      </c>
      <c r="U292" s="10">
        <v>0</v>
      </c>
      <c r="V292" s="10">
        <v>0</v>
      </c>
      <c r="W292" s="10">
        <v>0</v>
      </c>
      <c r="X292" s="10">
        <v>0</v>
      </c>
      <c r="Y292" s="10">
        <v>0</v>
      </c>
      <c r="Z292" s="10">
        <v>0</v>
      </c>
      <c r="AA292" s="10">
        <v>0</v>
      </c>
      <c r="AB292" s="10">
        <v>0</v>
      </c>
      <c r="AC292" s="10">
        <v>0</v>
      </c>
      <c r="AD292" s="10">
        <v>0</v>
      </c>
      <c r="AE292" s="10">
        <v>0</v>
      </c>
      <c r="AF292" s="10">
        <v>0</v>
      </c>
      <c r="AG292" s="10">
        <v>0</v>
      </c>
      <c r="AH292" s="10">
        <v>0</v>
      </c>
      <c r="AI292" s="10">
        <v>0</v>
      </c>
      <c r="AJ292" s="10">
        <v>0</v>
      </c>
    </row>
    <row r="293" spans="2:36" x14ac:dyDescent="0.35">
      <c r="C293" s="1" t="s">
        <v>260</v>
      </c>
      <c r="D293" s="1" t="s" vm="346">
        <v>427</v>
      </c>
      <c r="E293" s="1" t="s" vm="347">
        <v>13</v>
      </c>
      <c r="F293" s="14" t="s">
        <v>135</v>
      </c>
      <c r="G293" s="10">
        <v>-4.000000000000001E-3</v>
      </c>
      <c r="H293" s="10">
        <v>-2.5000000000000005E-2</v>
      </c>
      <c r="I293" s="10">
        <v>-5.000000000000001E-3</v>
      </c>
      <c r="J293" s="10">
        <v>-2.2000000000000006E-2</v>
      </c>
      <c r="K293" s="10">
        <v>0</v>
      </c>
      <c r="L293" s="10">
        <v>0</v>
      </c>
      <c r="M293" s="10">
        <v>0</v>
      </c>
      <c r="N293" s="10">
        <v>0</v>
      </c>
      <c r="O293" s="10">
        <v>0</v>
      </c>
      <c r="P293" s="10">
        <v>0</v>
      </c>
      <c r="Q293" s="10">
        <v>0</v>
      </c>
      <c r="R293" s="10">
        <v>0</v>
      </c>
      <c r="S293" s="10">
        <v>0</v>
      </c>
      <c r="T293" s="10">
        <v>0</v>
      </c>
      <c r="U293" s="10">
        <v>0</v>
      </c>
      <c r="V293" s="10">
        <v>0</v>
      </c>
      <c r="W293" s="10">
        <v>0</v>
      </c>
      <c r="X293" s="10">
        <v>0</v>
      </c>
      <c r="Y293" s="10">
        <v>0</v>
      </c>
      <c r="Z293" s="10">
        <v>0</v>
      </c>
      <c r="AA293" s="10">
        <v>0</v>
      </c>
      <c r="AB293" s="10">
        <v>0</v>
      </c>
      <c r="AC293" s="10">
        <v>0</v>
      </c>
      <c r="AD293" s="10">
        <v>0</v>
      </c>
      <c r="AE293" s="10">
        <v>0</v>
      </c>
      <c r="AF293" s="10">
        <v>0</v>
      </c>
      <c r="AG293" s="10">
        <v>0</v>
      </c>
      <c r="AH293" s="10">
        <v>0</v>
      </c>
      <c r="AI293" s="10">
        <v>0</v>
      </c>
      <c r="AJ293" s="10">
        <v>0</v>
      </c>
    </row>
    <row r="294" spans="2:36" x14ac:dyDescent="0.35">
      <c r="C294" s="1" t="s">
        <v>264</v>
      </c>
      <c r="D294" s="1" t="s" vm="348">
        <v>428</v>
      </c>
      <c r="E294" s="1" t="s" vm="349">
        <v>13</v>
      </c>
      <c r="F294" s="1" t="s">
        <v>14</v>
      </c>
      <c r="G294" s="10">
        <v>1.800000000000001E-3</v>
      </c>
      <c r="H294" s="10">
        <v>1.1250000000000007E-2</v>
      </c>
      <c r="I294" s="10">
        <v>2.2500000000000011E-3</v>
      </c>
      <c r="J294" s="10">
        <v>0</v>
      </c>
      <c r="K294" s="10">
        <v>0</v>
      </c>
      <c r="L294" s="10">
        <v>0</v>
      </c>
      <c r="M294" s="10">
        <v>0</v>
      </c>
      <c r="N294" s="10">
        <v>0</v>
      </c>
      <c r="O294" s="10">
        <v>0</v>
      </c>
      <c r="P294" s="10">
        <v>0</v>
      </c>
      <c r="Q294" s="10">
        <v>0</v>
      </c>
      <c r="R294" s="10">
        <v>0</v>
      </c>
      <c r="S294" s="10">
        <v>0</v>
      </c>
      <c r="T294" s="10">
        <v>0</v>
      </c>
      <c r="U294" s="10">
        <v>0</v>
      </c>
      <c r="V294" s="10">
        <v>0</v>
      </c>
      <c r="W294" s="10">
        <v>0</v>
      </c>
      <c r="X294" s="10">
        <v>0</v>
      </c>
      <c r="Y294" s="10">
        <v>0</v>
      </c>
      <c r="Z294" s="10">
        <v>0</v>
      </c>
      <c r="AA294" s="10">
        <v>0</v>
      </c>
      <c r="AB294" s="10">
        <v>0</v>
      </c>
      <c r="AC294" s="10">
        <v>0</v>
      </c>
      <c r="AD294" s="10">
        <v>0</v>
      </c>
      <c r="AE294" s="10">
        <v>0</v>
      </c>
      <c r="AF294" s="10">
        <v>0</v>
      </c>
      <c r="AG294" s="10">
        <v>0</v>
      </c>
      <c r="AH294" s="10">
        <v>0</v>
      </c>
      <c r="AI294" s="10">
        <v>0</v>
      </c>
      <c r="AJ294" s="10">
        <v>0</v>
      </c>
    </row>
    <row r="295" spans="2:36" x14ac:dyDescent="0.35">
      <c r="C295" s="1" t="s">
        <v>266</v>
      </c>
      <c r="D295" s="1" t="s" vm="350">
        <v>429</v>
      </c>
      <c r="E295" s="1" t="s" vm="351">
        <v>13</v>
      </c>
      <c r="F295" s="1" t="s">
        <v>14</v>
      </c>
      <c r="G295" s="10">
        <v>0</v>
      </c>
      <c r="H295" s="10">
        <v>0</v>
      </c>
      <c r="I295" s="10">
        <v>0</v>
      </c>
      <c r="J295" s="10">
        <v>1.2539100000000008E-2</v>
      </c>
      <c r="K295" s="10">
        <v>0</v>
      </c>
      <c r="L295" s="10">
        <v>0</v>
      </c>
      <c r="M295" s="10">
        <v>0</v>
      </c>
      <c r="N295" s="10">
        <v>0</v>
      </c>
      <c r="O295" s="10">
        <v>0</v>
      </c>
      <c r="P295" s="10">
        <v>0</v>
      </c>
      <c r="Q295" s="10">
        <v>0</v>
      </c>
      <c r="R295" s="10">
        <v>0</v>
      </c>
      <c r="S295" s="10">
        <v>0</v>
      </c>
      <c r="T295" s="10">
        <v>0</v>
      </c>
      <c r="U295" s="10">
        <v>0</v>
      </c>
      <c r="V295" s="10">
        <v>0</v>
      </c>
      <c r="W295" s="10">
        <v>0</v>
      </c>
      <c r="X295" s="10">
        <v>0</v>
      </c>
      <c r="Y295" s="10">
        <v>0</v>
      </c>
      <c r="Z295" s="10">
        <v>0</v>
      </c>
      <c r="AA295" s="10">
        <v>0</v>
      </c>
      <c r="AB295" s="10">
        <v>0</v>
      </c>
      <c r="AC295" s="10">
        <v>0</v>
      </c>
      <c r="AD295" s="10">
        <v>0</v>
      </c>
      <c r="AE295" s="10">
        <v>0</v>
      </c>
      <c r="AF295" s="10">
        <v>0</v>
      </c>
      <c r="AG295" s="10">
        <v>0</v>
      </c>
      <c r="AH295" s="10">
        <v>0</v>
      </c>
      <c r="AI295" s="10">
        <v>0</v>
      </c>
      <c r="AJ295" s="10">
        <v>0</v>
      </c>
    </row>
    <row r="296" spans="2:36" x14ac:dyDescent="0.35">
      <c r="C296" s="1" t="s">
        <v>268</v>
      </c>
      <c r="D296" s="1" t="s" vm="352">
        <v>430</v>
      </c>
      <c r="E296" s="1" t="s" vm="353">
        <v>13</v>
      </c>
      <c r="F296" s="1" t="s">
        <v>14</v>
      </c>
      <c r="G296" s="10">
        <v>1.720000000000001E-3</v>
      </c>
      <c r="H296" s="10">
        <v>1.0750000000000006E-2</v>
      </c>
      <c r="I296" s="10">
        <v>2.1500000000000013E-3</v>
      </c>
      <c r="J296" s="10">
        <v>9.4497000000000071E-3</v>
      </c>
      <c r="K296" s="10">
        <v>0</v>
      </c>
      <c r="L296" s="10">
        <v>0</v>
      </c>
      <c r="M296" s="10">
        <v>0</v>
      </c>
      <c r="N296" s="10">
        <v>0</v>
      </c>
      <c r="O296" s="10">
        <v>0</v>
      </c>
      <c r="P296" s="10">
        <v>0</v>
      </c>
      <c r="Q296" s="10">
        <v>0</v>
      </c>
      <c r="R296" s="10">
        <v>0</v>
      </c>
      <c r="S296" s="10">
        <v>0</v>
      </c>
      <c r="T296" s="10">
        <v>0</v>
      </c>
      <c r="U296" s="10">
        <v>0</v>
      </c>
      <c r="V296" s="10">
        <v>0</v>
      </c>
      <c r="W296" s="10">
        <v>0</v>
      </c>
      <c r="X296" s="10">
        <v>0</v>
      </c>
      <c r="Y296" s="10">
        <v>0</v>
      </c>
      <c r="Z296" s="10">
        <v>0</v>
      </c>
      <c r="AA296" s="10">
        <v>0</v>
      </c>
      <c r="AB296" s="10">
        <v>0</v>
      </c>
      <c r="AC296" s="10">
        <v>0</v>
      </c>
      <c r="AD296" s="10">
        <v>0</v>
      </c>
      <c r="AE296" s="10">
        <v>0</v>
      </c>
      <c r="AF296" s="10">
        <v>0</v>
      </c>
      <c r="AG296" s="10">
        <v>0</v>
      </c>
      <c r="AH296" s="10">
        <v>0</v>
      </c>
      <c r="AI296" s="10">
        <v>0</v>
      </c>
      <c r="AJ296" s="10">
        <v>0</v>
      </c>
    </row>
    <row r="297" spans="2:36" x14ac:dyDescent="0.35">
      <c r="C297" s="1" t="s">
        <v>270</v>
      </c>
      <c r="D297" s="1" t="s" vm="354">
        <v>431</v>
      </c>
      <c r="E297" s="1" t="s" vm="355">
        <v>13</v>
      </c>
      <c r="F297" s="1" t="s">
        <v>14</v>
      </c>
      <c r="G297" s="10">
        <v>0</v>
      </c>
      <c r="H297" s="10">
        <v>0</v>
      </c>
      <c r="I297" s="10">
        <v>0</v>
      </c>
      <c r="J297" s="10">
        <v>0</v>
      </c>
      <c r="K297" s="10">
        <v>0</v>
      </c>
      <c r="L297" s="10">
        <v>0</v>
      </c>
      <c r="M297" s="10">
        <v>0</v>
      </c>
      <c r="N297" s="10">
        <v>0</v>
      </c>
      <c r="O297" s="10">
        <v>0</v>
      </c>
      <c r="P297" s="10">
        <v>0</v>
      </c>
      <c r="Q297" s="10">
        <v>0</v>
      </c>
      <c r="R297" s="10">
        <v>0</v>
      </c>
      <c r="S297" s="10">
        <v>0</v>
      </c>
      <c r="T297" s="10">
        <v>0</v>
      </c>
      <c r="U297" s="10">
        <v>0</v>
      </c>
      <c r="V297" s="10">
        <v>0</v>
      </c>
      <c r="W297" s="10">
        <v>0</v>
      </c>
      <c r="X297" s="10">
        <v>0</v>
      </c>
      <c r="Y297" s="10">
        <v>0</v>
      </c>
      <c r="Z297" s="10">
        <v>0</v>
      </c>
      <c r="AA297" s="10">
        <v>0</v>
      </c>
      <c r="AB297" s="10">
        <v>0</v>
      </c>
      <c r="AC297" s="10">
        <v>0</v>
      </c>
      <c r="AD297" s="10">
        <v>0</v>
      </c>
      <c r="AE297" s="10">
        <v>0</v>
      </c>
      <c r="AF297" s="10">
        <v>0</v>
      </c>
      <c r="AG297" s="10">
        <v>0</v>
      </c>
      <c r="AH297" s="10">
        <v>0</v>
      </c>
      <c r="AI297" s="10">
        <v>0</v>
      </c>
      <c r="AJ297" s="10">
        <v>0</v>
      </c>
    </row>
    <row r="298" spans="2:36" x14ac:dyDescent="0.35">
      <c r="C298" s="1" t="s">
        <v>272</v>
      </c>
      <c r="D298" s="1" t="s" vm="356">
        <v>432</v>
      </c>
      <c r="E298" s="1" t="s" vm="357">
        <v>13</v>
      </c>
      <c r="F298" s="1" t="s">
        <v>14</v>
      </c>
      <c r="G298" s="10">
        <v>1.720000000000001E-3</v>
      </c>
      <c r="H298" s="10">
        <v>1.0750000000000006E-2</v>
      </c>
      <c r="I298" s="10">
        <v>2.1500000000000013E-3</v>
      </c>
      <c r="J298" s="10">
        <v>9.4497000000000071E-3</v>
      </c>
      <c r="K298" s="10">
        <v>0</v>
      </c>
      <c r="L298" s="10">
        <v>0</v>
      </c>
      <c r="M298" s="10">
        <v>0</v>
      </c>
      <c r="N298" s="10">
        <v>0</v>
      </c>
      <c r="O298" s="10">
        <v>0</v>
      </c>
      <c r="P298" s="10">
        <v>0</v>
      </c>
      <c r="Q298" s="10">
        <v>0</v>
      </c>
      <c r="R298" s="10">
        <v>0</v>
      </c>
      <c r="S298" s="10">
        <v>0</v>
      </c>
      <c r="T298" s="10">
        <v>0</v>
      </c>
      <c r="U298" s="10">
        <v>0</v>
      </c>
      <c r="V298" s="10">
        <v>0</v>
      </c>
      <c r="W298" s="10">
        <v>0</v>
      </c>
      <c r="X298" s="10">
        <v>0</v>
      </c>
      <c r="Y298" s="10">
        <v>0</v>
      </c>
      <c r="Z298" s="10">
        <v>0</v>
      </c>
      <c r="AA298" s="10">
        <v>0</v>
      </c>
      <c r="AB298" s="10">
        <v>0</v>
      </c>
      <c r="AC298" s="10">
        <v>0</v>
      </c>
      <c r="AD298" s="10">
        <v>0</v>
      </c>
      <c r="AE298" s="10">
        <v>0</v>
      </c>
      <c r="AF298" s="10">
        <v>0</v>
      </c>
      <c r="AG298" s="10">
        <v>0</v>
      </c>
      <c r="AH298" s="10">
        <v>0</v>
      </c>
      <c r="AI298" s="10">
        <v>0</v>
      </c>
      <c r="AJ298" s="10">
        <v>0</v>
      </c>
    </row>
    <row r="299" spans="2:36" x14ac:dyDescent="0.35">
      <c r="G299" s="1" t="s">
        <v>121</v>
      </c>
      <c r="H299" s="1" t="s">
        <v>121</v>
      </c>
      <c r="I299" s="1" t="s">
        <v>121</v>
      </c>
      <c r="J299" s="1" t="s">
        <v>121</v>
      </c>
      <c r="K299" s="1" t="s">
        <v>121</v>
      </c>
      <c r="L299" s="1" t="s">
        <v>121</v>
      </c>
      <c r="M299" s="1" t="s">
        <v>121</v>
      </c>
      <c r="N299" s="1" t="s">
        <v>121</v>
      </c>
      <c r="O299" s="1" t="s">
        <v>121</v>
      </c>
      <c r="P299" s="1" t="s">
        <v>121</v>
      </c>
      <c r="Q299" s="1" t="s">
        <v>121</v>
      </c>
      <c r="R299" s="1" t="s">
        <v>121</v>
      </c>
      <c r="S299" s="1" t="s">
        <v>121</v>
      </c>
      <c r="T299" s="1" t="s">
        <v>121</v>
      </c>
      <c r="U299" s="1" t="s">
        <v>121</v>
      </c>
      <c r="V299" s="1" t="s">
        <v>121</v>
      </c>
      <c r="W299" s="1" t="s">
        <v>121</v>
      </c>
      <c r="X299" s="1" t="s">
        <v>121</v>
      </c>
      <c r="Y299" s="1" t="s">
        <v>121</v>
      </c>
      <c r="Z299" s="1" t="s">
        <v>121</v>
      </c>
      <c r="AA299" s="1" t="s">
        <v>121</v>
      </c>
      <c r="AB299" s="1" t="s">
        <v>121</v>
      </c>
      <c r="AC299" s="1" t="s">
        <v>121</v>
      </c>
      <c r="AD299" s="1" t="s">
        <v>121</v>
      </c>
      <c r="AE299" s="1" t="s">
        <v>121</v>
      </c>
      <c r="AF299" s="1" t="s">
        <v>121</v>
      </c>
      <c r="AG299" s="1" t="s">
        <v>121</v>
      </c>
      <c r="AH299" s="1" t="s">
        <v>121</v>
      </c>
      <c r="AI299" s="1" t="s">
        <v>121</v>
      </c>
      <c r="AJ299" s="1" t="s">
        <v>121</v>
      </c>
    </row>
    <row r="300" spans="2:36" ht="13.9" x14ac:dyDescent="0.4">
      <c r="B300" s="29" t="s">
        <v>433</v>
      </c>
      <c r="C300" s="29"/>
      <c r="D300" s="29"/>
      <c r="E300" s="29"/>
      <c r="F300" s="29"/>
      <c r="G300" s="31" t="s">
        <v>121</v>
      </c>
      <c r="H300" s="31" t="s">
        <v>121</v>
      </c>
      <c r="I300" s="31" t="s">
        <v>121</v>
      </c>
      <c r="J300" s="31" t="s">
        <v>121</v>
      </c>
      <c r="K300" s="31" t="s">
        <v>121</v>
      </c>
      <c r="L300" s="31" t="s">
        <v>121</v>
      </c>
      <c r="M300" s="31" t="s">
        <v>121</v>
      </c>
      <c r="N300" s="31" t="s">
        <v>121</v>
      </c>
      <c r="O300" s="31" t="s">
        <v>121</v>
      </c>
      <c r="P300" s="31" t="s">
        <v>121</v>
      </c>
      <c r="Q300" s="31" t="s">
        <v>121</v>
      </c>
      <c r="R300" s="31" t="s">
        <v>121</v>
      </c>
      <c r="S300" s="31" t="s">
        <v>121</v>
      </c>
      <c r="T300" s="31" t="s">
        <v>121</v>
      </c>
      <c r="U300" s="31" t="s">
        <v>121</v>
      </c>
      <c r="V300" s="31" t="s">
        <v>121</v>
      </c>
      <c r="W300" s="31" t="s">
        <v>121</v>
      </c>
      <c r="X300" s="31" t="s">
        <v>121</v>
      </c>
      <c r="Y300" s="31" t="s">
        <v>121</v>
      </c>
      <c r="Z300" s="31" t="s">
        <v>121</v>
      </c>
      <c r="AA300" s="31" t="s">
        <v>121</v>
      </c>
      <c r="AB300" s="31" t="s">
        <v>121</v>
      </c>
      <c r="AC300" s="31" t="s">
        <v>121</v>
      </c>
      <c r="AD300" s="31" t="s">
        <v>121</v>
      </c>
      <c r="AE300" s="31" t="s">
        <v>121</v>
      </c>
      <c r="AF300" s="31" t="s">
        <v>121</v>
      </c>
      <c r="AG300" s="31" t="s">
        <v>121</v>
      </c>
      <c r="AH300" s="31" t="s">
        <v>121</v>
      </c>
      <c r="AI300" s="31" t="s">
        <v>121</v>
      </c>
      <c r="AJ300" s="31" t="s">
        <v>121</v>
      </c>
    </row>
    <row r="301" spans="2:36" x14ac:dyDescent="0.35">
      <c r="C301" s="1" t="s">
        <v>274</v>
      </c>
      <c r="D301" s="1" t="s" vm="358">
        <v>434</v>
      </c>
      <c r="E301" s="1" t="s" vm="359">
        <v>13</v>
      </c>
      <c r="F301" s="14" t="s">
        <v>135</v>
      </c>
      <c r="G301" s="10">
        <v>3.0000000000000009E-3</v>
      </c>
      <c r="H301" s="10">
        <v>3.0000000000000009E-3</v>
      </c>
      <c r="I301" s="10">
        <v>3.0000000000000009E-3</v>
      </c>
      <c r="J301" s="10">
        <v>3.0000000000000009E-3</v>
      </c>
      <c r="K301" s="10">
        <v>3.0000000000000009E-3</v>
      </c>
      <c r="L301" s="10">
        <v>3.0000000000000009E-3</v>
      </c>
      <c r="M301" s="10">
        <v>3.0000000000000009E-3</v>
      </c>
      <c r="N301" s="10">
        <v>3.0000000000000009E-3</v>
      </c>
      <c r="O301" s="10">
        <v>3.0000000000000009E-3</v>
      </c>
      <c r="P301" s="10">
        <v>3.0000000000000009E-3</v>
      </c>
      <c r="Q301" s="10">
        <v>3.0000000000000009E-3</v>
      </c>
      <c r="R301" s="10">
        <v>3.0000000000000009E-3</v>
      </c>
      <c r="S301" s="10">
        <v>3.0000000000000009E-3</v>
      </c>
      <c r="T301" s="10">
        <v>3.0000000000000009E-3</v>
      </c>
      <c r="U301" s="10">
        <v>3.0000000000000009E-3</v>
      </c>
      <c r="V301" s="10">
        <v>3.0000000000000009E-3</v>
      </c>
      <c r="W301" s="10">
        <v>3.0000000000000009E-3</v>
      </c>
      <c r="X301" s="10">
        <v>3.0000000000000009E-3</v>
      </c>
      <c r="Y301" s="10">
        <v>3.0000000000000009E-3</v>
      </c>
      <c r="Z301" s="10">
        <v>3.0000000000000009E-3</v>
      </c>
      <c r="AA301" s="10">
        <v>3.0000000000000009E-3</v>
      </c>
      <c r="AB301" s="10">
        <v>3.0000000000000009E-3</v>
      </c>
      <c r="AC301" s="10">
        <v>3.0000000000000009E-3</v>
      </c>
      <c r="AD301" s="10">
        <v>3.0000000000000009E-3</v>
      </c>
      <c r="AE301" s="10">
        <v>3.0000000000000009E-3</v>
      </c>
      <c r="AF301" s="10">
        <v>3.0000000000000009E-3</v>
      </c>
      <c r="AG301" s="10">
        <v>3.0000000000000009E-3</v>
      </c>
      <c r="AH301" s="10">
        <v>3.0000000000000009E-3</v>
      </c>
      <c r="AI301" s="10">
        <v>3.0000000000000009E-3</v>
      </c>
      <c r="AJ301" s="10">
        <v>3.0000000000000009E-3</v>
      </c>
    </row>
    <row r="302" spans="2:36" x14ac:dyDescent="0.35">
      <c r="C302" s="1" t="s">
        <v>276</v>
      </c>
      <c r="D302" s="1" t="s" vm="360">
        <v>435</v>
      </c>
      <c r="E302" s="1" t="s" vm="361">
        <v>13</v>
      </c>
      <c r="F302" s="14" t="s">
        <v>135</v>
      </c>
      <c r="G302" s="10">
        <v>0</v>
      </c>
      <c r="H302" s="10">
        <v>0</v>
      </c>
      <c r="I302" s="10">
        <v>0</v>
      </c>
      <c r="J302" s="10">
        <v>0</v>
      </c>
      <c r="K302" s="10">
        <v>0</v>
      </c>
      <c r="L302" s="10">
        <v>0</v>
      </c>
      <c r="M302" s="10">
        <v>0</v>
      </c>
      <c r="N302" s="10">
        <v>0</v>
      </c>
      <c r="O302" s="10">
        <v>0</v>
      </c>
      <c r="P302" s="10">
        <v>0</v>
      </c>
      <c r="Q302" s="10">
        <v>0</v>
      </c>
      <c r="R302" s="10">
        <v>0</v>
      </c>
      <c r="S302" s="10">
        <v>0</v>
      </c>
      <c r="T302" s="10">
        <v>0</v>
      </c>
      <c r="U302" s="10">
        <v>0</v>
      </c>
      <c r="V302" s="10">
        <v>0</v>
      </c>
      <c r="W302" s="10">
        <v>0</v>
      </c>
      <c r="X302" s="10">
        <v>0</v>
      </c>
      <c r="Y302" s="10">
        <v>0</v>
      </c>
      <c r="Z302" s="10">
        <v>0</v>
      </c>
      <c r="AA302" s="10">
        <v>0</v>
      </c>
      <c r="AB302" s="10">
        <v>0</v>
      </c>
      <c r="AC302" s="10">
        <v>0</v>
      </c>
      <c r="AD302" s="10">
        <v>0</v>
      </c>
      <c r="AE302" s="10">
        <v>0</v>
      </c>
      <c r="AF302" s="10">
        <v>0</v>
      </c>
      <c r="AG302" s="10">
        <v>0</v>
      </c>
      <c r="AH302" s="10">
        <v>0</v>
      </c>
      <c r="AI302" s="10">
        <v>0</v>
      </c>
      <c r="AJ302" s="10">
        <v>0</v>
      </c>
    </row>
    <row r="303" spans="2:36" x14ac:dyDescent="0.35">
      <c r="C303" s="1" t="s">
        <v>278</v>
      </c>
      <c r="D303" s="1" t="s" vm="362">
        <v>436</v>
      </c>
      <c r="E303" s="1" t="s" vm="363">
        <v>13</v>
      </c>
      <c r="F303" s="14" t="s">
        <v>135</v>
      </c>
      <c r="G303" s="10">
        <v>0</v>
      </c>
      <c r="H303" s="10">
        <v>0</v>
      </c>
      <c r="I303" s="10">
        <v>0</v>
      </c>
      <c r="J303" s="10">
        <v>0</v>
      </c>
      <c r="K303" s="10">
        <v>0</v>
      </c>
      <c r="L303" s="10">
        <v>0</v>
      </c>
      <c r="M303" s="10">
        <v>0</v>
      </c>
      <c r="N303" s="10">
        <v>0</v>
      </c>
      <c r="O303" s="10">
        <v>0</v>
      </c>
      <c r="P303" s="10">
        <v>0</v>
      </c>
      <c r="Q303" s="10">
        <v>0</v>
      </c>
      <c r="R303" s="10">
        <v>0</v>
      </c>
      <c r="S303" s="10">
        <v>0</v>
      </c>
      <c r="T303" s="10">
        <v>0</v>
      </c>
      <c r="U303" s="10">
        <v>0</v>
      </c>
      <c r="V303" s="10">
        <v>0</v>
      </c>
      <c r="W303" s="10">
        <v>0</v>
      </c>
      <c r="X303" s="10">
        <v>0</v>
      </c>
      <c r="Y303" s="10">
        <v>0</v>
      </c>
      <c r="Z303" s="10">
        <v>0</v>
      </c>
      <c r="AA303" s="10">
        <v>0</v>
      </c>
      <c r="AB303" s="10">
        <v>0</v>
      </c>
      <c r="AC303" s="10">
        <v>0</v>
      </c>
      <c r="AD303" s="10">
        <v>0</v>
      </c>
      <c r="AE303" s="10">
        <v>0</v>
      </c>
      <c r="AF303" s="10">
        <v>0</v>
      </c>
      <c r="AG303" s="10">
        <v>0</v>
      </c>
      <c r="AH303" s="10">
        <v>0</v>
      </c>
      <c r="AI303" s="10">
        <v>0</v>
      </c>
      <c r="AJ303" s="10">
        <v>0</v>
      </c>
    </row>
    <row r="304" spans="2:36" x14ac:dyDescent="0.35">
      <c r="C304" s="1" t="s">
        <v>280</v>
      </c>
      <c r="D304" s="1" t="s" vm="364">
        <v>437</v>
      </c>
      <c r="E304" s="1" t="s" vm="365">
        <v>13</v>
      </c>
      <c r="F304" s="14" t="s">
        <v>135</v>
      </c>
      <c r="G304" s="10">
        <v>0</v>
      </c>
      <c r="H304" s="10">
        <v>0</v>
      </c>
      <c r="I304" s="10">
        <v>0</v>
      </c>
      <c r="J304" s="10">
        <v>0</v>
      </c>
      <c r="K304" s="10">
        <v>0</v>
      </c>
      <c r="L304" s="10">
        <v>0</v>
      </c>
      <c r="M304" s="10">
        <v>0</v>
      </c>
      <c r="N304" s="10">
        <v>0</v>
      </c>
      <c r="O304" s="10">
        <v>0</v>
      </c>
      <c r="P304" s="10">
        <v>0</v>
      </c>
      <c r="Q304" s="10">
        <v>0</v>
      </c>
      <c r="R304" s="10">
        <v>0</v>
      </c>
      <c r="S304" s="10">
        <v>0</v>
      </c>
      <c r="T304" s="10">
        <v>0</v>
      </c>
      <c r="U304" s="10">
        <v>0</v>
      </c>
      <c r="V304" s="10">
        <v>0</v>
      </c>
      <c r="W304" s="10">
        <v>0</v>
      </c>
      <c r="X304" s="10">
        <v>0</v>
      </c>
      <c r="Y304" s="10">
        <v>0</v>
      </c>
      <c r="Z304" s="10">
        <v>0</v>
      </c>
      <c r="AA304" s="10">
        <v>0</v>
      </c>
      <c r="AB304" s="10">
        <v>0</v>
      </c>
      <c r="AC304" s="10">
        <v>0</v>
      </c>
      <c r="AD304" s="10">
        <v>0</v>
      </c>
      <c r="AE304" s="10">
        <v>0</v>
      </c>
      <c r="AF304" s="10">
        <v>0</v>
      </c>
      <c r="AG304" s="10">
        <v>0</v>
      </c>
      <c r="AH304" s="10">
        <v>0</v>
      </c>
      <c r="AI304" s="10">
        <v>0</v>
      </c>
      <c r="AJ304" s="10">
        <v>0</v>
      </c>
    </row>
    <row r="305" spans="2:36" x14ac:dyDescent="0.35">
      <c r="C305" s="1" t="s">
        <v>282</v>
      </c>
      <c r="D305" s="1" t="s" vm="366">
        <v>438</v>
      </c>
      <c r="E305" s="1" t="s" vm="367">
        <v>13</v>
      </c>
      <c r="F305" s="14" t="s">
        <v>135</v>
      </c>
      <c r="G305" s="10">
        <v>0</v>
      </c>
      <c r="H305" s="10">
        <v>0</v>
      </c>
      <c r="I305" s="10">
        <v>0</v>
      </c>
      <c r="J305" s="10">
        <v>0</v>
      </c>
      <c r="K305" s="10">
        <v>0</v>
      </c>
      <c r="L305" s="10">
        <v>0</v>
      </c>
      <c r="M305" s="10">
        <v>0</v>
      </c>
      <c r="N305" s="10">
        <v>0</v>
      </c>
      <c r="O305" s="10">
        <v>0</v>
      </c>
      <c r="P305" s="10">
        <v>0</v>
      </c>
      <c r="Q305" s="10">
        <v>0</v>
      </c>
      <c r="R305" s="10">
        <v>0</v>
      </c>
      <c r="S305" s="10">
        <v>0</v>
      </c>
      <c r="T305" s="10">
        <v>0</v>
      </c>
      <c r="U305" s="10">
        <v>0</v>
      </c>
      <c r="V305" s="10">
        <v>0</v>
      </c>
      <c r="W305" s="10">
        <v>0</v>
      </c>
      <c r="X305" s="10">
        <v>0</v>
      </c>
      <c r="Y305" s="10">
        <v>0</v>
      </c>
      <c r="Z305" s="10">
        <v>0</v>
      </c>
      <c r="AA305" s="10">
        <v>0</v>
      </c>
      <c r="AB305" s="10">
        <v>0</v>
      </c>
      <c r="AC305" s="10">
        <v>0</v>
      </c>
      <c r="AD305" s="10">
        <v>0</v>
      </c>
      <c r="AE305" s="10">
        <v>0</v>
      </c>
      <c r="AF305" s="10">
        <v>0</v>
      </c>
      <c r="AG305" s="10">
        <v>0</v>
      </c>
      <c r="AH305" s="10">
        <v>0</v>
      </c>
      <c r="AI305" s="10">
        <v>0</v>
      </c>
      <c r="AJ305" s="10">
        <v>0</v>
      </c>
    </row>
    <row r="306" spans="2:36" x14ac:dyDescent="0.35">
      <c r="C306" s="1" t="s">
        <v>284</v>
      </c>
      <c r="D306" s="1" t="s" vm="368">
        <v>439</v>
      </c>
      <c r="E306" s="1" t="s" vm="369">
        <v>13</v>
      </c>
      <c r="F306" s="14" t="s">
        <v>135</v>
      </c>
      <c r="G306" s="10">
        <v>0</v>
      </c>
      <c r="H306" s="10">
        <v>0</v>
      </c>
      <c r="I306" s="10">
        <v>0</v>
      </c>
      <c r="J306" s="10">
        <v>0</v>
      </c>
      <c r="K306" s="10">
        <v>0</v>
      </c>
      <c r="L306" s="10">
        <v>0</v>
      </c>
      <c r="M306" s="10">
        <v>0</v>
      </c>
      <c r="N306" s="10">
        <v>0</v>
      </c>
      <c r="O306" s="10">
        <v>0</v>
      </c>
      <c r="P306" s="10">
        <v>0</v>
      </c>
      <c r="Q306" s="10">
        <v>0</v>
      </c>
      <c r="R306" s="10">
        <v>0</v>
      </c>
      <c r="S306" s="10">
        <v>0</v>
      </c>
      <c r="T306" s="10">
        <v>0</v>
      </c>
      <c r="U306" s="10">
        <v>0</v>
      </c>
      <c r="V306" s="10">
        <v>0</v>
      </c>
      <c r="W306" s="10">
        <v>0</v>
      </c>
      <c r="X306" s="10">
        <v>0</v>
      </c>
      <c r="Y306" s="10">
        <v>0</v>
      </c>
      <c r="Z306" s="10">
        <v>0</v>
      </c>
      <c r="AA306" s="10">
        <v>0</v>
      </c>
      <c r="AB306" s="10">
        <v>0</v>
      </c>
      <c r="AC306" s="10">
        <v>0</v>
      </c>
      <c r="AD306" s="10">
        <v>0</v>
      </c>
      <c r="AE306" s="10">
        <v>0</v>
      </c>
      <c r="AF306" s="10">
        <v>0</v>
      </c>
      <c r="AG306" s="10">
        <v>0</v>
      </c>
      <c r="AH306" s="10">
        <v>0</v>
      </c>
      <c r="AI306" s="10">
        <v>0</v>
      </c>
      <c r="AJ306" s="10">
        <v>0</v>
      </c>
    </row>
    <row r="307" spans="2:36" x14ac:dyDescent="0.35">
      <c r="C307" s="1" t="s">
        <v>286</v>
      </c>
      <c r="D307" s="1" t="s" vm="370">
        <v>440</v>
      </c>
      <c r="E307" s="1" t="s" vm="371">
        <v>13</v>
      </c>
      <c r="F307" s="14" t="s">
        <v>135</v>
      </c>
      <c r="G307" s="10">
        <v>0</v>
      </c>
      <c r="H307" s="10">
        <v>0</v>
      </c>
      <c r="I307" s="10">
        <v>0</v>
      </c>
      <c r="J307" s="10">
        <v>0</v>
      </c>
      <c r="K307" s="10">
        <v>0</v>
      </c>
      <c r="L307" s="10">
        <v>0</v>
      </c>
      <c r="M307" s="10">
        <v>0</v>
      </c>
      <c r="N307" s="10">
        <v>0</v>
      </c>
      <c r="O307" s="10">
        <v>0</v>
      </c>
      <c r="P307" s="10">
        <v>0</v>
      </c>
      <c r="Q307" s="10">
        <v>0</v>
      </c>
      <c r="R307" s="10">
        <v>0</v>
      </c>
      <c r="S307" s="10">
        <v>0</v>
      </c>
      <c r="T307" s="10">
        <v>0</v>
      </c>
      <c r="U307" s="10">
        <v>0</v>
      </c>
      <c r="V307" s="10">
        <v>0</v>
      </c>
      <c r="W307" s="10">
        <v>0</v>
      </c>
      <c r="X307" s="10">
        <v>0</v>
      </c>
      <c r="Y307" s="10">
        <v>0</v>
      </c>
      <c r="Z307" s="10">
        <v>0</v>
      </c>
      <c r="AA307" s="10">
        <v>0</v>
      </c>
      <c r="AB307" s="10">
        <v>0</v>
      </c>
      <c r="AC307" s="10">
        <v>0</v>
      </c>
      <c r="AD307" s="10">
        <v>0</v>
      </c>
      <c r="AE307" s="10">
        <v>0</v>
      </c>
      <c r="AF307" s="10">
        <v>0</v>
      </c>
      <c r="AG307" s="10">
        <v>0</v>
      </c>
      <c r="AH307" s="10">
        <v>0</v>
      </c>
      <c r="AI307" s="10">
        <v>0</v>
      </c>
      <c r="AJ307" s="10">
        <v>0</v>
      </c>
    </row>
    <row r="308" spans="2:36" x14ac:dyDescent="0.35">
      <c r="C308" s="1" t="s">
        <v>288</v>
      </c>
      <c r="D308" s="1" t="s" vm="372">
        <v>441</v>
      </c>
      <c r="E308" s="1" t="s" vm="373">
        <v>13</v>
      </c>
      <c r="F308" s="14" t="s">
        <v>135</v>
      </c>
      <c r="G308" s="10">
        <v>0</v>
      </c>
      <c r="H308" s="10">
        <v>0</v>
      </c>
      <c r="I308" s="10">
        <v>0</v>
      </c>
      <c r="J308" s="10">
        <v>0</v>
      </c>
      <c r="K308" s="10">
        <v>0</v>
      </c>
      <c r="L308" s="10">
        <v>0</v>
      </c>
      <c r="M308" s="10">
        <v>0</v>
      </c>
      <c r="N308" s="10">
        <v>0</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v>0</v>
      </c>
      <c r="AI308" s="10">
        <v>0</v>
      </c>
      <c r="AJ308" s="10">
        <v>0</v>
      </c>
    </row>
    <row r="309" spans="2:36" x14ac:dyDescent="0.35">
      <c r="C309" s="1" t="s">
        <v>442</v>
      </c>
      <c r="D309" s="1" t="s" vm="374">
        <v>443</v>
      </c>
      <c r="E309" s="1" t="s" vm="375">
        <v>13</v>
      </c>
      <c r="F309" s="1" t="s">
        <v>14</v>
      </c>
      <c r="G309" s="10">
        <v>0</v>
      </c>
      <c r="H309" s="10">
        <v>0</v>
      </c>
      <c r="I309" s="10">
        <v>0</v>
      </c>
      <c r="J309" s="10">
        <v>0</v>
      </c>
      <c r="K309" s="10">
        <v>0</v>
      </c>
      <c r="L309" s="10">
        <v>0</v>
      </c>
      <c r="M309" s="10">
        <v>0</v>
      </c>
      <c r="N309" s="10">
        <v>0</v>
      </c>
      <c r="O309" s="10">
        <v>0</v>
      </c>
      <c r="P309" s="10">
        <v>0</v>
      </c>
      <c r="Q309" s="10">
        <v>0</v>
      </c>
      <c r="R309" s="10">
        <v>0</v>
      </c>
      <c r="S309" s="10">
        <v>0</v>
      </c>
      <c r="T309" s="10">
        <v>0</v>
      </c>
      <c r="U309" s="10">
        <v>0</v>
      </c>
      <c r="V309" s="10">
        <v>0</v>
      </c>
      <c r="W309" s="10">
        <v>0</v>
      </c>
      <c r="X309" s="10">
        <v>0</v>
      </c>
      <c r="Y309" s="10">
        <v>0</v>
      </c>
      <c r="Z309" s="10">
        <v>0</v>
      </c>
      <c r="AA309" s="10">
        <v>0</v>
      </c>
      <c r="AB309" s="10">
        <v>0</v>
      </c>
      <c r="AC309" s="10">
        <v>0</v>
      </c>
      <c r="AD309" s="10">
        <v>0</v>
      </c>
      <c r="AE309" s="10">
        <v>0</v>
      </c>
      <c r="AF309" s="10">
        <v>0</v>
      </c>
      <c r="AG309" s="10">
        <v>0</v>
      </c>
      <c r="AH309" s="10">
        <v>0</v>
      </c>
      <c r="AI309" s="10">
        <v>0</v>
      </c>
      <c r="AJ309" s="10">
        <v>0</v>
      </c>
    </row>
    <row r="310" spans="2:36" x14ac:dyDescent="0.35">
      <c r="C310" s="14" t="s">
        <v>444</v>
      </c>
      <c r="D310" s="1" t="s" vm="376">
        <v>445</v>
      </c>
      <c r="E310" s="37"/>
      <c r="F310" s="37"/>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row>
    <row r="311" spans="2:36" x14ac:dyDescent="0.35">
      <c r="C311" s="1" t="s">
        <v>446</v>
      </c>
      <c r="D311" s="1" t="s" vm="377">
        <v>447</v>
      </c>
      <c r="E311" s="37"/>
      <c r="F311" s="37"/>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row>
    <row r="312" spans="2:36" x14ac:dyDescent="0.35">
      <c r="C312" s="1" t="s">
        <v>448</v>
      </c>
      <c r="D312" s="1" t="s" vm="378">
        <v>449</v>
      </c>
      <c r="E312" s="1" t="s" vm="379">
        <v>13</v>
      </c>
      <c r="F312" s="1" t="s">
        <v>14</v>
      </c>
      <c r="G312" s="10">
        <v>0</v>
      </c>
      <c r="H312" s="10">
        <v>0</v>
      </c>
      <c r="I312" s="10">
        <v>0</v>
      </c>
      <c r="J312" s="10">
        <v>0</v>
      </c>
      <c r="K312" s="10">
        <v>0</v>
      </c>
      <c r="L312" s="10">
        <v>0</v>
      </c>
      <c r="M312" s="10">
        <v>0</v>
      </c>
      <c r="N312" s="10">
        <v>0</v>
      </c>
      <c r="O312" s="10">
        <v>0</v>
      </c>
      <c r="P312" s="10">
        <v>0</v>
      </c>
      <c r="Q312" s="10">
        <v>0</v>
      </c>
      <c r="R312" s="10">
        <v>0</v>
      </c>
      <c r="S312" s="10">
        <v>0</v>
      </c>
      <c r="T312" s="10">
        <v>0</v>
      </c>
      <c r="U312" s="10">
        <v>0</v>
      </c>
      <c r="V312" s="10">
        <v>0</v>
      </c>
      <c r="W312" s="10">
        <v>0</v>
      </c>
      <c r="X312" s="10">
        <v>0</v>
      </c>
      <c r="Y312" s="10">
        <v>0</v>
      </c>
      <c r="Z312" s="10">
        <v>0</v>
      </c>
      <c r="AA312" s="10">
        <v>0</v>
      </c>
      <c r="AB312" s="10">
        <v>0</v>
      </c>
      <c r="AC312" s="10">
        <v>0</v>
      </c>
      <c r="AD312" s="10">
        <v>0</v>
      </c>
      <c r="AE312" s="10">
        <v>0</v>
      </c>
      <c r="AF312" s="10">
        <v>0</v>
      </c>
      <c r="AG312" s="10">
        <v>0</v>
      </c>
      <c r="AH312" s="10">
        <v>0</v>
      </c>
      <c r="AI312" s="10">
        <v>0</v>
      </c>
      <c r="AJ312" s="10">
        <v>0</v>
      </c>
    </row>
    <row r="313" spans="2:36" x14ac:dyDescent="0.35">
      <c r="C313" s="1" t="s">
        <v>450</v>
      </c>
      <c r="D313" s="1" t="s" vm="380">
        <v>451</v>
      </c>
      <c r="E313" s="1" t="s" vm="381">
        <v>13</v>
      </c>
      <c r="F313" s="1" t="s">
        <v>14</v>
      </c>
      <c r="G313" s="10">
        <v>0</v>
      </c>
      <c r="H313" s="10">
        <v>0</v>
      </c>
      <c r="I313" s="10">
        <v>0</v>
      </c>
      <c r="J313" s="10">
        <v>0</v>
      </c>
      <c r="K313" s="10">
        <v>0</v>
      </c>
      <c r="L313" s="10">
        <v>0</v>
      </c>
      <c r="M313" s="10">
        <v>0</v>
      </c>
      <c r="N313" s="10">
        <v>0</v>
      </c>
      <c r="O313" s="10">
        <v>0</v>
      </c>
      <c r="P313" s="10">
        <v>0</v>
      </c>
      <c r="Q313" s="10">
        <v>0</v>
      </c>
      <c r="R313" s="10">
        <v>0</v>
      </c>
      <c r="S313" s="10">
        <v>0</v>
      </c>
      <c r="T313" s="10">
        <v>0</v>
      </c>
      <c r="U313" s="10">
        <v>0</v>
      </c>
      <c r="V313" s="10">
        <v>0</v>
      </c>
      <c r="W313" s="10">
        <v>0</v>
      </c>
      <c r="X313" s="10">
        <v>0</v>
      </c>
      <c r="Y313" s="10">
        <v>0</v>
      </c>
      <c r="Z313" s="10">
        <v>0</v>
      </c>
      <c r="AA313" s="10">
        <v>0</v>
      </c>
      <c r="AB313" s="10">
        <v>0</v>
      </c>
      <c r="AC313" s="10">
        <v>0</v>
      </c>
      <c r="AD313" s="10">
        <v>0</v>
      </c>
      <c r="AE313" s="10">
        <v>0</v>
      </c>
      <c r="AF313" s="10">
        <v>0</v>
      </c>
      <c r="AG313" s="10">
        <v>0</v>
      </c>
      <c r="AH313" s="10">
        <v>0</v>
      </c>
      <c r="AI313" s="10">
        <v>0</v>
      </c>
      <c r="AJ313" s="10">
        <v>0</v>
      </c>
    </row>
    <row r="314" spans="2:36" x14ac:dyDescent="0.35">
      <c r="C314" s="1" t="s">
        <v>452</v>
      </c>
      <c r="D314" s="1" t="s" vm="382">
        <v>453</v>
      </c>
      <c r="E314" s="1" t="s" vm="383">
        <v>13</v>
      </c>
      <c r="F314" s="1" t="s">
        <v>14</v>
      </c>
      <c r="G314" s="10">
        <v>0</v>
      </c>
      <c r="H314" s="10">
        <v>0</v>
      </c>
      <c r="I314" s="10">
        <v>0</v>
      </c>
      <c r="J314" s="10">
        <v>0</v>
      </c>
      <c r="K314" s="10">
        <v>0</v>
      </c>
      <c r="L314" s="10">
        <v>0</v>
      </c>
      <c r="M314" s="10">
        <v>0</v>
      </c>
      <c r="N314" s="10">
        <v>0</v>
      </c>
      <c r="O314" s="10">
        <v>0</v>
      </c>
      <c r="P314" s="10">
        <v>0</v>
      </c>
      <c r="Q314" s="10">
        <v>0</v>
      </c>
      <c r="R314" s="10">
        <v>0</v>
      </c>
      <c r="S314" s="10">
        <v>0</v>
      </c>
      <c r="T314" s="10">
        <v>0</v>
      </c>
      <c r="U314" s="10">
        <v>0</v>
      </c>
      <c r="V314" s="10">
        <v>0</v>
      </c>
      <c r="W314" s="10">
        <v>0</v>
      </c>
      <c r="X314" s="10">
        <v>0</v>
      </c>
      <c r="Y314" s="10">
        <v>0</v>
      </c>
      <c r="Z314" s="10">
        <v>0</v>
      </c>
      <c r="AA314" s="10">
        <v>0</v>
      </c>
      <c r="AB314" s="10">
        <v>0</v>
      </c>
      <c r="AC314" s="10">
        <v>0</v>
      </c>
      <c r="AD314" s="10">
        <v>0</v>
      </c>
      <c r="AE314" s="10">
        <v>0</v>
      </c>
      <c r="AF314" s="10">
        <v>0</v>
      </c>
      <c r="AG314" s="10">
        <v>0</v>
      </c>
      <c r="AH314" s="10">
        <v>0</v>
      </c>
      <c r="AI314" s="10">
        <v>0</v>
      </c>
      <c r="AJ314" s="10">
        <v>0</v>
      </c>
    </row>
    <row r="315" spans="2:36" x14ac:dyDescent="0.35">
      <c r="G315" s="1" t="s">
        <v>121</v>
      </c>
      <c r="H315" s="1" t="s">
        <v>121</v>
      </c>
      <c r="I315" s="1" t="s">
        <v>121</v>
      </c>
      <c r="J315" s="1" t="s">
        <v>121</v>
      </c>
      <c r="K315" s="1" t="s">
        <v>121</v>
      </c>
      <c r="L315" s="1" t="s">
        <v>121</v>
      </c>
      <c r="M315" s="1" t="s">
        <v>121</v>
      </c>
      <c r="N315" s="1" t="s">
        <v>121</v>
      </c>
      <c r="O315" s="1" t="s">
        <v>121</v>
      </c>
      <c r="P315" s="1" t="s">
        <v>121</v>
      </c>
      <c r="Q315" s="1" t="s">
        <v>121</v>
      </c>
      <c r="R315" s="1" t="s">
        <v>121</v>
      </c>
      <c r="S315" s="1" t="s">
        <v>121</v>
      </c>
      <c r="T315" s="1" t="s">
        <v>121</v>
      </c>
      <c r="U315" s="1" t="s">
        <v>121</v>
      </c>
      <c r="V315" s="1" t="s">
        <v>121</v>
      </c>
      <c r="W315" s="1" t="s">
        <v>121</v>
      </c>
      <c r="X315" s="1" t="s">
        <v>121</v>
      </c>
      <c r="Y315" s="1" t="s">
        <v>121</v>
      </c>
      <c r="Z315" s="1" t="s">
        <v>121</v>
      </c>
      <c r="AA315" s="1" t="s">
        <v>121</v>
      </c>
      <c r="AB315" s="1" t="s">
        <v>121</v>
      </c>
      <c r="AC315" s="1" t="s">
        <v>121</v>
      </c>
      <c r="AD315" s="1" t="s">
        <v>121</v>
      </c>
      <c r="AE315" s="1" t="s">
        <v>121</v>
      </c>
      <c r="AF315" s="1" t="s">
        <v>121</v>
      </c>
      <c r="AG315" s="1" t="s">
        <v>121</v>
      </c>
      <c r="AH315" s="1" t="s">
        <v>121</v>
      </c>
      <c r="AI315" s="1" t="s">
        <v>121</v>
      </c>
      <c r="AJ315" s="1" t="s">
        <v>121</v>
      </c>
    </row>
    <row r="316" spans="2:36" ht="13.9" x14ac:dyDescent="0.4">
      <c r="B316" s="29" t="s">
        <v>454</v>
      </c>
      <c r="C316" s="29"/>
      <c r="D316" s="29"/>
      <c r="E316" s="29"/>
      <c r="F316" s="29"/>
      <c r="G316" s="31" t="s">
        <v>121</v>
      </c>
      <c r="H316" s="31" t="s">
        <v>121</v>
      </c>
      <c r="I316" s="31" t="s">
        <v>121</v>
      </c>
      <c r="J316" s="31" t="s">
        <v>121</v>
      </c>
      <c r="K316" s="31" t="s">
        <v>121</v>
      </c>
      <c r="L316" s="31" t="s">
        <v>121</v>
      </c>
      <c r="M316" s="31" t="s">
        <v>121</v>
      </c>
      <c r="N316" s="31" t="s">
        <v>121</v>
      </c>
      <c r="O316" s="31" t="s">
        <v>121</v>
      </c>
      <c r="P316" s="31" t="s">
        <v>121</v>
      </c>
      <c r="Q316" s="31" t="s">
        <v>121</v>
      </c>
      <c r="R316" s="31" t="s">
        <v>121</v>
      </c>
      <c r="S316" s="31" t="s">
        <v>121</v>
      </c>
      <c r="T316" s="31" t="s">
        <v>121</v>
      </c>
      <c r="U316" s="31" t="s">
        <v>121</v>
      </c>
      <c r="V316" s="31" t="s">
        <v>121</v>
      </c>
      <c r="W316" s="31" t="s">
        <v>121</v>
      </c>
      <c r="X316" s="31" t="s">
        <v>121</v>
      </c>
      <c r="Y316" s="31" t="s">
        <v>121</v>
      </c>
      <c r="Z316" s="31" t="s">
        <v>121</v>
      </c>
      <c r="AA316" s="31" t="s">
        <v>121</v>
      </c>
      <c r="AB316" s="31" t="s">
        <v>121</v>
      </c>
      <c r="AC316" s="31" t="s">
        <v>121</v>
      </c>
      <c r="AD316" s="31" t="s">
        <v>121</v>
      </c>
      <c r="AE316" s="31" t="s">
        <v>121</v>
      </c>
      <c r="AF316" s="31" t="s">
        <v>121</v>
      </c>
      <c r="AG316" s="31" t="s">
        <v>121</v>
      </c>
      <c r="AH316" s="31" t="s">
        <v>121</v>
      </c>
      <c r="AI316" s="31" t="s">
        <v>121</v>
      </c>
      <c r="AJ316" s="31" t="s">
        <v>121</v>
      </c>
    </row>
    <row r="317" spans="2:36" x14ac:dyDescent="0.35">
      <c r="C317" s="1" t="s">
        <v>455</v>
      </c>
      <c r="D317" s="1" t="s" vm="384">
        <v>456</v>
      </c>
      <c r="E317" s="1" t="s" vm="385">
        <v>13</v>
      </c>
      <c r="F317" s="1" t="s">
        <v>14</v>
      </c>
      <c r="G317" s="10">
        <v>0</v>
      </c>
      <c r="H317" s="10">
        <v>0</v>
      </c>
      <c r="I317" s="10">
        <v>0</v>
      </c>
      <c r="J317" s="10">
        <v>0</v>
      </c>
      <c r="K317" s="10">
        <v>0</v>
      </c>
      <c r="L317" s="10">
        <v>0</v>
      </c>
      <c r="M317" s="10">
        <v>0</v>
      </c>
      <c r="N317" s="10">
        <v>0</v>
      </c>
      <c r="O317" s="10">
        <v>0</v>
      </c>
      <c r="P317" s="10">
        <v>0</v>
      </c>
      <c r="Q317" s="10">
        <v>0</v>
      </c>
      <c r="R317" s="10">
        <v>0</v>
      </c>
      <c r="S317" s="10">
        <v>0</v>
      </c>
      <c r="T317" s="10">
        <v>0</v>
      </c>
      <c r="U317" s="10">
        <v>0</v>
      </c>
      <c r="V317" s="10">
        <v>0</v>
      </c>
      <c r="W317" s="10">
        <v>0</v>
      </c>
      <c r="X317" s="10">
        <v>0</v>
      </c>
      <c r="Y317" s="10">
        <v>0</v>
      </c>
      <c r="Z317" s="10">
        <v>0</v>
      </c>
      <c r="AA317" s="10">
        <v>0</v>
      </c>
      <c r="AB317" s="10">
        <v>0</v>
      </c>
      <c r="AC317" s="10">
        <v>0</v>
      </c>
      <c r="AD317" s="10">
        <v>0</v>
      </c>
      <c r="AE317" s="10">
        <v>0</v>
      </c>
      <c r="AF317" s="10">
        <v>0</v>
      </c>
      <c r="AG317" s="10">
        <v>0</v>
      </c>
      <c r="AH317" s="10">
        <v>0</v>
      </c>
      <c r="AI317" s="10">
        <v>0</v>
      </c>
      <c r="AJ317" s="10">
        <v>0</v>
      </c>
    </row>
    <row r="318" spans="2:36" x14ac:dyDescent="0.35">
      <c r="C318" s="1" t="s">
        <v>457</v>
      </c>
      <c r="D318" s="1" t="s" vm="386">
        <v>458</v>
      </c>
      <c r="E318" s="1" t="s" vm="387">
        <v>13</v>
      </c>
      <c r="F318" s="1" t="s">
        <v>14</v>
      </c>
      <c r="G318" s="10">
        <v>0</v>
      </c>
      <c r="H318" s="10">
        <v>0</v>
      </c>
      <c r="I318" s="10">
        <v>0</v>
      </c>
      <c r="J318" s="10">
        <v>0</v>
      </c>
      <c r="K318" s="10">
        <v>0</v>
      </c>
      <c r="L318" s="10">
        <v>0</v>
      </c>
      <c r="M318" s="10">
        <v>0</v>
      </c>
      <c r="N318" s="10">
        <v>0</v>
      </c>
      <c r="O318" s="10">
        <v>0</v>
      </c>
      <c r="P318" s="10">
        <v>0</v>
      </c>
      <c r="Q318" s="10">
        <v>0</v>
      </c>
      <c r="R318" s="10">
        <v>0</v>
      </c>
      <c r="S318" s="10">
        <v>0</v>
      </c>
      <c r="T318" s="10">
        <v>0</v>
      </c>
      <c r="U318" s="10">
        <v>0</v>
      </c>
      <c r="V318" s="10">
        <v>0</v>
      </c>
      <c r="W318" s="10">
        <v>0</v>
      </c>
      <c r="X318" s="10">
        <v>0</v>
      </c>
      <c r="Y318" s="10">
        <v>0</v>
      </c>
      <c r="Z318" s="10">
        <v>0</v>
      </c>
      <c r="AA318" s="10">
        <v>0</v>
      </c>
      <c r="AB318" s="10">
        <v>0</v>
      </c>
      <c r="AC318" s="10">
        <v>0</v>
      </c>
      <c r="AD318" s="10">
        <v>0</v>
      </c>
      <c r="AE318" s="10">
        <v>0</v>
      </c>
      <c r="AF318" s="10">
        <v>0</v>
      </c>
      <c r="AG318" s="10">
        <v>0</v>
      </c>
      <c r="AH318" s="10">
        <v>0</v>
      </c>
      <c r="AI318" s="10">
        <v>0</v>
      </c>
      <c r="AJ318" s="10">
        <v>0</v>
      </c>
    </row>
    <row r="319" spans="2:36" x14ac:dyDescent="0.35">
      <c r="C319" s="1" t="s">
        <v>459</v>
      </c>
      <c r="D319" s="1" t="s" vm="388">
        <v>460</v>
      </c>
      <c r="E319" s="1" t="s" vm="389">
        <v>13</v>
      </c>
      <c r="F319" s="1" t="s">
        <v>14</v>
      </c>
      <c r="G319" s="10">
        <v>5.1462000000000027E-3</v>
      </c>
      <c r="H319" s="10">
        <v>2.8208000000000018E-3</v>
      </c>
      <c r="I319" s="10">
        <v>0</v>
      </c>
      <c r="J319" s="10">
        <v>0</v>
      </c>
      <c r="K319" s="10">
        <v>0</v>
      </c>
      <c r="L319" s="10">
        <v>0</v>
      </c>
      <c r="M319" s="10">
        <v>0</v>
      </c>
      <c r="N319" s="10">
        <v>0</v>
      </c>
      <c r="O319" s="10">
        <v>0</v>
      </c>
      <c r="P319" s="10">
        <v>0</v>
      </c>
      <c r="Q319" s="10">
        <v>0</v>
      </c>
      <c r="R319" s="10">
        <v>0</v>
      </c>
      <c r="S319" s="10">
        <v>0</v>
      </c>
      <c r="T319" s="10">
        <v>0</v>
      </c>
      <c r="U319" s="10">
        <v>0</v>
      </c>
      <c r="V319" s="10">
        <v>0</v>
      </c>
      <c r="W319" s="10">
        <v>0</v>
      </c>
      <c r="X319" s="10">
        <v>0</v>
      </c>
      <c r="Y319" s="10">
        <v>0</v>
      </c>
      <c r="Z319" s="10">
        <v>0</v>
      </c>
      <c r="AA319" s="10">
        <v>0</v>
      </c>
      <c r="AB319" s="10">
        <v>0</v>
      </c>
      <c r="AC319" s="10">
        <v>0</v>
      </c>
      <c r="AD319" s="10">
        <v>0</v>
      </c>
      <c r="AE319" s="10">
        <v>0</v>
      </c>
      <c r="AF319" s="10">
        <v>0</v>
      </c>
      <c r="AG319" s="10">
        <v>0</v>
      </c>
      <c r="AH319" s="10">
        <v>0</v>
      </c>
      <c r="AI319" s="10">
        <v>0</v>
      </c>
      <c r="AJ319" s="10">
        <v>0</v>
      </c>
    </row>
    <row r="320" spans="2:36" x14ac:dyDescent="0.35">
      <c r="C320" s="1" t="s">
        <v>461</v>
      </c>
      <c r="D320" s="1" t="s" vm="390">
        <v>462</v>
      </c>
      <c r="E320" s="1" t="s" vm="391">
        <v>13</v>
      </c>
      <c r="F320" s="1" t="s">
        <v>14</v>
      </c>
      <c r="G320" s="10">
        <v>0</v>
      </c>
      <c r="H320" s="10">
        <v>0</v>
      </c>
      <c r="I320" s="10">
        <v>0</v>
      </c>
      <c r="J320" s="10">
        <v>0</v>
      </c>
      <c r="K320" s="10">
        <v>0</v>
      </c>
      <c r="L320" s="10">
        <v>0</v>
      </c>
      <c r="M320" s="10">
        <v>0</v>
      </c>
      <c r="N320" s="10">
        <v>0</v>
      </c>
      <c r="O320" s="10">
        <v>0</v>
      </c>
      <c r="P320" s="10">
        <v>0</v>
      </c>
      <c r="Q320" s="10">
        <v>0</v>
      </c>
      <c r="R320" s="10">
        <v>0</v>
      </c>
      <c r="S320" s="10">
        <v>0</v>
      </c>
      <c r="T320" s="10">
        <v>0</v>
      </c>
      <c r="U320" s="10">
        <v>0</v>
      </c>
      <c r="V320" s="10">
        <v>0</v>
      </c>
      <c r="W320" s="10">
        <v>0</v>
      </c>
      <c r="X320" s="10">
        <v>0</v>
      </c>
      <c r="Y320" s="10">
        <v>0</v>
      </c>
      <c r="Z320" s="10">
        <v>0</v>
      </c>
      <c r="AA320" s="10">
        <v>0</v>
      </c>
      <c r="AB320" s="10">
        <v>0</v>
      </c>
      <c r="AC320" s="10">
        <v>0</v>
      </c>
      <c r="AD320" s="10">
        <v>0</v>
      </c>
      <c r="AE320" s="10">
        <v>0</v>
      </c>
      <c r="AF320" s="10">
        <v>0</v>
      </c>
      <c r="AG320" s="10">
        <v>0</v>
      </c>
      <c r="AH320" s="10">
        <v>0</v>
      </c>
      <c r="AI320" s="10">
        <v>0</v>
      </c>
      <c r="AJ320" s="10">
        <v>0</v>
      </c>
    </row>
    <row r="321" spans="1:36" x14ac:dyDescent="0.35">
      <c r="C321" s="1" t="s">
        <v>463</v>
      </c>
      <c r="D321" s="1" t="s" vm="392">
        <v>464</v>
      </c>
      <c r="E321" s="1" t="s" vm="393">
        <v>13</v>
      </c>
      <c r="F321" s="1" t="s">
        <v>14</v>
      </c>
      <c r="G321" s="10">
        <v>5.1462000000000027E-3</v>
      </c>
      <c r="H321" s="10">
        <v>2.8208000000000018E-3</v>
      </c>
      <c r="I321" s="10">
        <v>0</v>
      </c>
      <c r="J321" s="10">
        <v>0</v>
      </c>
      <c r="K321" s="10">
        <v>0</v>
      </c>
      <c r="L321" s="10">
        <v>0</v>
      </c>
      <c r="M321" s="10">
        <v>0</v>
      </c>
      <c r="N321" s="10">
        <v>0</v>
      </c>
      <c r="O321" s="10">
        <v>0</v>
      </c>
      <c r="P321" s="10">
        <v>0</v>
      </c>
      <c r="Q321" s="10">
        <v>0</v>
      </c>
      <c r="R321" s="10">
        <v>0</v>
      </c>
      <c r="S321" s="10">
        <v>0</v>
      </c>
      <c r="T321" s="10">
        <v>0</v>
      </c>
      <c r="U321" s="10">
        <v>0</v>
      </c>
      <c r="V321" s="10">
        <v>0</v>
      </c>
      <c r="W321" s="10">
        <v>0</v>
      </c>
      <c r="X321" s="10">
        <v>0</v>
      </c>
      <c r="Y321" s="10">
        <v>0</v>
      </c>
      <c r="Z321" s="10">
        <v>0</v>
      </c>
      <c r="AA321" s="10">
        <v>0</v>
      </c>
      <c r="AB321" s="10">
        <v>0</v>
      </c>
      <c r="AC321" s="10">
        <v>0</v>
      </c>
      <c r="AD321" s="10">
        <v>0</v>
      </c>
      <c r="AE321" s="10">
        <v>0</v>
      </c>
      <c r="AF321" s="10">
        <v>0</v>
      </c>
      <c r="AG321" s="10">
        <v>0</v>
      </c>
      <c r="AH321" s="10">
        <v>0</v>
      </c>
      <c r="AI321" s="10">
        <v>0</v>
      </c>
      <c r="AJ321" s="10">
        <v>0</v>
      </c>
    </row>
    <row r="322" spans="1:36" x14ac:dyDescent="0.35">
      <c r="G322" s="1" t="s">
        <v>121</v>
      </c>
      <c r="H322" s="1" t="s">
        <v>121</v>
      </c>
      <c r="I322" s="1" t="s">
        <v>121</v>
      </c>
      <c r="J322" s="1" t="s">
        <v>121</v>
      </c>
      <c r="K322" s="1" t="s">
        <v>121</v>
      </c>
      <c r="L322" s="1" t="s">
        <v>121</v>
      </c>
      <c r="M322" s="1" t="s">
        <v>121</v>
      </c>
      <c r="N322" s="1" t="s">
        <v>121</v>
      </c>
      <c r="O322" s="1" t="s">
        <v>121</v>
      </c>
      <c r="P322" s="1" t="s">
        <v>121</v>
      </c>
      <c r="Q322" s="1" t="s">
        <v>121</v>
      </c>
      <c r="R322" s="1" t="s">
        <v>121</v>
      </c>
      <c r="S322" s="1" t="s">
        <v>121</v>
      </c>
      <c r="T322" s="1" t="s">
        <v>121</v>
      </c>
      <c r="U322" s="1" t="s">
        <v>121</v>
      </c>
      <c r="V322" s="1" t="s">
        <v>121</v>
      </c>
      <c r="W322" s="1" t="s">
        <v>121</v>
      </c>
      <c r="X322" s="1" t="s">
        <v>121</v>
      </c>
      <c r="Y322" s="1" t="s">
        <v>121</v>
      </c>
      <c r="Z322" s="1" t="s">
        <v>121</v>
      </c>
      <c r="AA322" s="1" t="s">
        <v>121</v>
      </c>
      <c r="AB322" s="1" t="s">
        <v>121</v>
      </c>
      <c r="AC322" s="1" t="s">
        <v>121</v>
      </c>
      <c r="AD322" s="1" t="s">
        <v>121</v>
      </c>
      <c r="AE322" s="1" t="s">
        <v>121</v>
      </c>
      <c r="AF322" s="1" t="s">
        <v>121</v>
      </c>
      <c r="AG322" s="1" t="s">
        <v>121</v>
      </c>
      <c r="AH322" s="1" t="s">
        <v>121</v>
      </c>
      <c r="AI322" s="1" t="s">
        <v>121</v>
      </c>
      <c r="AJ322" s="1" t="s">
        <v>121</v>
      </c>
    </row>
    <row r="323" spans="1:36" s="9" customFormat="1" ht="20.25" x14ac:dyDescent="0.55000000000000004">
      <c r="A323" s="33"/>
      <c r="B323" s="33" t="s">
        <v>465</v>
      </c>
      <c r="C323" s="26"/>
      <c r="D323" s="26"/>
      <c r="E323" s="26"/>
      <c r="F323" s="26"/>
      <c r="G323" s="26" t="s">
        <v>121</v>
      </c>
      <c r="H323" s="26" t="s">
        <v>121</v>
      </c>
      <c r="I323" s="26" t="s">
        <v>121</v>
      </c>
      <c r="J323" s="26" t="s">
        <v>121</v>
      </c>
      <c r="K323" s="26" t="s">
        <v>121</v>
      </c>
      <c r="L323" s="26" t="s">
        <v>121</v>
      </c>
      <c r="M323" s="26" t="s">
        <v>121</v>
      </c>
      <c r="N323" s="26" t="s">
        <v>121</v>
      </c>
      <c r="O323" s="26" t="s">
        <v>121</v>
      </c>
      <c r="P323" s="26" t="s">
        <v>121</v>
      </c>
      <c r="Q323" s="26" t="s">
        <v>121</v>
      </c>
      <c r="R323" s="26" t="s">
        <v>121</v>
      </c>
      <c r="S323" s="26" t="s">
        <v>121</v>
      </c>
      <c r="T323" s="26" t="s">
        <v>121</v>
      </c>
      <c r="U323" s="26" t="s">
        <v>121</v>
      </c>
      <c r="V323" s="26" t="s">
        <v>121</v>
      </c>
      <c r="W323" s="26" t="s">
        <v>121</v>
      </c>
      <c r="X323" s="26" t="s">
        <v>121</v>
      </c>
      <c r="Y323" s="26" t="s">
        <v>121</v>
      </c>
      <c r="Z323" s="26" t="s">
        <v>121</v>
      </c>
      <c r="AA323" s="26" t="s">
        <v>121</v>
      </c>
      <c r="AB323" s="26" t="s">
        <v>121</v>
      </c>
      <c r="AC323" s="26" t="s">
        <v>121</v>
      </c>
      <c r="AD323" s="26" t="s">
        <v>121</v>
      </c>
      <c r="AE323" s="26" t="s">
        <v>121</v>
      </c>
      <c r="AF323" s="26" t="s">
        <v>121</v>
      </c>
      <c r="AG323" s="26" t="s">
        <v>121</v>
      </c>
      <c r="AH323" s="26" t="s">
        <v>121</v>
      </c>
      <c r="AI323" s="26" t="s">
        <v>121</v>
      </c>
      <c r="AJ323" s="26" t="s">
        <v>121</v>
      </c>
    </row>
    <row r="324" spans="1:36" ht="13.9" x14ac:dyDescent="0.4">
      <c r="B324" s="29" t="s">
        <v>466</v>
      </c>
      <c r="C324" s="29"/>
      <c r="D324" s="29"/>
      <c r="E324" s="29"/>
      <c r="F324" s="29"/>
      <c r="G324" s="31" t="s">
        <v>121</v>
      </c>
      <c r="H324" s="31" t="s">
        <v>121</v>
      </c>
      <c r="I324" s="31" t="s">
        <v>121</v>
      </c>
      <c r="J324" s="31" t="s">
        <v>121</v>
      </c>
      <c r="K324" s="31" t="s">
        <v>121</v>
      </c>
      <c r="L324" s="31" t="s">
        <v>121</v>
      </c>
      <c r="M324" s="31" t="s">
        <v>121</v>
      </c>
      <c r="N324" s="31" t="s">
        <v>121</v>
      </c>
      <c r="O324" s="31" t="s">
        <v>121</v>
      </c>
      <c r="P324" s="31" t="s">
        <v>121</v>
      </c>
      <c r="Q324" s="31" t="s">
        <v>121</v>
      </c>
      <c r="R324" s="31" t="s">
        <v>121</v>
      </c>
      <c r="S324" s="31" t="s">
        <v>121</v>
      </c>
      <c r="T324" s="31" t="s">
        <v>121</v>
      </c>
      <c r="U324" s="31" t="s">
        <v>121</v>
      </c>
      <c r="V324" s="31" t="s">
        <v>121</v>
      </c>
      <c r="W324" s="31" t="s">
        <v>121</v>
      </c>
      <c r="X324" s="31" t="s">
        <v>121</v>
      </c>
      <c r="Y324" s="31" t="s">
        <v>121</v>
      </c>
      <c r="Z324" s="31" t="s">
        <v>121</v>
      </c>
      <c r="AA324" s="31" t="s">
        <v>121</v>
      </c>
      <c r="AB324" s="31" t="s">
        <v>121</v>
      </c>
      <c r="AC324" s="31" t="s">
        <v>121</v>
      </c>
      <c r="AD324" s="31" t="s">
        <v>121</v>
      </c>
      <c r="AE324" s="31" t="s">
        <v>121</v>
      </c>
      <c r="AF324" s="31" t="s">
        <v>121</v>
      </c>
      <c r="AG324" s="31" t="s">
        <v>121</v>
      </c>
      <c r="AH324" s="31" t="s">
        <v>121</v>
      </c>
      <c r="AI324" s="31" t="s">
        <v>121</v>
      </c>
      <c r="AJ324" s="31" t="s">
        <v>121</v>
      </c>
    </row>
    <row r="325" spans="1:36" x14ac:dyDescent="0.35">
      <c r="C325" s="1" t="s">
        <v>467</v>
      </c>
      <c r="D325" s="1" t="s" vm="394">
        <v>468</v>
      </c>
      <c r="E325" s="1" t="s" vm="395">
        <v>13</v>
      </c>
      <c r="F325" s="1" t="s">
        <v>14</v>
      </c>
      <c r="G325" s="10">
        <v>1.680000000000001E-4</v>
      </c>
      <c r="H325" s="10">
        <v>1.7990000000000012E-4</v>
      </c>
      <c r="I325" s="10">
        <v>1.9090000000000011E-4</v>
      </c>
      <c r="J325" s="10">
        <v>1.9580000000000012E-4</v>
      </c>
      <c r="K325" s="10">
        <v>1.9700000000000013E-4</v>
      </c>
      <c r="L325" s="10">
        <v>1.9780000000000012E-4</v>
      </c>
      <c r="M325" s="10">
        <v>1.9870000000000011E-4</v>
      </c>
      <c r="N325" s="10">
        <v>1.9960000000000011E-4</v>
      </c>
      <c r="O325" s="10">
        <v>2.0050000000000013E-4</v>
      </c>
      <c r="P325" s="10">
        <v>2.0150000000000013E-4</v>
      </c>
      <c r="Q325" s="10">
        <v>2.0250000000000012E-4</v>
      </c>
      <c r="R325" s="10">
        <v>2.0350000000000012E-4</v>
      </c>
      <c r="S325" s="10">
        <v>2.0460000000000012E-4</v>
      </c>
      <c r="T325" s="10">
        <v>2.0570000000000012E-4</v>
      </c>
      <c r="U325" s="10">
        <v>2.0680000000000012E-4</v>
      </c>
      <c r="V325" s="10">
        <v>2.0790000000000012E-4</v>
      </c>
      <c r="W325" s="10">
        <v>2.0910000000000012E-4</v>
      </c>
      <c r="X325" s="10">
        <v>2.1040000000000013E-4</v>
      </c>
      <c r="Y325" s="10">
        <v>2.1160000000000013E-4</v>
      </c>
      <c r="Z325" s="10">
        <v>2.1290000000000013E-4</v>
      </c>
      <c r="AA325" s="10">
        <v>2.1430000000000014E-4</v>
      </c>
      <c r="AB325" s="10">
        <v>2.1570000000000012E-4</v>
      </c>
      <c r="AC325" s="10">
        <v>2.1710000000000013E-4</v>
      </c>
      <c r="AD325" s="10">
        <v>2.1860000000000014E-4</v>
      </c>
      <c r="AE325" s="10">
        <v>2.2010000000000012E-4</v>
      </c>
      <c r="AF325" s="10">
        <v>2.2170000000000013E-4</v>
      </c>
      <c r="AG325" s="10">
        <v>2.2330000000000014E-4</v>
      </c>
      <c r="AH325" s="10">
        <v>2.2500000000000013E-4</v>
      </c>
      <c r="AI325" s="10">
        <v>2.2670000000000012E-4</v>
      </c>
      <c r="AJ325" s="10">
        <v>1.7080000000000011E-4</v>
      </c>
    </row>
    <row r="326" spans="1:36" x14ac:dyDescent="0.35">
      <c r="C326" s="1" t="s">
        <v>469</v>
      </c>
      <c r="D326" s="1" t="s" vm="396">
        <v>470</v>
      </c>
      <c r="E326" s="1" t="s" vm="397">
        <v>13</v>
      </c>
      <c r="F326" s="1" t="s">
        <v>14</v>
      </c>
      <c r="G326" s="10">
        <v>0</v>
      </c>
      <c r="H326" s="10">
        <v>0</v>
      </c>
      <c r="I326" s="10">
        <v>0</v>
      </c>
      <c r="J326" s="10">
        <v>0</v>
      </c>
      <c r="K326" s="10">
        <v>0</v>
      </c>
      <c r="L326" s="10">
        <v>0</v>
      </c>
      <c r="M326" s="10">
        <v>0</v>
      </c>
      <c r="N326" s="10">
        <v>0</v>
      </c>
      <c r="O326" s="10">
        <v>0</v>
      </c>
      <c r="P326" s="10">
        <v>0</v>
      </c>
      <c r="Q326" s="10">
        <v>0</v>
      </c>
      <c r="R326" s="10">
        <v>0</v>
      </c>
      <c r="S326" s="10">
        <v>0</v>
      </c>
      <c r="T326" s="10">
        <v>0</v>
      </c>
      <c r="U326" s="10">
        <v>0</v>
      </c>
      <c r="V326" s="10">
        <v>0</v>
      </c>
      <c r="W326" s="10">
        <v>0</v>
      </c>
      <c r="X326" s="10">
        <v>0</v>
      </c>
      <c r="Y326" s="10">
        <v>0</v>
      </c>
      <c r="Z326" s="10">
        <v>0</v>
      </c>
      <c r="AA326" s="10">
        <v>0</v>
      </c>
      <c r="AB326" s="10">
        <v>0</v>
      </c>
      <c r="AC326" s="10">
        <v>0</v>
      </c>
      <c r="AD326" s="10">
        <v>0</v>
      </c>
      <c r="AE326" s="10">
        <v>0</v>
      </c>
      <c r="AF326" s="10">
        <v>0</v>
      </c>
      <c r="AG326" s="10">
        <v>0</v>
      </c>
      <c r="AH326" s="10">
        <v>0</v>
      </c>
      <c r="AI326" s="10">
        <v>0</v>
      </c>
      <c r="AJ326" s="10">
        <v>0</v>
      </c>
    </row>
    <row r="327" spans="1:36" x14ac:dyDescent="0.35">
      <c r="C327" s="1" t="s">
        <v>471</v>
      </c>
      <c r="D327" s="1" t="s" vm="398">
        <v>472</v>
      </c>
      <c r="E327" s="1" t="s" vm="399">
        <v>13</v>
      </c>
      <c r="F327" s="1" t="s">
        <v>14</v>
      </c>
      <c r="G327" s="10">
        <v>0</v>
      </c>
      <c r="H327" s="10">
        <v>0</v>
      </c>
      <c r="I327" s="10">
        <v>0</v>
      </c>
      <c r="J327" s="10">
        <v>0</v>
      </c>
      <c r="K327" s="10">
        <v>0</v>
      </c>
      <c r="L327" s="10">
        <v>0</v>
      </c>
      <c r="M327" s="10">
        <v>0</v>
      </c>
      <c r="N327" s="10">
        <v>0</v>
      </c>
      <c r="O327" s="10">
        <v>0</v>
      </c>
      <c r="P327" s="10">
        <v>0</v>
      </c>
      <c r="Q327" s="10">
        <v>0</v>
      </c>
      <c r="R327" s="10">
        <v>0</v>
      </c>
      <c r="S327" s="10">
        <v>0</v>
      </c>
      <c r="T327" s="10">
        <v>0</v>
      </c>
      <c r="U327" s="10">
        <v>0</v>
      </c>
      <c r="V327" s="10">
        <v>0</v>
      </c>
      <c r="W327" s="10">
        <v>0</v>
      </c>
      <c r="X327" s="10">
        <v>0</v>
      </c>
      <c r="Y327" s="10">
        <v>0</v>
      </c>
      <c r="Z327" s="10">
        <v>0</v>
      </c>
      <c r="AA327" s="10">
        <v>0</v>
      </c>
      <c r="AB327" s="10">
        <v>0</v>
      </c>
      <c r="AC327" s="10">
        <v>0</v>
      </c>
      <c r="AD327" s="10">
        <v>0</v>
      </c>
      <c r="AE327" s="10">
        <v>0</v>
      </c>
      <c r="AF327" s="10">
        <v>0</v>
      </c>
      <c r="AG327" s="10">
        <v>0</v>
      </c>
      <c r="AH327" s="10">
        <v>0</v>
      </c>
      <c r="AI327" s="10">
        <v>0</v>
      </c>
      <c r="AJ327" s="10">
        <v>0</v>
      </c>
    </row>
    <row r="328" spans="1:36" x14ac:dyDescent="0.35">
      <c r="C328" s="1" t="s">
        <v>473</v>
      </c>
      <c r="D328" s="1" t="s" vm="400">
        <v>474</v>
      </c>
      <c r="E328" s="1" t="s" vm="401">
        <v>13</v>
      </c>
      <c r="F328" s="1" t="s">
        <v>14</v>
      </c>
      <c r="G328" s="10">
        <v>0</v>
      </c>
      <c r="H328" s="10">
        <v>0</v>
      </c>
      <c r="I328" s="10">
        <v>0</v>
      </c>
      <c r="J328" s="10">
        <v>0</v>
      </c>
      <c r="K328" s="10">
        <v>0</v>
      </c>
      <c r="L328" s="10">
        <v>0</v>
      </c>
      <c r="M328" s="10">
        <v>0</v>
      </c>
      <c r="N328" s="10">
        <v>0</v>
      </c>
      <c r="O328" s="10">
        <v>0</v>
      </c>
      <c r="P328" s="10">
        <v>0</v>
      </c>
      <c r="Q328" s="10">
        <v>0</v>
      </c>
      <c r="R328" s="10">
        <v>0</v>
      </c>
      <c r="S328" s="10">
        <v>0</v>
      </c>
      <c r="T328" s="10">
        <v>0</v>
      </c>
      <c r="U328" s="10">
        <v>0</v>
      </c>
      <c r="V328" s="10">
        <v>0</v>
      </c>
      <c r="W328" s="10">
        <v>0</v>
      </c>
      <c r="X328" s="10">
        <v>0</v>
      </c>
      <c r="Y328" s="10">
        <v>0</v>
      </c>
      <c r="Z328" s="10">
        <v>0</v>
      </c>
      <c r="AA328" s="10">
        <v>0</v>
      </c>
      <c r="AB328" s="10">
        <v>0</v>
      </c>
      <c r="AC328" s="10">
        <v>0</v>
      </c>
      <c r="AD328" s="10">
        <v>0</v>
      </c>
      <c r="AE328" s="10">
        <v>0</v>
      </c>
      <c r="AF328" s="10">
        <v>0</v>
      </c>
      <c r="AG328" s="10">
        <v>0</v>
      </c>
      <c r="AH328" s="10">
        <v>0</v>
      </c>
      <c r="AI328" s="10">
        <v>0</v>
      </c>
      <c r="AJ328" s="10">
        <v>0</v>
      </c>
    </row>
    <row r="329" spans="1:36" x14ac:dyDescent="0.35">
      <c r="G329" s="1" t="s">
        <v>121</v>
      </c>
      <c r="H329" s="1" t="s">
        <v>121</v>
      </c>
      <c r="I329" s="1" t="s">
        <v>121</v>
      </c>
      <c r="J329" s="1" t="s">
        <v>121</v>
      </c>
      <c r="K329" s="1" t="s">
        <v>121</v>
      </c>
      <c r="L329" s="1" t="s">
        <v>121</v>
      </c>
      <c r="M329" s="1" t="s">
        <v>121</v>
      </c>
      <c r="N329" s="1" t="s">
        <v>121</v>
      </c>
      <c r="O329" s="1" t="s">
        <v>121</v>
      </c>
      <c r="P329" s="1" t="s">
        <v>121</v>
      </c>
      <c r="Q329" s="1" t="s">
        <v>121</v>
      </c>
      <c r="R329" s="1" t="s">
        <v>121</v>
      </c>
      <c r="S329" s="1" t="s">
        <v>121</v>
      </c>
      <c r="T329" s="1" t="s">
        <v>121</v>
      </c>
      <c r="U329" s="1" t="s">
        <v>121</v>
      </c>
      <c r="V329" s="1" t="s">
        <v>121</v>
      </c>
      <c r="W329" s="1" t="s">
        <v>121</v>
      </c>
      <c r="X329" s="1" t="s">
        <v>121</v>
      </c>
      <c r="Y329" s="1" t="s">
        <v>121</v>
      </c>
      <c r="Z329" s="1" t="s">
        <v>121</v>
      </c>
      <c r="AA329" s="1" t="s">
        <v>121</v>
      </c>
      <c r="AB329" s="1" t="s">
        <v>121</v>
      </c>
      <c r="AC329" s="1" t="s">
        <v>121</v>
      </c>
      <c r="AD329" s="1" t="s">
        <v>121</v>
      </c>
      <c r="AE329" s="1" t="s">
        <v>121</v>
      </c>
      <c r="AF329" s="1" t="s">
        <v>121</v>
      </c>
      <c r="AG329" s="1" t="s">
        <v>121</v>
      </c>
      <c r="AH329" s="1" t="s">
        <v>121</v>
      </c>
      <c r="AI329" s="1" t="s">
        <v>121</v>
      </c>
      <c r="AJ329" s="1" t="s">
        <v>121</v>
      </c>
    </row>
    <row r="330" spans="1:36" ht="13.9" x14ac:dyDescent="0.4">
      <c r="B330" s="29" t="s">
        <v>475</v>
      </c>
      <c r="C330" s="29"/>
      <c r="D330" s="29"/>
      <c r="E330" s="29"/>
      <c r="F330" s="29"/>
      <c r="G330" s="31" t="s">
        <v>121</v>
      </c>
      <c r="H330" s="31" t="s">
        <v>121</v>
      </c>
      <c r="I330" s="31" t="s">
        <v>121</v>
      </c>
      <c r="J330" s="31" t="s">
        <v>121</v>
      </c>
      <c r="K330" s="31" t="s">
        <v>121</v>
      </c>
      <c r="L330" s="31" t="s">
        <v>121</v>
      </c>
      <c r="M330" s="31" t="s">
        <v>121</v>
      </c>
      <c r="N330" s="31" t="s">
        <v>121</v>
      </c>
      <c r="O330" s="31" t="s">
        <v>121</v>
      </c>
      <c r="P330" s="31" t="s">
        <v>121</v>
      </c>
      <c r="Q330" s="31" t="s">
        <v>121</v>
      </c>
      <c r="R330" s="31" t="s">
        <v>121</v>
      </c>
      <c r="S330" s="31" t="s">
        <v>121</v>
      </c>
      <c r="T330" s="31" t="s">
        <v>121</v>
      </c>
      <c r="U330" s="31" t="s">
        <v>121</v>
      </c>
      <c r="V330" s="31" t="s">
        <v>121</v>
      </c>
      <c r="W330" s="31" t="s">
        <v>121</v>
      </c>
      <c r="X330" s="31" t="s">
        <v>121</v>
      </c>
      <c r="Y330" s="31" t="s">
        <v>121</v>
      </c>
      <c r="Z330" s="31" t="s">
        <v>121</v>
      </c>
      <c r="AA330" s="31" t="s">
        <v>121</v>
      </c>
      <c r="AB330" s="31" t="s">
        <v>121</v>
      </c>
      <c r="AC330" s="31" t="s">
        <v>121</v>
      </c>
      <c r="AD330" s="31" t="s">
        <v>121</v>
      </c>
      <c r="AE330" s="31" t="s">
        <v>121</v>
      </c>
      <c r="AF330" s="31" t="s">
        <v>121</v>
      </c>
      <c r="AG330" s="31" t="s">
        <v>121</v>
      </c>
      <c r="AH330" s="31" t="s">
        <v>121</v>
      </c>
      <c r="AI330" s="31" t="s">
        <v>121</v>
      </c>
      <c r="AJ330" s="31" t="s">
        <v>121</v>
      </c>
    </row>
    <row r="331" spans="1:36" x14ac:dyDescent="0.35">
      <c r="C331" s="1" t="s">
        <v>476</v>
      </c>
      <c r="D331" s="1" t="s" vm="402">
        <v>477</v>
      </c>
      <c r="E331" s="1" t="s" vm="403">
        <v>13</v>
      </c>
      <c r="F331" s="1" t="s">
        <v>14</v>
      </c>
      <c r="G331" s="10">
        <v>0</v>
      </c>
      <c r="H331" s="10">
        <v>0</v>
      </c>
      <c r="I331" s="10">
        <v>0</v>
      </c>
      <c r="J331" s="10">
        <v>0</v>
      </c>
      <c r="K331" s="10">
        <v>0</v>
      </c>
      <c r="L331" s="10">
        <v>0</v>
      </c>
      <c r="M331" s="10">
        <v>0</v>
      </c>
      <c r="N331" s="10">
        <v>0</v>
      </c>
      <c r="O331" s="10">
        <v>0</v>
      </c>
      <c r="P331" s="10">
        <v>0</v>
      </c>
      <c r="Q331" s="10">
        <v>0</v>
      </c>
      <c r="R331" s="10">
        <v>0</v>
      </c>
      <c r="S331" s="10">
        <v>0</v>
      </c>
      <c r="T331" s="10">
        <v>0</v>
      </c>
      <c r="U331" s="10">
        <v>0</v>
      </c>
      <c r="V331" s="10">
        <v>0</v>
      </c>
      <c r="W331" s="10">
        <v>0</v>
      </c>
      <c r="X331" s="10">
        <v>0</v>
      </c>
      <c r="Y331" s="10">
        <v>0</v>
      </c>
      <c r="Z331" s="10">
        <v>0</v>
      </c>
      <c r="AA331" s="10">
        <v>0</v>
      </c>
      <c r="AB331" s="10">
        <v>0</v>
      </c>
      <c r="AC331" s="10">
        <v>0</v>
      </c>
      <c r="AD331" s="10">
        <v>0</v>
      </c>
      <c r="AE331" s="10">
        <v>0</v>
      </c>
      <c r="AF331" s="10">
        <v>0</v>
      </c>
      <c r="AG331" s="10">
        <v>0</v>
      </c>
      <c r="AH331" s="10">
        <v>0</v>
      </c>
      <c r="AI331" s="10">
        <v>0</v>
      </c>
      <c r="AJ331" s="10">
        <v>0</v>
      </c>
    </row>
    <row r="332" spans="1:36" x14ac:dyDescent="0.35">
      <c r="C332" s="1" t="s">
        <v>478</v>
      </c>
      <c r="D332" s="1" t="s" vm="404">
        <v>479</v>
      </c>
      <c r="E332" s="1" t="s" vm="405">
        <v>13</v>
      </c>
      <c r="F332" s="1" t="s">
        <v>14</v>
      </c>
      <c r="G332" s="10">
        <v>0</v>
      </c>
      <c r="H332" s="10">
        <v>0</v>
      </c>
      <c r="I332" s="10">
        <v>0</v>
      </c>
      <c r="J332" s="10">
        <v>0</v>
      </c>
      <c r="K332" s="10">
        <v>0</v>
      </c>
      <c r="L332" s="10">
        <v>0</v>
      </c>
      <c r="M332" s="10">
        <v>0</v>
      </c>
      <c r="N332" s="10">
        <v>0</v>
      </c>
      <c r="O332" s="10">
        <v>0</v>
      </c>
      <c r="P332" s="10">
        <v>0</v>
      </c>
      <c r="Q332" s="10">
        <v>0</v>
      </c>
      <c r="R332" s="10">
        <v>0</v>
      </c>
      <c r="S332" s="10">
        <v>0</v>
      </c>
      <c r="T332" s="10">
        <v>0</v>
      </c>
      <c r="U332" s="10">
        <v>0</v>
      </c>
      <c r="V332" s="10">
        <v>0</v>
      </c>
      <c r="W332" s="10">
        <v>0</v>
      </c>
      <c r="X332" s="10">
        <v>0</v>
      </c>
      <c r="Y332" s="10">
        <v>0</v>
      </c>
      <c r="Z332" s="10">
        <v>0</v>
      </c>
      <c r="AA332" s="10">
        <v>0</v>
      </c>
      <c r="AB332" s="10">
        <v>0</v>
      </c>
      <c r="AC332" s="10">
        <v>0</v>
      </c>
      <c r="AD332" s="10">
        <v>0</v>
      </c>
      <c r="AE332" s="10">
        <v>0</v>
      </c>
      <c r="AF332" s="10">
        <v>0</v>
      </c>
      <c r="AG332" s="10">
        <v>0</v>
      </c>
      <c r="AH332" s="10">
        <v>0</v>
      </c>
      <c r="AI332" s="10">
        <v>0</v>
      </c>
      <c r="AJ332" s="10">
        <v>0</v>
      </c>
    </row>
    <row r="333" spans="1:36" x14ac:dyDescent="0.35">
      <c r="C333" s="1" t="s">
        <v>480</v>
      </c>
      <c r="D333" s="1" t="s" vm="406">
        <v>481</v>
      </c>
      <c r="E333" s="1" t="s" vm="407">
        <v>13</v>
      </c>
      <c r="F333" s="1" t="s">
        <v>14</v>
      </c>
      <c r="G333" s="10">
        <v>0</v>
      </c>
      <c r="H333" s="10">
        <v>0</v>
      </c>
      <c r="I333" s="10">
        <v>0</v>
      </c>
      <c r="J333" s="10">
        <v>0</v>
      </c>
      <c r="K333" s="10">
        <v>0</v>
      </c>
      <c r="L333" s="10">
        <v>0</v>
      </c>
      <c r="M333" s="10">
        <v>0</v>
      </c>
      <c r="N333" s="10">
        <v>0</v>
      </c>
      <c r="O333" s="10">
        <v>0</v>
      </c>
      <c r="P333" s="10">
        <v>0</v>
      </c>
      <c r="Q333" s="10">
        <v>0</v>
      </c>
      <c r="R333" s="10">
        <v>0</v>
      </c>
      <c r="S333" s="10">
        <v>0</v>
      </c>
      <c r="T333" s="10">
        <v>0</v>
      </c>
      <c r="U333" s="10">
        <v>0</v>
      </c>
      <c r="V333" s="10">
        <v>0</v>
      </c>
      <c r="W333" s="10">
        <v>0</v>
      </c>
      <c r="X333" s="10">
        <v>0</v>
      </c>
      <c r="Y333" s="10">
        <v>0</v>
      </c>
      <c r="Z333" s="10">
        <v>0</v>
      </c>
      <c r="AA333" s="10">
        <v>0</v>
      </c>
      <c r="AB333" s="10">
        <v>0</v>
      </c>
      <c r="AC333" s="10">
        <v>0</v>
      </c>
      <c r="AD333" s="10">
        <v>0</v>
      </c>
      <c r="AE333" s="10">
        <v>0</v>
      </c>
      <c r="AF333" s="10">
        <v>0</v>
      </c>
      <c r="AG333" s="10">
        <v>0</v>
      </c>
      <c r="AH333" s="10">
        <v>0</v>
      </c>
      <c r="AI333" s="10">
        <v>0</v>
      </c>
      <c r="AJ333" s="10">
        <v>0</v>
      </c>
    </row>
    <row r="334" spans="1:36" x14ac:dyDescent="0.35">
      <c r="C334" s="1" t="s">
        <v>482</v>
      </c>
      <c r="D334" s="1" t="s" vm="408">
        <v>483</v>
      </c>
      <c r="E334" s="1" t="s" vm="409">
        <v>13</v>
      </c>
      <c r="F334" s="1" t="s">
        <v>14</v>
      </c>
      <c r="G334" s="10">
        <v>0</v>
      </c>
      <c r="H334" s="10">
        <v>0</v>
      </c>
      <c r="I334" s="10">
        <v>0</v>
      </c>
      <c r="J334" s="10">
        <v>0</v>
      </c>
      <c r="K334" s="10">
        <v>0</v>
      </c>
      <c r="L334" s="10">
        <v>0</v>
      </c>
      <c r="M334" s="10">
        <v>0</v>
      </c>
      <c r="N334" s="10">
        <v>0</v>
      </c>
      <c r="O334" s="10">
        <v>0</v>
      </c>
      <c r="P334" s="10">
        <v>0</v>
      </c>
      <c r="Q334" s="10">
        <v>0</v>
      </c>
      <c r="R334" s="10">
        <v>0</v>
      </c>
      <c r="S334" s="10">
        <v>0</v>
      </c>
      <c r="T334" s="10">
        <v>0</v>
      </c>
      <c r="U334" s="10">
        <v>0</v>
      </c>
      <c r="V334" s="10">
        <v>0</v>
      </c>
      <c r="W334" s="10">
        <v>0</v>
      </c>
      <c r="X334" s="10">
        <v>0</v>
      </c>
      <c r="Y334" s="10">
        <v>0</v>
      </c>
      <c r="Z334" s="10">
        <v>0</v>
      </c>
      <c r="AA334" s="10">
        <v>0</v>
      </c>
      <c r="AB334" s="10">
        <v>0</v>
      </c>
      <c r="AC334" s="10">
        <v>0</v>
      </c>
      <c r="AD334" s="10">
        <v>0</v>
      </c>
      <c r="AE334" s="10">
        <v>0</v>
      </c>
      <c r="AF334" s="10">
        <v>0</v>
      </c>
      <c r="AG334" s="10">
        <v>0</v>
      </c>
      <c r="AH334" s="10">
        <v>0</v>
      </c>
      <c r="AI334" s="10">
        <v>0</v>
      </c>
      <c r="AJ334" s="10">
        <v>0</v>
      </c>
    </row>
    <row r="335" spans="1:36" x14ac:dyDescent="0.35">
      <c r="C335" s="1" t="s">
        <v>484</v>
      </c>
      <c r="D335" s="1" t="s" vm="410">
        <v>485</v>
      </c>
      <c r="E335" s="1" t="s" vm="411">
        <v>13</v>
      </c>
      <c r="F335" s="1" t="s">
        <v>14</v>
      </c>
      <c r="G335" s="10">
        <v>0</v>
      </c>
      <c r="H335" s="10">
        <v>0</v>
      </c>
      <c r="I335" s="10">
        <v>0</v>
      </c>
      <c r="J335" s="10">
        <v>0</v>
      </c>
      <c r="K335" s="10">
        <v>0</v>
      </c>
      <c r="L335" s="10">
        <v>0</v>
      </c>
      <c r="M335" s="10">
        <v>0</v>
      </c>
      <c r="N335" s="10">
        <v>0</v>
      </c>
      <c r="O335" s="10">
        <v>0</v>
      </c>
      <c r="P335" s="10">
        <v>0</v>
      </c>
      <c r="Q335" s="10">
        <v>0</v>
      </c>
      <c r="R335" s="10">
        <v>0</v>
      </c>
      <c r="S335" s="10">
        <v>0</v>
      </c>
      <c r="T335" s="10">
        <v>0</v>
      </c>
      <c r="U335" s="10">
        <v>0</v>
      </c>
      <c r="V335" s="10">
        <v>0</v>
      </c>
      <c r="W335" s="10">
        <v>0</v>
      </c>
      <c r="X335" s="10">
        <v>0</v>
      </c>
      <c r="Y335" s="10">
        <v>0</v>
      </c>
      <c r="Z335" s="10">
        <v>0</v>
      </c>
      <c r="AA335" s="10">
        <v>0</v>
      </c>
      <c r="AB335" s="10">
        <v>0</v>
      </c>
      <c r="AC335" s="10">
        <v>0</v>
      </c>
      <c r="AD335" s="10">
        <v>0</v>
      </c>
      <c r="AE335" s="10">
        <v>0</v>
      </c>
      <c r="AF335" s="10">
        <v>0</v>
      </c>
      <c r="AG335" s="10">
        <v>0</v>
      </c>
      <c r="AH335" s="10">
        <v>0</v>
      </c>
      <c r="AI335" s="10">
        <v>0</v>
      </c>
      <c r="AJ335" s="10">
        <v>0</v>
      </c>
    </row>
    <row r="336" spans="1:36" x14ac:dyDescent="0.35">
      <c r="C336" s="1" t="s">
        <v>486</v>
      </c>
      <c r="D336" s="1" t="s" vm="412">
        <v>487</v>
      </c>
      <c r="E336" s="1" t="s" vm="413">
        <v>13</v>
      </c>
      <c r="F336" s="1" t="s">
        <v>14</v>
      </c>
      <c r="G336" s="10">
        <v>0</v>
      </c>
      <c r="H336" s="10">
        <v>0</v>
      </c>
      <c r="I336" s="10">
        <v>0</v>
      </c>
      <c r="J336" s="10">
        <v>0</v>
      </c>
      <c r="K336" s="10">
        <v>0</v>
      </c>
      <c r="L336" s="10">
        <v>0</v>
      </c>
      <c r="M336" s="10">
        <v>0</v>
      </c>
      <c r="N336" s="10">
        <v>0</v>
      </c>
      <c r="O336" s="10">
        <v>0</v>
      </c>
      <c r="P336" s="10">
        <v>0</v>
      </c>
      <c r="Q336" s="10">
        <v>0</v>
      </c>
      <c r="R336" s="10">
        <v>0</v>
      </c>
      <c r="S336" s="10">
        <v>0</v>
      </c>
      <c r="T336" s="10">
        <v>0</v>
      </c>
      <c r="U336" s="10">
        <v>0</v>
      </c>
      <c r="V336" s="10">
        <v>0</v>
      </c>
      <c r="W336" s="10">
        <v>0</v>
      </c>
      <c r="X336" s="10">
        <v>0</v>
      </c>
      <c r="Y336" s="10">
        <v>0</v>
      </c>
      <c r="Z336" s="10">
        <v>0</v>
      </c>
      <c r="AA336" s="10">
        <v>0</v>
      </c>
      <c r="AB336" s="10">
        <v>0</v>
      </c>
      <c r="AC336" s="10">
        <v>0</v>
      </c>
      <c r="AD336" s="10">
        <v>0</v>
      </c>
      <c r="AE336" s="10">
        <v>0</v>
      </c>
      <c r="AF336" s="10">
        <v>0</v>
      </c>
      <c r="AG336" s="10">
        <v>0</v>
      </c>
      <c r="AH336" s="10">
        <v>0</v>
      </c>
      <c r="AI336" s="10">
        <v>0</v>
      </c>
      <c r="AJ336" s="10">
        <v>0</v>
      </c>
    </row>
    <row r="337" spans="1:36" x14ac:dyDescent="0.35">
      <c r="G337" s="1" t="s">
        <v>121</v>
      </c>
      <c r="H337" s="1" t="s">
        <v>121</v>
      </c>
      <c r="I337" s="1" t="s">
        <v>121</v>
      </c>
      <c r="J337" s="1" t="s">
        <v>121</v>
      </c>
      <c r="K337" s="1" t="s">
        <v>121</v>
      </c>
      <c r="L337" s="1" t="s">
        <v>121</v>
      </c>
      <c r="M337" s="1" t="s">
        <v>121</v>
      </c>
      <c r="N337" s="1" t="s">
        <v>121</v>
      </c>
      <c r="O337" s="1" t="s">
        <v>121</v>
      </c>
      <c r="P337" s="1" t="s">
        <v>121</v>
      </c>
      <c r="Q337" s="1" t="s">
        <v>121</v>
      </c>
      <c r="R337" s="1" t="s">
        <v>121</v>
      </c>
      <c r="S337" s="1" t="s">
        <v>121</v>
      </c>
      <c r="T337" s="1" t="s">
        <v>121</v>
      </c>
      <c r="U337" s="1" t="s">
        <v>121</v>
      </c>
      <c r="V337" s="1" t="s">
        <v>121</v>
      </c>
      <c r="W337" s="1" t="s">
        <v>121</v>
      </c>
      <c r="X337" s="1" t="s">
        <v>121</v>
      </c>
      <c r="Y337" s="1" t="s">
        <v>121</v>
      </c>
      <c r="Z337" s="1" t="s">
        <v>121</v>
      </c>
      <c r="AA337" s="1" t="s">
        <v>121</v>
      </c>
      <c r="AB337" s="1" t="s">
        <v>121</v>
      </c>
      <c r="AC337" s="1" t="s">
        <v>121</v>
      </c>
      <c r="AD337" s="1" t="s">
        <v>121</v>
      </c>
      <c r="AE337" s="1" t="s">
        <v>121</v>
      </c>
      <c r="AF337" s="1" t="s">
        <v>121</v>
      </c>
      <c r="AG337" s="1" t="s">
        <v>121</v>
      </c>
      <c r="AH337" s="1" t="s">
        <v>121</v>
      </c>
      <c r="AI337" s="1" t="s">
        <v>121</v>
      </c>
      <c r="AJ337" s="1" t="s">
        <v>121</v>
      </c>
    </row>
    <row r="338" spans="1:36" ht="13.9" x14ac:dyDescent="0.4">
      <c r="B338" s="29" t="s">
        <v>488</v>
      </c>
      <c r="C338" s="29"/>
      <c r="D338" s="29"/>
      <c r="E338" s="29"/>
      <c r="F338" s="29"/>
      <c r="G338" s="31" t="s">
        <v>121</v>
      </c>
      <c r="H338" s="31" t="s">
        <v>121</v>
      </c>
      <c r="I338" s="31" t="s">
        <v>121</v>
      </c>
      <c r="J338" s="31" t="s">
        <v>121</v>
      </c>
      <c r="K338" s="31" t="s">
        <v>121</v>
      </c>
      <c r="L338" s="31" t="s">
        <v>121</v>
      </c>
      <c r="M338" s="31" t="s">
        <v>121</v>
      </c>
      <c r="N338" s="31" t="s">
        <v>121</v>
      </c>
      <c r="O338" s="31" t="s">
        <v>121</v>
      </c>
      <c r="P338" s="31" t="s">
        <v>121</v>
      </c>
      <c r="Q338" s="31" t="s">
        <v>121</v>
      </c>
      <c r="R338" s="31" t="s">
        <v>121</v>
      </c>
      <c r="S338" s="31" t="s">
        <v>121</v>
      </c>
      <c r="T338" s="31" t="s">
        <v>121</v>
      </c>
      <c r="U338" s="31" t="s">
        <v>121</v>
      </c>
      <c r="V338" s="31" t="s">
        <v>121</v>
      </c>
      <c r="W338" s="31" t="s">
        <v>121</v>
      </c>
      <c r="X338" s="31" t="s">
        <v>121</v>
      </c>
      <c r="Y338" s="31" t="s">
        <v>121</v>
      </c>
      <c r="Z338" s="31" t="s">
        <v>121</v>
      </c>
      <c r="AA338" s="31" t="s">
        <v>121</v>
      </c>
      <c r="AB338" s="31" t="s">
        <v>121</v>
      </c>
      <c r="AC338" s="31" t="s">
        <v>121</v>
      </c>
      <c r="AD338" s="31" t="s">
        <v>121</v>
      </c>
      <c r="AE338" s="31" t="s">
        <v>121</v>
      </c>
      <c r="AF338" s="31" t="s">
        <v>121</v>
      </c>
      <c r="AG338" s="31" t="s">
        <v>121</v>
      </c>
      <c r="AH338" s="31" t="s">
        <v>121</v>
      </c>
      <c r="AI338" s="31" t="s">
        <v>121</v>
      </c>
      <c r="AJ338" s="31" t="s">
        <v>121</v>
      </c>
    </row>
    <row r="339" spans="1:36" x14ac:dyDescent="0.35">
      <c r="C339" s="1" t="s">
        <v>489</v>
      </c>
      <c r="D339" s="1" t="s" vm="414">
        <v>490</v>
      </c>
      <c r="E339" s="1" t="s" vm="415">
        <v>13</v>
      </c>
      <c r="F339" s="1" t="s">
        <v>14</v>
      </c>
      <c r="G339" s="10">
        <v>0</v>
      </c>
      <c r="H339" s="10">
        <v>0</v>
      </c>
      <c r="I339" s="10">
        <v>0</v>
      </c>
      <c r="J339" s="10">
        <v>0</v>
      </c>
      <c r="K339" s="10">
        <v>0</v>
      </c>
      <c r="L339" s="10">
        <v>0</v>
      </c>
      <c r="M339" s="10">
        <v>0</v>
      </c>
      <c r="N339" s="10">
        <v>0</v>
      </c>
      <c r="O339" s="10">
        <v>0</v>
      </c>
      <c r="P339" s="10">
        <v>0</v>
      </c>
      <c r="Q339" s="10">
        <v>0</v>
      </c>
      <c r="R339" s="10">
        <v>0</v>
      </c>
      <c r="S339" s="10">
        <v>0</v>
      </c>
      <c r="T339" s="10">
        <v>0</v>
      </c>
      <c r="U339" s="10">
        <v>0</v>
      </c>
      <c r="V339" s="10">
        <v>0</v>
      </c>
      <c r="W339" s="10">
        <v>0</v>
      </c>
      <c r="X339" s="10">
        <v>0</v>
      </c>
      <c r="Y339" s="10">
        <v>0</v>
      </c>
      <c r="Z339" s="10">
        <v>0</v>
      </c>
      <c r="AA339" s="10">
        <v>0</v>
      </c>
      <c r="AB339" s="10">
        <v>0</v>
      </c>
      <c r="AC339" s="10">
        <v>0</v>
      </c>
      <c r="AD339" s="10">
        <v>0</v>
      </c>
      <c r="AE339" s="10">
        <v>0</v>
      </c>
      <c r="AF339" s="10">
        <v>0</v>
      </c>
      <c r="AG339" s="10">
        <v>0</v>
      </c>
      <c r="AH339" s="10">
        <v>0</v>
      </c>
      <c r="AI339" s="10">
        <v>0</v>
      </c>
      <c r="AJ339" s="10">
        <v>0</v>
      </c>
    </row>
    <row r="340" spans="1:36" x14ac:dyDescent="0.35">
      <c r="C340" s="1" t="s">
        <v>491</v>
      </c>
      <c r="D340" s="1" t="s" vm="416">
        <v>492</v>
      </c>
      <c r="E340" s="1" t="s" vm="417">
        <v>13</v>
      </c>
      <c r="F340" s="1" t="s">
        <v>14</v>
      </c>
      <c r="G340" s="10">
        <v>0</v>
      </c>
      <c r="H340" s="10">
        <v>0</v>
      </c>
      <c r="I340" s="10">
        <v>0</v>
      </c>
      <c r="J340" s="10">
        <v>0</v>
      </c>
      <c r="K340" s="10">
        <v>0</v>
      </c>
      <c r="L340" s="10">
        <v>0</v>
      </c>
      <c r="M340" s="10">
        <v>0</v>
      </c>
      <c r="N340" s="10">
        <v>0</v>
      </c>
      <c r="O340" s="10">
        <v>0</v>
      </c>
      <c r="P340" s="10">
        <v>0</v>
      </c>
      <c r="Q340" s="10">
        <v>0</v>
      </c>
      <c r="R340" s="10">
        <v>0</v>
      </c>
      <c r="S340" s="10">
        <v>0</v>
      </c>
      <c r="T340" s="10">
        <v>0</v>
      </c>
      <c r="U340" s="10">
        <v>0</v>
      </c>
      <c r="V340" s="10">
        <v>0</v>
      </c>
      <c r="W340" s="10">
        <v>0</v>
      </c>
      <c r="X340" s="10">
        <v>0</v>
      </c>
      <c r="Y340" s="10">
        <v>0</v>
      </c>
      <c r="Z340" s="10">
        <v>0</v>
      </c>
      <c r="AA340" s="10">
        <v>0</v>
      </c>
      <c r="AB340" s="10">
        <v>0</v>
      </c>
      <c r="AC340" s="10">
        <v>0</v>
      </c>
      <c r="AD340" s="10">
        <v>0</v>
      </c>
      <c r="AE340" s="10">
        <v>0</v>
      </c>
      <c r="AF340" s="10">
        <v>0</v>
      </c>
      <c r="AG340" s="10">
        <v>0</v>
      </c>
      <c r="AH340" s="10">
        <v>0</v>
      </c>
      <c r="AI340" s="10">
        <v>0</v>
      </c>
      <c r="AJ340" s="10">
        <v>0</v>
      </c>
    </row>
    <row r="341" spans="1:36" x14ac:dyDescent="0.35">
      <c r="C341" s="1" t="s">
        <v>493</v>
      </c>
      <c r="D341" s="1" t="s" vm="418">
        <v>494</v>
      </c>
      <c r="E341" s="1" t="s" vm="419">
        <v>13</v>
      </c>
      <c r="F341" s="1" t="s">
        <v>14</v>
      </c>
      <c r="G341" s="10">
        <v>0</v>
      </c>
      <c r="H341" s="10">
        <v>0</v>
      </c>
      <c r="I341" s="10">
        <v>0</v>
      </c>
      <c r="J341" s="10">
        <v>0</v>
      </c>
      <c r="K341" s="10">
        <v>0</v>
      </c>
      <c r="L341" s="10">
        <v>0</v>
      </c>
      <c r="M341" s="10">
        <v>0</v>
      </c>
      <c r="N341" s="10">
        <v>0</v>
      </c>
      <c r="O341" s="10">
        <v>0</v>
      </c>
      <c r="P341" s="10">
        <v>0</v>
      </c>
      <c r="Q341" s="10">
        <v>0</v>
      </c>
      <c r="R341" s="10">
        <v>0</v>
      </c>
      <c r="S341" s="10">
        <v>0</v>
      </c>
      <c r="T341" s="10">
        <v>0</v>
      </c>
      <c r="U341" s="10">
        <v>0</v>
      </c>
      <c r="V341" s="10">
        <v>0</v>
      </c>
      <c r="W341" s="10">
        <v>0</v>
      </c>
      <c r="X341" s="10">
        <v>0</v>
      </c>
      <c r="Y341" s="10">
        <v>0</v>
      </c>
      <c r="Z341" s="10">
        <v>0</v>
      </c>
      <c r="AA341" s="10">
        <v>0</v>
      </c>
      <c r="AB341" s="10">
        <v>0</v>
      </c>
      <c r="AC341" s="10">
        <v>0</v>
      </c>
      <c r="AD341" s="10">
        <v>0</v>
      </c>
      <c r="AE341" s="10">
        <v>0</v>
      </c>
      <c r="AF341" s="10">
        <v>0</v>
      </c>
      <c r="AG341" s="10">
        <v>0</v>
      </c>
      <c r="AH341" s="10">
        <v>0</v>
      </c>
      <c r="AI341" s="10">
        <v>0</v>
      </c>
      <c r="AJ341" s="10">
        <v>0</v>
      </c>
    </row>
    <row r="342" spans="1:36" x14ac:dyDescent="0.35">
      <c r="C342" s="1" t="s">
        <v>495</v>
      </c>
      <c r="D342" s="1" t="s" vm="420">
        <v>496</v>
      </c>
      <c r="E342" s="1" t="s" vm="421">
        <v>13</v>
      </c>
      <c r="F342" s="1" t="s">
        <v>14</v>
      </c>
      <c r="G342" s="10">
        <v>0</v>
      </c>
      <c r="H342" s="10">
        <v>0</v>
      </c>
      <c r="I342" s="10">
        <v>0</v>
      </c>
      <c r="J342" s="10">
        <v>0</v>
      </c>
      <c r="K342" s="10">
        <v>0</v>
      </c>
      <c r="L342" s="10">
        <v>0</v>
      </c>
      <c r="M342" s="10">
        <v>0</v>
      </c>
      <c r="N342" s="10">
        <v>0</v>
      </c>
      <c r="O342" s="10">
        <v>0</v>
      </c>
      <c r="P342" s="10">
        <v>0</v>
      </c>
      <c r="Q342" s="10">
        <v>0</v>
      </c>
      <c r="R342" s="10">
        <v>0</v>
      </c>
      <c r="S342" s="10">
        <v>0</v>
      </c>
      <c r="T342" s="10">
        <v>0</v>
      </c>
      <c r="U342" s="10">
        <v>0</v>
      </c>
      <c r="V342" s="10">
        <v>0</v>
      </c>
      <c r="W342" s="10">
        <v>0</v>
      </c>
      <c r="X342" s="10">
        <v>0</v>
      </c>
      <c r="Y342" s="10">
        <v>0</v>
      </c>
      <c r="Z342" s="10">
        <v>0</v>
      </c>
      <c r="AA342" s="10">
        <v>0</v>
      </c>
      <c r="AB342" s="10">
        <v>0</v>
      </c>
      <c r="AC342" s="10">
        <v>0</v>
      </c>
      <c r="AD342" s="10">
        <v>0</v>
      </c>
      <c r="AE342" s="10">
        <v>0</v>
      </c>
      <c r="AF342" s="10">
        <v>0</v>
      </c>
      <c r="AG342" s="10">
        <v>0</v>
      </c>
      <c r="AH342" s="10">
        <v>0</v>
      </c>
      <c r="AI342" s="10">
        <v>0</v>
      </c>
      <c r="AJ342" s="10">
        <v>0</v>
      </c>
    </row>
    <row r="343" spans="1:36" x14ac:dyDescent="0.35">
      <c r="C343" s="1" t="s">
        <v>497</v>
      </c>
      <c r="D343" s="1" t="s" vm="422">
        <v>498</v>
      </c>
      <c r="E343" s="1" t="s" vm="423">
        <v>13</v>
      </c>
      <c r="F343" s="1" t="s">
        <v>14</v>
      </c>
      <c r="G343" s="10">
        <v>0</v>
      </c>
      <c r="H343" s="10">
        <v>0</v>
      </c>
      <c r="I343" s="10">
        <v>0</v>
      </c>
      <c r="J343" s="10">
        <v>0</v>
      </c>
      <c r="K343" s="10">
        <v>0</v>
      </c>
      <c r="L343" s="10">
        <v>0</v>
      </c>
      <c r="M343" s="10">
        <v>0</v>
      </c>
      <c r="N343" s="10">
        <v>0</v>
      </c>
      <c r="O343" s="10">
        <v>0</v>
      </c>
      <c r="P343" s="10">
        <v>0</v>
      </c>
      <c r="Q343" s="10">
        <v>0</v>
      </c>
      <c r="R343" s="10">
        <v>0</v>
      </c>
      <c r="S343" s="10">
        <v>0</v>
      </c>
      <c r="T343" s="10">
        <v>0</v>
      </c>
      <c r="U343" s="10">
        <v>0</v>
      </c>
      <c r="V343" s="10">
        <v>0</v>
      </c>
      <c r="W343" s="10">
        <v>0</v>
      </c>
      <c r="X343" s="10">
        <v>0</v>
      </c>
      <c r="Y343" s="10">
        <v>0</v>
      </c>
      <c r="Z343" s="10">
        <v>0</v>
      </c>
      <c r="AA343" s="10">
        <v>0</v>
      </c>
      <c r="AB343" s="10">
        <v>0</v>
      </c>
      <c r="AC343" s="10">
        <v>0</v>
      </c>
      <c r="AD343" s="10">
        <v>0</v>
      </c>
      <c r="AE343" s="10">
        <v>0</v>
      </c>
      <c r="AF343" s="10">
        <v>0</v>
      </c>
      <c r="AG343" s="10">
        <v>0</v>
      </c>
      <c r="AH343" s="10">
        <v>0</v>
      </c>
      <c r="AI343" s="10">
        <v>0</v>
      </c>
      <c r="AJ343" s="10">
        <v>0</v>
      </c>
    </row>
    <row r="344" spans="1:36" x14ac:dyDescent="0.35">
      <c r="C344" s="1" t="s">
        <v>499</v>
      </c>
      <c r="D344" s="1" t="s" vm="424">
        <v>500</v>
      </c>
      <c r="E344" s="1" t="s" vm="425">
        <v>13</v>
      </c>
      <c r="F344" s="1" t="s">
        <v>14</v>
      </c>
      <c r="G344" s="10">
        <v>0</v>
      </c>
      <c r="H344" s="10">
        <v>0</v>
      </c>
      <c r="I344" s="10">
        <v>0</v>
      </c>
      <c r="J344" s="10">
        <v>0</v>
      </c>
      <c r="K344" s="10">
        <v>0</v>
      </c>
      <c r="L344" s="10">
        <v>0</v>
      </c>
      <c r="M344" s="10">
        <v>0</v>
      </c>
      <c r="N344" s="10">
        <v>0</v>
      </c>
      <c r="O344" s="10">
        <v>0</v>
      </c>
      <c r="P344" s="10">
        <v>0</v>
      </c>
      <c r="Q344" s="10">
        <v>0</v>
      </c>
      <c r="R344" s="10">
        <v>0</v>
      </c>
      <c r="S344" s="10">
        <v>0</v>
      </c>
      <c r="T344" s="10">
        <v>0</v>
      </c>
      <c r="U344" s="10">
        <v>0</v>
      </c>
      <c r="V344" s="10">
        <v>0</v>
      </c>
      <c r="W344" s="10">
        <v>0</v>
      </c>
      <c r="X344" s="10">
        <v>0</v>
      </c>
      <c r="Y344" s="10">
        <v>0</v>
      </c>
      <c r="Z344" s="10">
        <v>0</v>
      </c>
      <c r="AA344" s="10">
        <v>0</v>
      </c>
      <c r="AB344" s="10">
        <v>0</v>
      </c>
      <c r="AC344" s="10">
        <v>0</v>
      </c>
      <c r="AD344" s="10">
        <v>0</v>
      </c>
      <c r="AE344" s="10">
        <v>0</v>
      </c>
      <c r="AF344" s="10">
        <v>0</v>
      </c>
      <c r="AG344" s="10">
        <v>0</v>
      </c>
      <c r="AH344" s="10">
        <v>0</v>
      </c>
      <c r="AI344" s="10">
        <v>0</v>
      </c>
      <c r="AJ344" s="10">
        <v>0</v>
      </c>
    </row>
    <row r="345" spans="1:36" x14ac:dyDescent="0.35">
      <c r="C345" s="1" t="s">
        <v>501</v>
      </c>
      <c r="D345" s="1" t="s" vm="426">
        <v>502</v>
      </c>
      <c r="E345" s="1" t="s" vm="427">
        <v>13</v>
      </c>
      <c r="F345" s="1" t="s">
        <v>14</v>
      </c>
      <c r="G345" s="10">
        <v>0</v>
      </c>
      <c r="H345" s="10">
        <v>0</v>
      </c>
      <c r="I345" s="10">
        <v>0</v>
      </c>
      <c r="J345" s="10">
        <v>0</v>
      </c>
      <c r="K345" s="10">
        <v>0</v>
      </c>
      <c r="L345" s="10">
        <v>0</v>
      </c>
      <c r="M345" s="10">
        <v>0</v>
      </c>
      <c r="N345" s="10">
        <v>0</v>
      </c>
      <c r="O345" s="10">
        <v>0</v>
      </c>
      <c r="P345" s="10">
        <v>0</v>
      </c>
      <c r="Q345" s="10">
        <v>0</v>
      </c>
      <c r="R345" s="10">
        <v>0</v>
      </c>
      <c r="S345" s="10">
        <v>0</v>
      </c>
      <c r="T345" s="10">
        <v>0</v>
      </c>
      <c r="U345" s="10">
        <v>0</v>
      </c>
      <c r="V345" s="10">
        <v>0</v>
      </c>
      <c r="W345" s="10">
        <v>0</v>
      </c>
      <c r="X345" s="10">
        <v>0</v>
      </c>
      <c r="Y345" s="10">
        <v>0</v>
      </c>
      <c r="Z345" s="10">
        <v>0</v>
      </c>
      <c r="AA345" s="10">
        <v>0</v>
      </c>
      <c r="AB345" s="10">
        <v>0</v>
      </c>
      <c r="AC345" s="10">
        <v>0</v>
      </c>
      <c r="AD345" s="10">
        <v>0</v>
      </c>
      <c r="AE345" s="10">
        <v>0</v>
      </c>
      <c r="AF345" s="10">
        <v>0</v>
      </c>
      <c r="AG345" s="10">
        <v>0</v>
      </c>
      <c r="AH345" s="10">
        <v>0</v>
      </c>
      <c r="AI345" s="10">
        <v>0</v>
      </c>
      <c r="AJ345" s="10">
        <v>0</v>
      </c>
    </row>
    <row r="346" spans="1:36" x14ac:dyDescent="0.35">
      <c r="C346" s="1" t="s">
        <v>503</v>
      </c>
      <c r="D346" s="1" t="s" vm="428">
        <v>504</v>
      </c>
      <c r="E346" s="1" t="s" vm="429">
        <v>13</v>
      </c>
      <c r="F346" s="1" t="s">
        <v>14</v>
      </c>
      <c r="G346" s="10">
        <v>0</v>
      </c>
      <c r="H346" s="10">
        <v>0</v>
      </c>
      <c r="I346" s="10">
        <v>0</v>
      </c>
      <c r="J346" s="10">
        <v>0</v>
      </c>
      <c r="K346" s="10">
        <v>0</v>
      </c>
      <c r="L346" s="10">
        <v>0</v>
      </c>
      <c r="M346" s="10">
        <v>0</v>
      </c>
      <c r="N346" s="10">
        <v>0</v>
      </c>
      <c r="O346" s="10">
        <v>0</v>
      </c>
      <c r="P346" s="10">
        <v>0</v>
      </c>
      <c r="Q346" s="10">
        <v>0</v>
      </c>
      <c r="R346" s="10">
        <v>0</v>
      </c>
      <c r="S346" s="10">
        <v>0</v>
      </c>
      <c r="T346" s="10">
        <v>0</v>
      </c>
      <c r="U346" s="10">
        <v>0</v>
      </c>
      <c r="V346" s="10">
        <v>0</v>
      </c>
      <c r="W346" s="10">
        <v>0</v>
      </c>
      <c r="X346" s="10">
        <v>0</v>
      </c>
      <c r="Y346" s="10">
        <v>0</v>
      </c>
      <c r="Z346" s="10">
        <v>0</v>
      </c>
      <c r="AA346" s="10">
        <v>0</v>
      </c>
      <c r="AB346" s="10">
        <v>0</v>
      </c>
      <c r="AC346" s="10">
        <v>0</v>
      </c>
      <c r="AD346" s="10">
        <v>0</v>
      </c>
      <c r="AE346" s="10">
        <v>0</v>
      </c>
      <c r="AF346" s="10">
        <v>0</v>
      </c>
      <c r="AG346" s="10">
        <v>0</v>
      </c>
      <c r="AH346" s="10">
        <v>0</v>
      </c>
      <c r="AI346" s="10">
        <v>0</v>
      </c>
      <c r="AJ346" s="10">
        <v>0</v>
      </c>
    </row>
    <row r="347" spans="1:36" x14ac:dyDescent="0.35">
      <c r="C347" s="1" t="s">
        <v>505</v>
      </c>
      <c r="D347" s="1" t="s" vm="430">
        <v>506</v>
      </c>
      <c r="E347" s="1" t="s" vm="431">
        <v>13</v>
      </c>
      <c r="F347" s="14" t="s">
        <v>135</v>
      </c>
      <c r="G347" s="10">
        <v>0</v>
      </c>
      <c r="H347" s="10">
        <v>0</v>
      </c>
      <c r="I347" s="10">
        <v>0</v>
      </c>
      <c r="J347" s="10">
        <v>0</v>
      </c>
      <c r="K347" s="10">
        <v>0</v>
      </c>
      <c r="L347" s="10">
        <v>0</v>
      </c>
      <c r="M347" s="10">
        <v>0</v>
      </c>
      <c r="N347" s="10">
        <v>0</v>
      </c>
      <c r="O347" s="10">
        <v>0</v>
      </c>
      <c r="P347" s="10">
        <v>0</v>
      </c>
      <c r="Q347" s="10">
        <v>0</v>
      </c>
      <c r="R347" s="10">
        <v>0</v>
      </c>
      <c r="S347" s="10">
        <v>0</v>
      </c>
      <c r="T347" s="10">
        <v>0</v>
      </c>
      <c r="U347" s="10">
        <v>0</v>
      </c>
      <c r="V347" s="10">
        <v>0</v>
      </c>
      <c r="W347" s="10">
        <v>0</v>
      </c>
      <c r="X347" s="10">
        <v>0</v>
      </c>
      <c r="Y347" s="10">
        <v>0</v>
      </c>
      <c r="Z347" s="10">
        <v>0</v>
      </c>
      <c r="AA347" s="10">
        <v>0</v>
      </c>
      <c r="AB347" s="10">
        <v>0</v>
      </c>
      <c r="AC347" s="10">
        <v>0</v>
      </c>
      <c r="AD347" s="10">
        <v>0</v>
      </c>
      <c r="AE347" s="10">
        <v>0</v>
      </c>
      <c r="AF347" s="10">
        <v>0</v>
      </c>
      <c r="AG347" s="10">
        <v>0</v>
      </c>
      <c r="AH347" s="10">
        <v>0</v>
      </c>
      <c r="AI347" s="10">
        <v>0</v>
      </c>
      <c r="AJ347" s="10">
        <v>0</v>
      </c>
    </row>
    <row r="349" spans="1:36" s="7" customFormat="1" ht="22.5" x14ac:dyDescent="0.6">
      <c r="A349" s="32"/>
      <c r="B349" s="32" t="s">
        <v>507</v>
      </c>
      <c r="C349" s="25"/>
      <c r="D349" s="25"/>
      <c r="E349" s="25"/>
      <c r="F349" s="25"/>
      <c r="G349" s="25" t="str" cm="1">
        <f t="array" ref="G349" xml:space="preserve"> _xlfn.LET(
_xlpm.x, _xlfn.SWITCH( $F349, "£bn", 6, "'000s", 3, 0 ),
IFERROR( CUBEVALUE( "ThisWorkbookDataModel", "[Measures].[Output]", $D$1, $D349, "[Seq].[Seq].&amp;[" &amp; G$3 &amp; "]" ) * 0.1^_xlpm.x, "" ) )</f>
        <v/>
      </c>
      <c r="H349" s="25" t="str" cm="1">
        <f t="array" ref="H349" xml:space="preserve"> _xlfn.LET(
_xlpm.x, _xlfn.SWITCH( $F349, "£bn", 6, "'000s", 3, 0 ),
IFERROR( CUBEVALUE( "ThisWorkbookDataModel", "[Measures].[Output]", $D$1, $D349, "[Seq].[Seq].&amp;[" &amp; H$3 &amp; "]" ) * 0.1^_xlpm.x, "" ) )</f>
        <v/>
      </c>
      <c r="I349" s="25" t="str" cm="1">
        <f t="array" ref="I349" xml:space="preserve"> _xlfn.LET(
_xlpm.x, _xlfn.SWITCH( $F349, "£bn", 6, "'000s", 3, 0 ),
IFERROR( CUBEVALUE( "ThisWorkbookDataModel", "[Measures].[Output]", $D$1, $D349, "[Seq].[Seq].&amp;[" &amp; I$3 &amp; "]" ) * 0.1^_xlpm.x, "" ) )</f>
        <v/>
      </c>
      <c r="J349" s="25" t="str" cm="1">
        <f t="array" ref="J349" xml:space="preserve"> _xlfn.LET(
_xlpm.x, _xlfn.SWITCH( $F349, "£bn", 6, "'000s", 3, 0 ),
IFERROR( CUBEVALUE( "ThisWorkbookDataModel", "[Measures].[Output]", $D$1, $D349, "[Seq].[Seq].&amp;[" &amp; J$3 &amp; "]" ) * 0.1^_xlpm.x, "" ) )</f>
        <v/>
      </c>
      <c r="K349" s="25" t="str" cm="1">
        <f t="array" ref="K349" xml:space="preserve"> _xlfn.LET(
_xlpm.x, _xlfn.SWITCH( $F349, "£bn", 6, "'000s", 3, 0 ),
IFERROR( CUBEVALUE( "ThisWorkbookDataModel", "[Measures].[Output]", $D$1, $D349, "[Seq].[Seq].&amp;[" &amp; K$3 &amp; "]" ) * 0.1^_xlpm.x, "" ) )</f>
        <v/>
      </c>
      <c r="L349" s="25" t="str" cm="1">
        <f t="array" ref="L349" xml:space="preserve"> _xlfn.LET(
_xlpm.x, _xlfn.SWITCH( $F349, "£bn", 6, "'000s", 3, 0 ),
IFERROR( CUBEVALUE( "ThisWorkbookDataModel", "[Measures].[Output]", $D$1, $D349, "[Seq].[Seq].&amp;[" &amp; L$3 &amp; "]" ) * 0.1^_xlpm.x, "" ) )</f>
        <v/>
      </c>
      <c r="M349" s="25" t="str" cm="1">
        <f t="array" ref="M349" xml:space="preserve"> _xlfn.LET(
_xlpm.x, _xlfn.SWITCH( $F349, "£bn", 6, "'000s", 3, 0 ),
IFERROR( CUBEVALUE( "ThisWorkbookDataModel", "[Measures].[Output]", $D$1, $D349, "[Seq].[Seq].&amp;[" &amp; M$3 &amp; "]" ) * 0.1^_xlpm.x, "" ) )</f>
        <v/>
      </c>
      <c r="N349" s="25" t="str" cm="1">
        <f t="array" ref="N349" xml:space="preserve"> _xlfn.LET(
_xlpm.x, _xlfn.SWITCH( $F349, "£bn", 6, "'000s", 3, 0 ),
IFERROR( CUBEVALUE( "ThisWorkbookDataModel", "[Measures].[Output]", $D$1, $D349, "[Seq].[Seq].&amp;[" &amp; N$3 &amp; "]" ) * 0.1^_xlpm.x, "" ) )</f>
        <v/>
      </c>
      <c r="O349" s="25" t="str" cm="1">
        <f t="array" ref="O349" xml:space="preserve"> _xlfn.LET(
_xlpm.x, _xlfn.SWITCH( $F349, "£bn", 6, "'000s", 3, 0 ),
IFERROR( CUBEVALUE( "ThisWorkbookDataModel", "[Measures].[Output]", $D$1, $D349, "[Seq].[Seq].&amp;[" &amp; O$3 &amp; "]" ) * 0.1^_xlpm.x, "" ) )</f>
        <v/>
      </c>
      <c r="P349" s="25" t="str" cm="1">
        <f t="array" ref="P349" xml:space="preserve"> _xlfn.LET(
_xlpm.x, _xlfn.SWITCH( $F349, "£bn", 6, "'000s", 3, 0 ),
IFERROR( CUBEVALUE( "ThisWorkbookDataModel", "[Measures].[Output]", $D$1, $D349, "[Seq].[Seq].&amp;[" &amp; P$3 &amp; "]" ) * 0.1^_xlpm.x, "" ) )</f>
        <v/>
      </c>
      <c r="Q349" s="25" t="str" cm="1">
        <f t="array" ref="Q349" xml:space="preserve"> _xlfn.LET(
_xlpm.x, _xlfn.SWITCH( $F349, "£bn", 6, "'000s", 3, 0 ),
IFERROR( CUBEVALUE( "ThisWorkbookDataModel", "[Measures].[Output]", $D$1, $D349, "[Seq].[Seq].&amp;[" &amp; Q$3 &amp; "]" ) * 0.1^_xlpm.x, "" ) )</f>
        <v/>
      </c>
      <c r="R349" s="25" t="str" cm="1">
        <f t="array" ref="R349" xml:space="preserve"> _xlfn.LET(
_xlpm.x, _xlfn.SWITCH( $F349, "£bn", 6, "'000s", 3, 0 ),
IFERROR( CUBEVALUE( "ThisWorkbookDataModel", "[Measures].[Output]", $D$1, $D349, "[Seq].[Seq].&amp;[" &amp; R$3 &amp; "]" ) * 0.1^_xlpm.x, "" ) )</f>
        <v/>
      </c>
      <c r="S349" s="25" t="str" cm="1">
        <f t="array" ref="S349" xml:space="preserve"> _xlfn.LET(
_xlpm.x, _xlfn.SWITCH( $F349, "£bn", 6, "'000s", 3, 0 ),
IFERROR( CUBEVALUE( "ThisWorkbookDataModel", "[Measures].[Output]", $D$1, $D349, "[Seq].[Seq].&amp;[" &amp; S$3 &amp; "]" ) * 0.1^_xlpm.x, "" ) )</f>
        <v/>
      </c>
      <c r="T349" s="25" t="str" cm="1">
        <f t="array" ref="T349" xml:space="preserve"> _xlfn.LET(
_xlpm.x, _xlfn.SWITCH( $F349, "£bn", 6, "'000s", 3, 0 ),
IFERROR( CUBEVALUE( "ThisWorkbookDataModel", "[Measures].[Output]", $D$1, $D349, "[Seq].[Seq].&amp;[" &amp; T$3 &amp; "]" ) * 0.1^_xlpm.x, "" ) )</f>
        <v/>
      </c>
      <c r="U349" s="25" t="str" cm="1">
        <f t="array" ref="U349" xml:space="preserve"> _xlfn.LET(
_xlpm.x, _xlfn.SWITCH( $F349, "£bn", 6, "'000s", 3, 0 ),
IFERROR( CUBEVALUE( "ThisWorkbookDataModel", "[Measures].[Output]", $D$1, $D349, "[Seq].[Seq].&amp;[" &amp; U$3 &amp; "]" ) * 0.1^_xlpm.x, "" ) )</f>
        <v/>
      </c>
      <c r="V349" s="25" t="str" cm="1">
        <f t="array" ref="V349" xml:space="preserve"> _xlfn.LET(
_xlpm.x, _xlfn.SWITCH( $F349, "£bn", 6, "'000s", 3, 0 ),
IFERROR( CUBEVALUE( "ThisWorkbookDataModel", "[Measures].[Output]", $D$1, $D349, "[Seq].[Seq].&amp;[" &amp; V$3 &amp; "]" ) * 0.1^_xlpm.x, "" ) )</f>
        <v/>
      </c>
      <c r="W349" s="25" t="str" cm="1">
        <f t="array" ref="W349" xml:space="preserve"> _xlfn.LET(
_xlpm.x, _xlfn.SWITCH( $F349, "£bn", 6, "'000s", 3, 0 ),
IFERROR( CUBEVALUE( "ThisWorkbookDataModel", "[Measures].[Output]", $D$1, $D349, "[Seq].[Seq].&amp;[" &amp; W$3 &amp; "]" ) * 0.1^_xlpm.x, "" ) )</f>
        <v/>
      </c>
      <c r="X349" s="25" t="str" cm="1">
        <f t="array" ref="X349" xml:space="preserve"> _xlfn.LET(
_xlpm.x, _xlfn.SWITCH( $F349, "£bn", 6, "'000s", 3, 0 ),
IFERROR( CUBEVALUE( "ThisWorkbookDataModel", "[Measures].[Output]", $D$1, $D349, "[Seq].[Seq].&amp;[" &amp; X$3 &amp; "]" ) * 0.1^_xlpm.x, "" ) )</f>
        <v/>
      </c>
      <c r="Y349" s="25" t="str" cm="1">
        <f t="array" ref="Y349" xml:space="preserve"> _xlfn.LET(
_xlpm.x, _xlfn.SWITCH( $F349, "£bn", 6, "'000s", 3, 0 ),
IFERROR( CUBEVALUE( "ThisWorkbookDataModel", "[Measures].[Output]", $D$1, $D349, "[Seq].[Seq].&amp;[" &amp; Y$3 &amp; "]" ) * 0.1^_xlpm.x, "" ) )</f>
        <v/>
      </c>
      <c r="Z349" s="25" t="str" cm="1">
        <f t="array" ref="Z349" xml:space="preserve"> _xlfn.LET(
_xlpm.x, _xlfn.SWITCH( $F349, "£bn", 6, "'000s", 3, 0 ),
IFERROR( CUBEVALUE( "ThisWorkbookDataModel", "[Measures].[Output]", $D$1, $D349, "[Seq].[Seq].&amp;[" &amp; Z$3 &amp; "]" ) * 0.1^_xlpm.x, "" ) )</f>
        <v/>
      </c>
      <c r="AA349" s="25" t="str" cm="1">
        <f t="array" ref="AA349" xml:space="preserve"> _xlfn.LET(
_xlpm.x, _xlfn.SWITCH( $F349, "£bn", 6, "'000s", 3, 0 ),
IFERROR( CUBEVALUE( "ThisWorkbookDataModel", "[Measures].[Output]", $D$1, $D349, "[Seq].[Seq].&amp;[" &amp; AA$3 &amp; "]" ) * 0.1^_xlpm.x, "" ) )</f>
        <v/>
      </c>
      <c r="AB349" s="25" t="str" cm="1">
        <f t="array" ref="AB349" xml:space="preserve"> _xlfn.LET(
_xlpm.x, _xlfn.SWITCH( $F349, "£bn", 6, "'000s", 3, 0 ),
IFERROR( CUBEVALUE( "ThisWorkbookDataModel", "[Measures].[Output]", $D$1, $D349, "[Seq].[Seq].&amp;[" &amp; AB$3 &amp; "]" ) * 0.1^_xlpm.x, "" ) )</f>
        <v/>
      </c>
      <c r="AC349" s="25" t="str" cm="1">
        <f t="array" ref="AC349" xml:space="preserve"> _xlfn.LET(
_xlpm.x, _xlfn.SWITCH( $F349, "£bn", 6, "'000s", 3, 0 ),
IFERROR( CUBEVALUE( "ThisWorkbookDataModel", "[Measures].[Output]", $D$1, $D349, "[Seq].[Seq].&amp;[" &amp; AC$3 &amp; "]" ) * 0.1^_xlpm.x, "" ) )</f>
        <v/>
      </c>
      <c r="AD349" s="25" t="str" cm="1">
        <f t="array" ref="AD349" xml:space="preserve"> _xlfn.LET(
_xlpm.x, _xlfn.SWITCH( $F349, "£bn", 6, "'000s", 3, 0 ),
IFERROR( CUBEVALUE( "ThisWorkbookDataModel", "[Measures].[Output]", $D$1, $D349, "[Seq].[Seq].&amp;[" &amp; AD$3 &amp; "]" ) * 0.1^_xlpm.x, "" ) )</f>
        <v/>
      </c>
      <c r="AE349" s="25" t="str" cm="1">
        <f t="array" ref="AE349" xml:space="preserve"> _xlfn.LET(
_xlpm.x, _xlfn.SWITCH( $F349, "£bn", 6, "'000s", 3, 0 ),
IFERROR( CUBEVALUE( "ThisWorkbookDataModel", "[Measures].[Output]", $D$1, $D349, "[Seq].[Seq].&amp;[" &amp; AE$3 &amp; "]" ) * 0.1^_xlpm.x, "" ) )</f>
        <v/>
      </c>
      <c r="AF349" s="25" t="str" cm="1">
        <f t="array" ref="AF349" xml:space="preserve"> _xlfn.LET(
_xlpm.x, _xlfn.SWITCH( $F349, "£bn", 6, "'000s", 3, 0 ),
IFERROR( CUBEVALUE( "ThisWorkbookDataModel", "[Measures].[Output]", $D$1, $D349, "[Seq].[Seq].&amp;[" &amp; AF$3 &amp; "]" ) * 0.1^_xlpm.x, "" ) )</f>
        <v/>
      </c>
      <c r="AG349" s="25" t="str" cm="1">
        <f t="array" ref="AG349" xml:space="preserve"> _xlfn.LET(
_xlpm.x, _xlfn.SWITCH( $F349, "£bn", 6, "'000s", 3, 0 ),
IFERROR( CUBEVALUE( "ThisWorkbookDataModel", "[Measures].[Output]", $D$1, $D349, "[Seq].[Seq].&amp;[" &amp; AG$3 &amp; "]" ) * 0.1^_xlpm.x, "" ) )</f>
        <v/>
      </c>
      <c r="AH349" s="25" t="str" cm="1">
        <f t="array" ref="AH349" xml:space="preserve"> _xlfn.LET(
_xlpm.x, _xlfn.SWITCH( $F349, "£bn", 6, "'000s", 3, 0 ),
IFERROR( CUBEVALUE( "ThisWorkbookDataModel", "[Measures].[Output]", $D$1, $D349, "[Seq].[Seq].&amp;[" &amp; AH$3 &amp; "]" ) * 0.1^_xlpm.x, "" ) )</f>
        <v/>
      </c>
      <c r="AI349" s="25" t="str" cm="1">
        <f t="array" ref="AI349" xml:space="preserve"> _xlfn.LET(
_xlpm.x, _xlfn.SWITCH( $F349, "£bn", 6, "'000s", 3, 0 ),
IFERROR( CUBEVALUE( "ThisWorkbookDataModel", "[Measures].[Output]", $D$1, $D349, "[Seq].[Seq].&amp;[" &amp; AI$3 &amp; "]" ) * 0.1^_xlpm.x, "" ) )</f>
        <v/>
      </c>
      <c r="AJ349" s="25" t="str" cm="1">
        <f t="array" ref="AJ349" xml:space="preserve"> _xlfn.LET(
_xlpm.x, _xlfn.SWITCH( $F349, "£bn", 6, "'000s", 3, 0 ),
IFERROR( CUBEVALUE( "ThisWorkbookDataModel", "[Measures].[Output]", $D$1, $D349, "[Seq].[Seq].&amp;[" &amp; AJ$3 &amp; "]" ) * 0.1^_xlpm.x, "" ) )</f>
        <v/>
      </c>
    </row>
    <row r="351" spans="1:36" ht="13.9" x14ac:dyDescent="0.4">
      <c r="B351" s="29" t="s">
        <v>508</v>
      </c>
      <c r="C351" s="29"/>
      <c r="D351" s="29"/>
      <c r="E351" s="29"/>
      <c r="F351" s="29"/>
      <c r="G351" s="31" t="str" cm="1">
        <f t="array" ref="G351" xml:space="preserve"> _xlfn.LET(
_xlpm.x, _xlfn.SWITCH( $F351, "£bn", 6, "'000s", 3, 0 ),
IFERROR( CUBEVALUE( "ThisWorkbookDataModel", "[Measures].[Output]", $D$1, $D351, "[Seq].[Seq].&amp;[" &amp; G$3 &amp; "]" ) * 0.1^_xlpm.x, "" ) )</f>
        <v/>
      </c>
      <c r="H351" s="31" t="str" cm="1">
        <f t="array" ref="H351" xml:space="preserve"> _xlfn.LET(
_xlpm.x, _xlfn.SWITCH( $F351, "£bn", 6, "'000s", 3, 0 ),
IFERROR( CUBEVALUE( "ThisWorkbookDataModel", "[Measures].[Output]", $D$1, $D351, "[Seq].[Seq].&amp;[" &amp; H$3 &amp; "]" ) * 0.1^_xlpm.x, "" ) )</f>
        <v/>
      </c>
      <c r="I351" s="31" t="str" cm="1">
        <f t="array" ref="I351" xml:space="preserve"> _xlfn.LET(
_xlpm.x, _xlfn.SWITCH( $F351, "£bn", 6, "'000s", 3, 0 ),
IFERROR( CUBEVALUE( "ThisWorkbookDataModel", "[Measures].[Output]", $D$1, $D351, "[Seq].[Seq].&amp;[" &amp; I$3 &amp; "]" ) * 0.1^_xlpm.x, "" ) )</f>
        <v/>
      </c>
      <c r="J351" s="31" t="str" cm="1">
        <f t="array" ref="J351" xml:space="preserve"> _xlfn.LET(
_xlpm.x, _xlfn.SWITCH( $F351, "£bn", 6, "'000s", 3, 0 ),
IFERROR( CUBEVALUE( "ThisWorkbookDataModel", "[Measures].[Output]", $D$1, $D351, "[Seq].[Seq].&amp;[" &amp; J$3 &amp; "]" ) * 0.1^_xlpm.x, "" ) )</f>
        <v/>
      </c>
      <c r="K351" s="31" t="str" cm="1">
        <f t="array" ref="K351" xml:space="preserve"> _xlfn.LET(
_xlpm.x, _xlfn.SWITCH( $F351, "£bn", 6, "'000s", 3, 0 ),
IFERROR( CUBEVALUE( "ThisWorkbookDataModel", "[Measures].[Output]", $D$1, $D351, "[Seq].[Seq].&amp;[" &amp; K$3 &amp; "]" ) * 0.1^_xlpm.x, "" ) )</f>
        <v/>
      </c>
      <c r="L351" s="31" t="str" cm="1">
        <f t="array" ref="L351" xml:space="preserve"> _xlfn.LET(
_xlpm.x, _xlfn.SWITCH( $F351, "£bn", 6, "'000s", 3, 0 ),
IFERROR( CUBEVALUE( "ThisWorkbookDataModel", "[Measures].[Output]", $D$1, $D351, "[Seq].[Seq].&amp;[" &amp; L$3 &amp; "]" ) * 0.1^_xlpm.x, "" ) )</f>
        <v/>
      </c>
      <c r="M351" s="31" t="str" cm="1">
        <f t="array" ref="M351" xml:space="preserve"> _xlfn.LET(
_xlpm.x, _xlfn.SWITCH( $F351, "£bn", 6, "'000s", 3, 0 ),
IFERROR( CUBEVALUE( "ThisWorkbookDataModel", "[Measures].[Output]", $D$1, $D351, "[Seq].[Seq].&amp;[" &amp; M$3 &amp; "]" ) * 0.1^_xlpm.x, "" ) )</f>
        <v/>
      </c>
      <c r="N351" s="31" t="str" cm="1">
        <f t="array" ref="N351" xml:space="preserve"> _xlfn.LET(
_xlpm.x, _xlfn.SWITCH( $F351, "£bn", 6, "'000s", 3, 0 ),
IFERROR( CUBEVALUE( "ThisWorkbookDataModel", "[Measures].[Output]", $D$1, $D351, "[Seq].[Seq].&amp;[" &amp; N$3 &amp; "]" ) * 0.1^_xlpm.x, "" ) )</f>
        <v/>
      </c>
      <c r="O351" s="31" t="str" cm="1">
        <f t="array" ref="O351" xml:space="preserve"> _xlfn.LET(
_xlpm.x, _xlfn.SWITCH( $F351, "£bn", 6, "'000s", 3, 0 ),
IFERROR( CUBEVALUE( "ThisWorkbookDataModel", "[Measures].[Output]", $D$1, $D351, "[Seq].[Seq].&amp;[" &amp; O$3 &amp; "]" ) * 0.1^_xlpm.x, "" ) )</f>
        <v/>
      </c>
      <c r="P351" s="31" t="str" cm="1">
        <f t="array" ref="P351" xml:space="preserve"> _xlfn.LET(
_xlpm.x, _xlfn.SWITCH( $F351, "£bn", 6, "'000s", 3, 0 ),
IFERROR( CUBEVALUE( "ThisWorkbookDataModel", "[Measures].[Output]", $D$1, $D351, "[Seq].[Seq].&amp;[" &amp; P$3 &amp; "]" ) * 0.1^_xlpm.x, "" ) )</f>
        <v/>
      </c>
      <c r="Q351" s="31" t="str" cm="1">
        <f t="array" ref="Q351" xml:space="preserve"> _xlfn.LET(
_xlpm.x, _xlfn.SWITCH( $F351, "£bn", 6, "'000s", 3, 0 ),
IFERROR( CUBEVALUE( "ThisWorkbookDataModel", "[Measures].[Output]", $D$1, $D351, "[Seq].[Seq].&amp;[" &amp; Q$3 &amp; "]" ) * 0.1^_xlpm.x, "" ) )</f>
        <v/>
      </c>
      <c r="R351" s="31" t="str" cm="1">
        <f t="array" ref="R351" xml:space="preserve"> _xlfn.LET(
_xlpm.x, _xlfn.SWITCH( $F351, "£bn", 6, "'000s", 3, 0 ),
IFERROR( CUBEVALUE( "ThisWorkbookDataModel", "[Measures].[Output]", $D$1, $D351, "[Seq].[Seq].&amp;[" &amp; R$3 &amp; "]" ) * 0.1^_xlpm.x, "" ) )</f>
        <v/>
      </c>
      <c r="S351" s="31" t="str" cm="1">
        <f t="array" ref="S351" xml:space="preserve"> _xlfn.LET(
_xlpm.x, _xlfn.SWITCH( $F351, "£bn", 6, "'000s", 3, 0 ),
IFERROR( CUBEVALUE( "ThisWorkbookDataModel", "[Measures].[Output]", $D$1, $D351, "[Seq].[Seq].&amp;[" &amp; S$3 &amp; "]" ) * 0.1^_xlpm.x, "" ) )</f>
        <v/>
      </c>
      <c r="T351" s="31" t="str" cm="1">
        <f t="array" ref="T351" xml:space="preserve"> _xlfn.LET(
_xlpm.x, _xlfn.SWITCH( $F351, "£bn", 6, "'000s", 3, 0 ),
IFERROR( CUBEVALUE( "ThisWorkbookDataModel", "[Measures].[Output]", $D$1, $D351, "[Seq].[Seq].&amp;[" &amp; T$3 &amp; "]" ) * 0.1^_xlpm.x, "" ) )</f>
        <v/>
      </c>
      <c r="U351" s="31" t="str" cm="1">
        <f t="array" ref="U351" xml:space="preserve"> _xlfn.LET(
_xlpm.x, _xlfn.SWITCH( $F351, "£bn", 6, "'000s", 3, 0 ),
IFERROR( CUBEVALUE( "ThisWorkbookDataModel", "[Measures].[Output]", $D$1, $D351, "[Seq].[Seq].&amp;[" &amp; U$3 &amp; "]" ) * 0.1^_xlpm.x, "" ) )</f>
        <v/>
      </c>
      <c r="V351" s="31" t="str" cm="1">
        <f t="array" ref="V351" xml:space="preserve"> _xlfn.LET(
_xlpm.x, _xlfn.SWITCH( $F351, "£bn", 6, "'000s", 3, 0 ),
IFERROR( CUBEVALUE( "ThisWorkbookDataModel", "[Measures].[Output]", $D$1, $D351, "[Seq].[Seq].&amp;[" &amp; V$3 &amp; "]" ) * 0.1^_xlpm.x, "" ) )</f>
        <v/>
      </c>
      <c r="W351" s="31" t="str" cm="1">
        <f t="array" ref="W351" xml:space="preserve"> _xlfn.LET(
_xlpm.x, _xlfn.SWITCH( $F351, "£bn", 6, "'000s", 3, 0 ),
IFERROR( CUBEVALUE( "ThisWorkbookDataModel", "[Measures].[Output]", $D$1, $D351, "[Seq].[Seq].&amp;[" &amp; W$3 &amp; "]" ) * 0.1^_xlpm.x, "" ) )</f>
        <v/>
      </c>
      <c r="X351" s="31" t="str" cm="1">
        <f t="array" ref="X351" xml:space="preserve"> _xlfn.LET(
_xlpm.x, _xlfn.SWITCH( $F351, "£bn", 6, "'000s", 3, 0 ),
IFERROR( CUBEVALUE( "ThisWorkbookDataModel", "[Measures].[Output]", $D$1, $D351, "[Seq].[Seq].&amp;[" &amp; X$3 &amp; "]" ) * 0.1^_xlpm.x, "" ) )</f>
        <v/>
      </c>
      <c r="Y351" s="31" t="str" cm="1">
        <f t="array" ref="Y351" xml:space="preserve"> _xlfn.LET(
_xlpm.x, _xlfn.SWITCH( $F351, "£bn", 6, "'000s", 3, 0 ),
IFERROR( CUBEVALUE( "ThisWorkbookDataModel", "[Measures].[Output]", $D$1, $D351, "[Seq].[Seq].&amp;[" &amp; Y$3 &amp; "]" ) * 0.1^_xlpm.x, "" ) )</f>
        <v/>
      </c>
      <c r="Z351" s="31" t="str" cm="1">
        <f t="array" ref="Z351" xml:space="preserve"> _xlfn.LET(
_xlpm.x, _xlfn.SWITCH( $F351, "£bn", 6, "'000s", 3, 0 ),
IFERROR( CUBEVALUE( "ThisWorkbookDataModel", "[Measures].[Output]", $D$1, $D351, "[Seq].[Seq].&amp;[" &amp; Z$3 &amp; "]" ) * 0.1^_xlpm.x, "" ) )</f>
        <v/>
      </c>
      <c r="AA351" s="31" t="str" cm="1">
        <f t="array" ref="AA351" xml:space="preserve"> _xlfn.LET(
_xlpm.x, _xlfn.SWITCH( $F351, "£bn", 6, "'000s", 3, 0 ),
IFERROR( CUBEVALUE( "ThisWorkbookDataModel", "[Measures].[Output]", $D$1, $D351, "[Seq].[Seq].&amp;[" &amp; AA$3 &amp; "]" ) * 0.1^_xlpm.x, "" ) )</f>
        <v/>
      </c>
      <c r="AB351" s="31" t="str" cm="1">
        <f t="array" ref="AB351" xml:space="preserve"> _xlfn.LET(
_xlpm.x, _xlfn.SWITCH( $F351, "£bn", 6, "'000s", 3, 0 ),
IFERROR( CUBEVALUE( "ThisWorkbookDataModel", "[Measures].[Output]", $D$1, $D351, "[Seq].[Seq].&amp;[" &amp; AB$3 &amp; "]" ) * 0.1^_xlpm.x, "" ) )</f>
        <v/>
      </c>
      <c r="AC351" s="31" t="str" cm="1">
        <f t="array" ref="AC351" xml:space="preserve"> _xlfn.LET(
_xlpm.x, _xlfn.SWITCH( $F351, "£bn", 6, "'000s", 3, 0 ),
IFERROR( CUBEVALUE( "ThisWorkbookDataModel", "[Measures].[Output]", $D$1, $D351, "[Seq].[Seq].&amp;[" &amp; AC$3 &amp; "]" ) * 0.1^_xlpm.x, "" ) )</f>
        <v/>
      </c>
      <c r="AD351" s="31" t="str" cm="1">
        <f t="array" ref="AD351" xml:space="preserve"> _xlfn.LET(
_xlpm.x, _xlfn.SWITCH( $F351, "£bn", 6, "'000s", 3, 0 ),
IFERROR( CUBEVALUE( "ThisWorkbookDataModel", "[Measures].[Output]", $D$1, $D351, "[Seq].[Seq].&amp;[" &amp; AD$3 &amp; "]" ) * 0.1^_xlpm.x, "" ) )</f>
        <v/>
      </c>
      <c r="AE351" s="31" t="str" cm="1">
        <f t="array" ref="AE351" xml:space="preserve"> _xlfn.LET(
_xlpm.x, _xlfn.SWITCH( $F351, "£bn", 6, "'000s", 3, 0 ),
IFERROR( CUBEVALUE( "ThisWorkbookDataModel", "[Measures].[Output]", $D$1, $D351, "[Seq].[Seq].&amp;[" &amp; AE$3 &amp; "]" ) * 0.1^_xlpm.x, "" ) )</f>
        <v/>
      </c>
      <c r="AF351" s="31" t="str" cm="1">
        <f t="array" ref="AF351" xml:space="preserve"> _xlfn.LET(
_xlpm.x, _xlfn.SWITCH( $F351, "£bn", 6, "'000s", 3, 0 ),
IFERROR( CUBEVALUE( "ThisWorkbookDataModel", "[Measures].[Output]", $D$1, $D351, "[Seq].[Seq].&amp;[" &amp; AF$3 &amp; "]" ) * 0.1^_xlpm.x, "" ) )</f>
        <v/>
      </c>
      <c r="AG351" s="31" t="str" cm="1">
        <f t="array" ref="AG351" xml:space="preserve"> _xlfn.LET(
_xlpm.x, _xlfn.SWITCH( $F351, "£bn", 6, "'000s", 3, 0 ),
IFERROR( CUBEVALUE( "ThisWorkbookDataModel", "[Measures].[Output]", $D$1, $D351, "[Seq].[Seq].&amp;[" &amp; AG$3 &amp; "]" ) * 0.1^_xlpm.x, "" ) )</f>
        <v/>
      </c>
      <c r="AH351" s="31" t="str" cm="1">
        <f t="array" ref="AH351" xml:space="preserve"> _xlfn.LET(
_xlpm.x, _xlfn.SWITCH( $F351, "£bn", 6, "'000s", 3, 0 ),
IFERROR( CUBEVALUE( "ThisWorkbookDataModel", "[Measures].[Output]", $D$1, $D351, "[Seq].[Seq].&amp;[" &amp; AH$3 &amp; "]" ) * 0.1^_xlpm.x, "" ) )</f>
        <v/>
      </c>
      <c r="AI351" s="31" t="str" cm="1">
        <f t="array" ref="AI351" xml:space="preserve"> _xlfn.LET(
_xlpm.x, _xlfn.SWITCH( $F351, "£bn", 6, "'000s", 3, 0 ),
IFERROR( CUBEVALUE( "ThisWorkbookDataModel", "[Measures].[Output]", $D$1, $D351, "[Seq].[Seq].&amp;[" &amp; AI$3 &amp; "]" ) * 0.1^_xlpm.x, "" ) )</f>
        <v/>
      </c>
      <c r="AJ351" s="31" t="str" cm="1">
        <f t="array" ref="AJ351" xml:space="preserve"> _xlfn.LET(
_xlpm.x, _xlfn.SWITCH( $F351, "£bn", 6, "'000s", 3, 0 ),
IFERROR( CUBEVALUE( "ThisWorkbookDataModel", "[Measures].[Output]", $D$1, $D351, "[Seq].[Seq].&amp;[" &amp; AJ$3 &amp; "]" ) * 0.1^_xlpm.x, "" ) )</f>
        <v/>
      </c>
    </row>
    <row r="352" spans="1:36" x14ac:dyDescent="0.35">
      <c r="D352" s="1" t="s">
        <v>509</v>
      </c>
      <c r="F352" s="1" t="s">
        <v>14</v>
      </c>
      <c r="G352" s="10">
        <f xml:space="preserve"> SUM( G21, G123 )</f>
        <v>0.37397850000000027</v>
      </c>
      <c r="H352" s="10">
        <f t="shared" ref="H352:AJ352" si="0" xml:space="preserve"> SUM( H21, H123 )</f>
        <v>0.39760000000000023</v>
      </c>
      <c r="I352" s="10">
        <f t="shared" si="0"/>
        <v>0.41271100000000027</v>
      </c>
      <c r="J352" s="10">
        <f t="shared" si="0"/>
        <v>0.44070080000000023</v>
      </c>
      <c r="K352" s="10">
        <f t="shared" si="0"/>
        <v>0.46980800000000023</v>
      </c>
      <c r="L352" s="10">
        <f t="shared" si="0"/>
        <v>0.49880400000000025</v>
      </c>
      <c r="M352" s="10">
        <f t="shared" si="0"/>
        <v>0.50267690000000032</v>
      </c>
      <c r="N352" s="10">
        <f t="shared" si="0"/>
        <v>0.45895710000000023</v>
      </c>
      <c r="O352" s="10">
        <f t="shared" si="0"/>
        <v>0.46942890000000026</v>
      </c>
      <c r="P352" s="10">
        <f t="shared" si="0"/>
        <v>0.48169060000000025</v>
      </c>
      <c r="Q352" s="10">
        <f t="shared" si="0"/>
        <v>0.49329230000000029</v>
      </c>
      <c r="R352" s="10">
        <f t="shared" si="0"/>
        <v>0.50341270000000027</v>
      </c>
      <c r="S352" s="10">
        <f t="shared" si="0"/>
        <v>0.51437670000000035</v>
      </c>
      <c r="T352" s="10">
        <f t="shared" si="0"/>
        <v>0.52569500000000025</v>
      </c>
      <c r="U352" s="10">
        <f t="shared" si="0"/>
        <v>0.53790040000000028</v>
      </c>
      <c r="V352" s="10">
        <f t="shared" si="0"/>
        <v>0.54899390000000026</v>
      </c>
      <c r="W352" s="10">
        <f t="shared" si="0"/>
        <v>0.56098890000000035</v>
      </c>
      <c r="X352" s="10">
        <f t="shared" si="0"/>
        <v>0.57336420000000032</v>
      </c>
      <c r="Y352" s="10">
        <f t="shared" si="0"/>
        <v>0.58670150000000043</v>
      </c>
      <c r="Z352" s="10">
        <f t="shared" si="0"/>
        <v>0.5989397000000003</v>
      </c>
      <c r="AA352" s="10">
        <f t="shared" si="0"/>
        <v>0.61213750000000045</v>
      </c>
      <c r="AB352" s="10">
        <f t="shared" si="0"/>
        <v>0.62566020000000044</v>
      </c>
      <c r="AC352" s="10">
        <f t="shared" si="0"/>
        <v>0.6401853000000004</v>
      </c>
      <c r="AD352" s="10">
        <f t="shared" si="0"/>
        <v>0.65338420000000041</v>
      </c>
      <c r="AE352" s="10">
        <f t="shared" si="0"/>
        <v>0.66780090000000047</v>
      </c>
      <c r="AF352" s="10">
        <f t="shared" si="0"/>
        <v>0.68258550000000029</v>
      </c>
      <c r="AG352" s="10">
        <f t="shared" si="0"/>
        <v>0.69848690000000047</v>
      </c>
      <c r="AH352" s="10">
        <f t="shared" si="0"/>
        <v>0.71292520000000037</v>
      </c>
      <c r="AI352" s="10">
        <f t="shared" si="0"/>
        <v>0.72865230000000047</v>
      </c>
      <c r="AJ352" s="10">
        <f t="shared" si="0"/>
        <v>0.74113540000000033</v>
      </c>
    </row>
    <row r="353" spans="2:36" x14ac:dyDescent="0.35">
      <c r="D353" s="1" t="s">
        <v>510</v>
      </c>
      <c r="F353" s="1" t="s">
        <v>14</v>
      </c>
      <c r="G353" s="18">
        <f xml:space="preserve"> SUM( G39, G123, G47, G118 ) - SUM( G64:G65 )</f>
        <v>0.15263460000000009</v>
      </c>
      <c r="H353" s="18">
        <f t="shared" ref="H353:AJ353" si="1" xml:space="preserve"> SUM( H39, H123, H47, H118 ) - SUM( H64:H65 )</f>
        <v>0.17903790000000008</v>
      </c>
      <c r="I353" s="18">
        <f t="shared" si="1"/>
        <v>0.20348390000000016</v>
      </c>
      <c r="J353" s="18">
        <f t="shared" si="1"/>
        <v>0.23361420000000013</v>
      </c>
      <c r="K353" s="18">
        <f t="shared" si="1"/>
        <v>0.25532430000000017</v>
      </c>
      <c r="L353" s="18">
        <f t="shared" si="1"/>
        <v>0.2745121000000002</v>
      </c>
      <c r="M353" s="18">
        <f t="shared" si="1"/>
        <v>0.29106340000000014</v>
      </c>
      <c r="N353" s="18">
        <f t="shared" si="1"/>
        <v>0.2928417000000002</v>
      </c>
      <c r="O353" s="18">
        <f t="shared" si="1"/>
        <v>0.29596740000000027</v>
      </c>
      <c r="P353" s="18">
        <f t="shared" si="1"/>
        <v>0.29920470000000021</v>
      </c>
      <c r="Q353" s="18">
        <f t="shared" si="1"/>
        <v>0.30116110000000013</v>
      </c>
      <c r="R353" s="18">
        <f t="shared" si="1"/>
        <v>0.30255490000000013</v>
      </c>
      <c r="S353" s="18">
        <f t="shared" si="1"/>
        <v>0.30406420000000023</v>
      </c>
      <c r="T353" s="18">
        <f t="shared" si="1"/>
        <v>0.30465450000000027</v>
      </c>
      <c r="U353" s="18">
        <f t="shared" si="1"/>
        <v>0.31133510000000014</v>
      </c>
      <c r="V353" s="18">
        <f t="shared" si="1"/>
        <v>0.31549370000000015</v>
      </c>
      <c r="W353" s="18">
        <f t="shared" si="1"/>
        <v>0.32201210000000025</v>
      </c>
      <c r="X353" s="18">
        <f t="shared" si="1"/>
        <v>0.32908010000000015</v>
      </c>
      <c r="Y353" s="18">
        <f t="shared" si="1"/>
        <v>0.33356310000000017</v>
      </c>
      <c r="Z353" s="18">
        <f t="shared" si="1"/>
        <v>0.33838390000000024</v>
      </c>
      <c r="AA353" s="18">
        <f t="shared" si="1"/>
        <v>0.3388710000000002</v>
      </c>
      <c r="AB353" s="18">
        <f t="shared" si="1"/>
        <v>0.34099010000000018</v>
      </c>
      <c r="AC353" s="18">
        <f t="shared" si="1"/>
        <v>0.33788510000000016</v>
      </c>
      <c r="AD353" s="18">
        <f t="shared" si="1"/>
        <v>0.3334174000000002</v>
      </c>
      <c r="AE353" s="18">
        <f t="shared" si="1"/>
        <v>0.33760700000000021</v>
      </c>
      <c r="AF353" s="18">
        <f t="shared" si="1"/>
        <v>0.34316720000000023</v>
      </c>
      <c r="AG353" s="18">
        <f t="shared" si="1"/>
        <v>0.35006160000000019</v>
      </c>
      <c r="AH353" s="18">
        <f t="shared" si="1"/>
        <v>0.35369490000000015</v>
      </c>
      <c r="AI353" s="18">
        <f t="shared" si="1"/>
        <v>0.36105970000000021</v>
      </c>
      <c r="AJ353" s="18">
        <f t="shared" si="1"/>
        <v>0.36542520000000017</v>
      </c>
    </row>
    <row r="354" spans="2:36" x14ac:dyDescent="0.35">
      <c r="D354" s="1" t="s">
        <v>511</v>
      </c>
      <c r="F354" s="1" t="s">
        <v>14</v>
      </c>
      <c r="G354" s="10">
        <f xml:space="preserve"> SUM( G87, G93:G94 )</f>
        <v>2.3296275000000013</v>
      </c>
      <c r="H354" s="10">
        <f t="shared" ref="H354:AJ354" si="2" xml:space="preserve"> SUM( H87, H93:H94 )</f>
        <v>2.3260247000000009</v>
      </c>
      <c r="I354" s="10">
        <f t="shared" si="2"/>
        <v>2.5467797000000014</v>
      </c>
      <c r="J354" s="10">
        <f t="shared" si="2"/>
        <v>2.7695026000000014</v>
      </c>
      <c r="K354" s="10">
        <f t="shared" si="2"/>
        <v>2.6253299000000019</v>
      </c>
      <c r="L354" s="10">
        <f t="shared" si="2"/>
        <v>2.770577300000002</v>
      </c>
      <c r="M354" s="10">
        <f t="shared" si="2"/>
        <v>2.5843493000000017</v>
      </c>
      <c r="N354" s="10">
        <f t="shared" si="2"/>
        <v>2.383490000000001</v>
      </c>
      <c r="O354" s="10">
        <f t="shared" si="2"/>
        <v>2.385507500000001</v>
      </c>
      <c r="P354" s="10">
        <f t="shared" si="2"/>
        <v>2.4002134000000015</v>
      </c>
      <c r="Q354" s="10">
        <f t="shared" si="2"/>
        <v>2.4026512000000015</v>
      </c>
      <c r="R354" s="10">
        <f t="shared" si="2"/>
        <v>2.405312400000001</v>
      </c>
      <c r="S354" s="10">
        <f t="shared" si="2"/>
        <v>2.4207503000000012</v>
      </c>
      <c r="T354" s="10">
        <f t="shared" si="2"/>
        <v>2.3776867000000013</v>
      </c>
      <c r="U354" s="10">
        <f t="shared" si="2"/>
        <v>2.3348290000000014</v>
      </c>
      <c r="V354" s="10">
        <f t="shared" si="2"/>
        <v>2.3306327000000016</v>
      </c>
      <c r="W354" s="10">
        <f t="shared" si="2"/>
        <v>2.3343225000000016</v>
      </c>
      <c r="X354" s="10">
        <f t="shared" si="2"/>
        <v>2.3382004000000012</v>
      </c>
      <c r="Y354" s="10">
        <f t="shared" si="2"/>
        <v>2.3422600000000018</v>
      </c>
      <c r="Z354" s="10">
        <f t="shared" si="2"/>
        <v>2.3464958000000009</v>
      </c>
      <c r="AA354" s="10">
        <f t="shared" si="2"/>
        <v>2.3509008000000016</v>
      </c>
      <c r="AB354" s="10">
        <f t="shared" si="2"/>
        <v>2.3554699000000014</v>
      </c>
      <c r="AC354" s="10">
        <f t="shared" si="2"/>
        <v>2.3601965000000011</v>
      </c>
      <c r="AD354" s="10">
        <f t="shared" si="2"/>
        <v>2.3650733000000015</v>
      </c>
      <c r="AE354" s="10">
        <f t="shared" si="2"/>
        <v>2.3700945000000009</v>
      </c>
      <c r="AF354" s="10">
        <f t="shared" si="2"/>
        <v>2.3752527000000012</v>
      </c>
      <c r="AG354" s="10">
        <f t="shared" si="2"/>
        <v>2.3805412000000015</v>
      </c>
      <c r="AH354" s="10">
        <f t="shared" si="2"/>
        <v>2.3859524000000008</v>
      </c>
      <c r="AI354" s="10">
        <f t="shared" si="2"/>
        <v>2.3914779000000013</v>
      </c>
      <c r="AJ354" s="10">
        <f t="shared" si="2"/>
        <v>2.3971109000000013</v>
      </c>
    </row>
    <row r="355" spans="2:36" x14ac:dyDescent="0.35">
      <c r="D355" s="1" t="s">
        <v>512</v>
      </c>
      <c r="F355" s="1" t="s">
        <v>14</v>
      </c>
      <c r="G355" s="10">
        <f xml:space="preserve"> G354 - G85</f>
        <v>2.1626596000000013</v>
      </c>
      <c r="H355" s="10">
        <f t="shared" ref="H355:AJ355" si="3" xml:space="preserve"> H354 - H85</f>
        <v>2.1959302000000007</v>
      </c>
      <c r="I355" s="10">
        <f t="shared" si="3"/>
        <v>2.3457116000000013</v>
      </c>
      <c r="J355" s="10">
        <f t="shared" si="3"/>
        <v>2.5157345000000011</v>
      </c>
      <c r="K355" s="10">
        <f t="shared" si="3"/>
        <v>2.3234513000000017</v>
      </c>
      <c r="L355" s="10">
        <f t="shared" si="3"/>
        <v>2.406182300000002</v>
      </c>
      <c r="M355" s="10">
        <f t="shared" si="3"/>
        <v>2.1601728000000016</v>
      </c>
      <c r="N355" s="10">
        <f t="shared" si="3"/>
        <v>1.8340531000000007</v>
      </c>
      <c r="O355" s="10">
        <f t="shared" si="3"/>
        <v>1.7549233000000006</v>
      </c>
      <c r="P355" s="10">
        <f t="shared" si="3"/>
        <v>1.6890669000000011</v>
      </c>
      <c r="Q355" s="10">
        <f t="shared" si="3"/>
        <v>1.6110944000000011</v>
      </c>
      <c r="R355" s="10">
        <f t="shared" si="3"/>
        <v>1.5270254000000005</v>
      </c>
      <c r="S355" s="10">
        <f t="shared" si="3"/>
        <v>1.4552242000000009</v>
      </c>
      <c r="T355" s="10">
        <f t="shared" si="3"/>
        <v>1.3721938000000007</v>
      </c>
      <c r="U355" s="10">
        <f t="shared" si="3"/>
        <v>1.2847231000000008</v>
      </c>
      <c r="V355" s="10">
        <f t="shared" si="3"/>
        <v>1.2455954000000009</v>
      </c>
      <c r="W355" s="10">
        <f t="shared" si="3"/>
        <v>1.179981200000001</v>
      </c>
      <c r="X355" s="10">
        <f t="shared" si="3"/>
        <v>1.1103835000000006</v>
      </c>
      <c r="Y355" s="10">
        <f t="shared" si="3"/>
        <v>1.0409512000000012</v>
      </c>
      <c r="Z355" s="10">
        <f t="shared" si="3"/>
        <v>0.97011890000000012</v>
      </c>
      <c r="AA355" s="10">
        <f t="shared" si="3"/>
        <v>0.89806500000000056</v>
      </c>
      <c r="AB355" s="10">
        <f t="shared" si="3"/>
        <v>0.82394420000000057</v>
      </c>
      <c r="AC355" s="10">
        <f t="shared" si="3"/>
        <v>0.74836910000000034</v>
      </c>
      <c r="AD355" s="10">
        <f t="shared" si="3"/>
        <v>0.6731278000000005</v>
      </c>
      <c r="AE355" s="10">
        <f t="shared" si="3"/>
        <v>0.5956448999999997</v>
      </c>
      <c r="AF355" s="10">
        <f t="shared" si="3"/>
        <v>0.51506120000000011</v>
      </c>
      <c r="AG355" s="10">
        <f t="shared" si="3"/>
        <v>0.43348120000000034</v>
      </c>
      <c r="AH355" s="10">
        <f t="shared" si="3"/>
        <v>0.35191729999999932</v>
      </c>
      <c r="AI355" s="10">
        <f t="shared" si="3"/>
        <v>0.26816039999999974</v>
      </c>
      <c r="AJ355" s="10">
        <f t="shared" si="3"/>
        <v>0.1852898999999999</v>
      </c>
    </row>
    <row r="356" spans="2:36" x14ac:dyDescent="0.35">
      <c r="D356" s="1" t="s">
        <v>513</v>
      </c>
      <c r="F356" s="1" t="s">
        <v>14</v>
      </c>
      <c r="G356" s="10">
        <f xml:space="preserve"> SUM( - G48, G63 )</f>
        <v>0.1544851000000001</v>
      </c>
      <c r="H356" s="10">
        <f t="shared" ref="H356:AJ356" si="4" xml:space="preserve"> SUM( - H48, H63 )</f>
        <v>0.15691540000000009</v>
      </c>
      <c r="I356" s="10">
        <f t="shared" si="4"/>
        <v>0.17063300000000009</v>
      </c>
      <c r="J356" s="10">
        <f t="shared" si="4"/>
        <v>0.18898290000000009</v>
      </c>
      <c r="K356" s="10">
        <f t="shared" si="4"/>
        <v>0.20545990000000011</v>
      </c>
      <c r="L356" s="10">
        <f t="shared" si="4"/>
        <v>0.21642970000000011</v>
      </c>
      <c r="M356" s="10">
        <f t="shared" si="4"/>
        <v>0.20958050000000011</v>
      </c>
      <c r="N356" s="10">
        <f t="shared" si="4"/>
        <v>0.19644980000000009</v>
      </c>
      <c r="O356" s="10">
        <f t="shared" si="4"/>
        <v>0.19949580000000011</v>
      </c>
      <c r="P356" s="10">
        <f t="shared" si="4"/>
        <v>0.19203080000000011</v>
      </c>
      <c r="Q356" s="10">
        <f t="shared" si="4"/>
        <v>0.18436060000000012</v>
      </c>
      <c r="R356" s="10">
        <f t="shared" si="4"/>
        <v>0.17947930000000009</v>
      </c>
      <c r="S356" s="10">
        <f t="shared" si="4"/>
        <v>0.1731448000000001</v>
      </c>
      <c r="T356" s="10">
        <f t="shared" si="4"/>
        <v>0.1653497000000001</v>
      </c>
      <c r="U356" s="10">
        <f t="shared" si="4"/>
        <v>0.1604686000000001</v>
      </c>
      <c r="V356" s="10">
        <f t="shared" si="4"/>
        <v>0.15615430000000011</v>
      </c>
      <c r="W356" s="10">
        <f t="shared" si="4"/>
        <v>0.15431360000000011</v>
      </c>
      <c r="X356" s="10">
        <f t="shared" si="4"/>
        <v>0.1526436000000001</v>
      </c>
      <c r="Y356" s="10">
        <f t="shared" si="4"/>
        <v>0.15152840000000009</v>
      </c>
      <c r="Z356" s="10">
        <f t="shared" si="4"/>
        <v>0.15014030000000012</v>
      </c>
      <c r="AA356" s="10">
        <f t="shared" si="4"/>
        <v>0.1494447000000001</v>
      </c>
      <c r="AB356" s="10">
        <f t="shared" si="4"/>
        <v>0.14906510000000009</v>
      </c>
      <c r="AC356" s="10">
        <f t="shared" si="4"/>
        <v>0.14935930000000008</v>
      </c>
      <c r="AD356" s="10">
        <f t="shared" si="4"/>
        <v>0.14967770000000011</v>
      </c>
      <c r="AE356" s="10">
        <f t="shared" si="4"/>
        <v>0.15058060000000009</v>
      </c>
      <c r="AF356" s="10">
        <f t="shared" si="4"/>
        <v>0.15150000000000008</v>
      </c>
      <c r="AG356" s="10">
        <f t="shared" si="4"/>
        <v>0.15269200000000008</v>
      </c>
      <c r="AH356" s="10">
        <f t="shared" si="4"/>
        <v>0.15342240000000013</v>
      </c>
      <c r="AI356" s="10">
        <f t="shared" si="4"/>
        <v>0.15453980000000009</v>
      </c>
      <c r="AJ356" s="10">
        <f t="shared" si="4"/>
        <v>0.15553770000000011</v>
      </c>
    </row>
    <row r="357" spans="2:36" x14ac:dyDescent="0.35">
      <c r="D357" s="1" t="s">
        <v>514</v>
      </c>
      <c r="F357" s="1" t="s">
        <v>14</v>
      </c>
      <c r="G357" s="10">
        <f xml:space="preserve"> SUM( G72:G73, G75 )</f>
        <v>4.1536412000000027</v>
      </c>
      <c r="H357" s="10">
        <f t="shared" ref="H357:AJ357" si="5" xml:space="preserve"> SUM( H72:H73, H75 )</f>
        <v>4.4254513000000024</v>
      </c>
      <c r="I357" s="10">
        <f t="shared" si="5"/>
        <v>5.0474392000000021</v>
      </c>
      <c r="J357" s="10">
        <f t="shared" si="5"/>
        <v>5.5971993000000033</v>
      </c>
      <c r="K357" s="10">
        <f t="shared" si="5"/>
        <v>5.9479861000000041</v>
      </c>
      <c r="L357" s="10">
        <f t="shared" si="5"/>
        <v>6.5234237000000039</v>
      </c>
      <c r="M357" s="10">
        <f t="shared" si="5"/>
        <v>6.631016500000003</v>
      </c>
      <c r="N357" s="10">
        <f t="shared" si="5"/>
        <v>6.6323773000000044</v>
      </c>
      <c r="O357" s="10">
        <f t="shared" si="5"/>
        <v>6.6867191000000039</v>
      </c>
      <c r="P357" s="10">
        <f t="shared" si="5"/>
        <v>6.7361729000000041</v>
      </c>
      <c r="Q357" s="10">
        <f t="shared" si="5"/>
        <v>6.7879579000000039</v>
      </c>
      <c r="R357" s="10">
        <f t="shared" si="5"/>
        <v>6.8428388000000044</v>
      </c>
      <c r="S357" s="10">
        <f t="shared" si="5"/>
        <v>6.902136600000004</v>
      </c>
      <c r="T357" s="10">
        <f t="shared" si="5"/>
        <v>6.9660868000000047</v>
      </c>
      <c r="U357" s="10">
        <f t="shared" si="5"/>
        <v>7.0341242000000044</v>
      </c>
      <c r="V357" s="10">
        <f t="shared" si="5"/>
        <v>7.1050318000000043</v>
      </c>
      <c r="W357" s="10">
        <f t="shared" si="5"/>
        <v>7.1779415000000046</v>
      </c>
      <c r="X357" s="10">
        <f t="shared" si="5"/>
        <v>7.2531633000000033</v>
      </c>
      <c r="Y357" s="10">
        <f t="shared" si="5"/>
        <v>7.3318705000000035</v>
      </c>
      <c r="Z357" s="10">
        <f t="shared" si="5"/>
        <v>7.4156607000000054</v>
      </c>
      <c r="AA357" s="10">
        <f t="shared" si="5"/>
        <v>7.5083949000000043</v>
      </c>
      <c r="AB357" s="10">
        <f t="shared" si="5"/>
        <v>7.6103617000000039</v>
      </c>
      <c r="AC357" s="10">
        <f t="shared" si="5"/>
        <v>7.722123900000005</v>
      </c>
      <c r="AD357" s="10">
        <f t="shared" si="5"/>
        <v>7.8412460000000035</v>
      </c>
      <c r="AE357" s="10">
        <f t="shared" si="5"/>
        <v>7.9666279000000042</v>
      </c>
      <c r="AF357" s="10">
        <f t="shared" si="5"/>
        <v>8.0967082000000037</v>
      </c>
      <c r="AG357" s="10">
        <f t="shared" si="5"/>
        <v>8.2329403000000028</v>
      </c>
      <c r="AH357" s="10">
        <f t="shared" si="5"/>
        <v>8.3772127000000065</v>
      </c>
      <c r="AI357" s="10">
        <f t="shared" si="5"/>
        <v>8.5280271000000045</v>
      </c>
      <c r="AJ357" s="10">
        <f t="shared" si="5"/>
        <v>8.4189291000000051</v>
      </c>
    </row>
    <row r="359" spans="2:36" x14ac:dyDescent="0.35">
      <c r="D359" s="1" t="s">
        <v>515</v>
      </c>
      <c r="G359" s="19">
        <f xml:space="preserve"> G353 / G352</f>
        <v>0.40813736618548924</v>
      </c>
      <c r="H359" s="19">
        <f t="shared" ref="H359:AJ359" si="6" xml:space="preserve"> H353 / H352</f>
        <v>0.45029652917505025</v>
      </c>
      <c r="I359" s="19">
        <f t="shared" si="6"/>
        <v>0.49304210452350439</v>
      </c>
      <c r="J359" s="19">
        <f t="shared" si="6"/>
        <v>0.53009706358599762</v>
      </c>
      <c r="K359" s="19">
        <f t="shared" si="6"/>
        <v>0.54346520280625288</v>
      </c>
      <c r="L359" s="19">
        <f t="shared" si="6"/>
        <v>0.55034061475048324</v>
      </c>
      <c r="M359" s="19">
        <f t="shared" si="6"/>
        <v>0.57902680628451386</v>
      </c>
      <c r="N359" s="19">
        <f t="shared" si="6"/>
        <v>0.63805898198328348</v>
      </c>
      <c r="O359" s="19">
        <f t="shared" si="6"/>
        <v>0.63048397744578599</v>
      </c>
      <c r="P359" s="19">
        <f t="shared" si="6"/>
        <v>0.62115536404488703</v>
      </c>
      <c r="Q359" s="19">
        <f t="shared" si="6"/>
        <v>0.61051246897630462</v>
      </c>
      <c r="R359" s="19">
        <f t="shared" si="6"/>
        <v>0.60100768216614309</v>
      </c>
      <c r="S359" s="19">
        <f t="shared" si="6"/>
        <v>0.59113136345406003</v>
      </c>
      <c r="T359" s="19">
        <f t="shared" si="6"/>
        <v>0.57952710221706527</v>
      </c>
      <c r="U359" s="19">
        <f t="shared" si="6"/>
        <v>0.57879692969181651</v>
      </c>
      <c r="V359" s="19">
        <f t="shared" si="6"/>
        <v>0.57467614849636761</v>
      </c>
      <c r="W359" s="19">
        <f t="shared" si="6"/>
        <v>0.57400797056768871</v>
      </c>
      <c r="X359" s="19">
        <f t="shared" si="6"/>
        <v>0.57394601895270048</v>
      </c>
      <c r="Y359" s="19">
        <f t="shared" si="6"/>
        <v>0.56853970886387695</v>
      </c>
      <c r="Z359" s="19">
        <f t="shared" si="6"/>
        <v>0.56497156558498307</v>
      </c>
      <c r="AA359" s="19">
        <f t="shared" si="6"/>
        <v>0.55358640828245276</v>
      </c>
      <c r="AB359" s="19">
        <f t="shared" si="6"/>
        <v>0.54500845666705333</v>
      </c>
      <c r="AC359" s="19">
        <f t="shared" si="6"/>
        <v>0.52779265628248562</v>
      </c>
      <c r="AD359" s="19">
        <f t="shared" si="6"/>
        <v>0.51029302514508312</v>
      </c>
      <c r="AE359" s="19">
        <f t="shared" si="6"/>
        <v>0.50555038185782619</v>
      </c>
      <c r="AF359" s="19">
        <f t="shared" si="6"/>
        <v>0.50274610286916455</v>
      </c>
      <c r="AG359" s="19">
        <f t="shared" si="6"/>
        <v>0.50117131760094569</v>
      </c>
      <c r="AH359" s="19">
        <f t="shared" si="6"/>
        <v>0.49611782554467138</v>
      </c>
      <c r="AI359" s="19">
        <f t="shared" si="6"/>
        <v>0.49551713485293325</v>
      </c>
      <c r="AJ359" s="19">
        <f t="shared" si="6"/>
        <v>0.49306132185832713</v>
      </c>
    </row>
    <row r="360" spans="2:36" x14ac:dyDescent="0.35">
      <c r="D360" s="1" t="s">
        <v>516</v>
      </c>
      <c r="G360" s="20">
        <f xml:space="preserve"> G354 / G352</f>
        <v>6.2293086367264419</v>
      </c>
      <c r="H360" s="20">
        <f t="shared" ref="H360:AJ360" si="7" xml:space="preserve"> H354 / H352</f>
        <v>5.8501627263581479</v>
      </c>
      <c r="I360" s="20">
        <f t="shared" si="7"/>
        <v>6.1708549081560697</v>
      </c>
      <c r="J360" s="20">
        <f t="shared" si="7"/>
        <v>6.2843148911914843</v>
      </c>
      <c r="K360" s="20">
        <f t="shared" si="7"/>
        <v>5.5880910925314184</v>
      </c>
      <c r="L360" s="20">
        <f t="shared" si="7"/>
        <v>5.5544408224472956</v>
      </c>
      <c r="M360" s="20">
        <f t="shared" si="7"/>
        <v>5.1411737837963116</v>
      </c>
      <c r="N360" s="20">
        <f t="shared" si="7"/>
        <v>5.1932740554618277</v>
      </c>
      <c r="O360" s="20">
        <f t="shared" si="7"/>
        <v>5.0817227060370582</v>
      </c>
      <c r="P360" s="20">
        <f t="shared" si="7"/>
        <v>4.982894413966144</v>
      </c>
      <c r="Q360" s="20">
        <f t="shared" si="7"/>
        <v>4.8706440380277574</v>
      </c>
      <c r="R360" s="20">
        <f t="shared" si="7"/>
        <v>4.7780129504082831</v>
      </c>
      <c r="S360" s="20">
        <f t="shared" si="7"/>
        <v>4.7061818702130163</v>
      </c>
      <c r="T360" s="20">
        <f t="shared" si="7"/>
        <v>4.5229395371841088</v>
      </c>
      <c r="U360" s="20">
        <f t="shared" si="7"/>
        <v>4.3406344371560239</v>
      </c>
      <c r="V360" s="20">
        <f t="shared" si="7"/>
        <v>4.2452797745111566</v>
      </c>
      <c r="W360" s="20">
        <f t="shared" si="7"/>
        <v>4.1610850054252415</v>
      </c>
      <c r="X360" s="20">
        <f t="shared" si="7"/>
        <v>4.0780369614984675</v>
      </c>
      <c r="Y360" s="20">
        <f t="shared" si="7"/>
        <v>3.9922515964250986</v>
      </c>
      <c r="Z360" s="20">
        <f t="shared" si="7"/>
        <v>3.9177496499230218</v>
      </c>
      <c r="AA360" s="20">
        <f t="shared" si="7"/>
        <v>3.8404783239059848</v>
      </c>
      <c r="AB360" s="20">
        <f t="shared" si="7"/>
        <v>3.7647750328373131</v>
      </c>
      <c r="AC360" s="20">
        <f t="shared" si="7"/>
        <v>3.6867396049237615</v>
      </c>
      <c r="AD360" s="20">
        <f t="shared" si="7"/>
        <v>3.619728331355426</v>
      </c>
      <c r="AE360" s="20">
        <f t="shared" si="7"/>
        <v>3.5491034827895547</v>
      </c>
      <c r="AF360" s="20">
        <f t="shared" si="7"/>
        <v>3.479787806802225</v>
      </c>
      <c r="AG360" s="20">
        <f t="shared" si="7"/>
        <v>3.4081400810809765</v>
      </c>
      <c r="AH360" s="20">
        <f t="shared" si="7"/>
        <v>3.3467079014740952</v>
      </c>
      <c r="AI360" s="20">
        <f t="shared" si="7"/>
        <v>3.2820563388052157</v>
      </c>
      <c r="AJ360" s="20">
        <f t="shared" si="7"/>
        <v>3.2343764715597181</v>
      </c>
    </row>
    <row r="361" spans="2:36" x14ac:dyDescent="0.35">
      <c r="D361" s="1" t="s">
        <v>517</v>
      </c>
      <c r="G361" s="19">
        <f xml:space="preserve"> G356 / G354</f>
        <v>6.6313219602704726E-2</v>
      </c>
      <c r="H361" s="19">
        <f t="shared" ref="H361:AJ361" si="8" xml:space="preserve"> H356 / H354</f>
        <v>6.7460762561979692E-2</v>
      </c>
      <c r="I361" s="19">
        <f t="shared" si="8"/>
        <v>6.6999513149881007E-2</v>
      </c>
      <c r="J361" s="19">
        <f t="shared" si="8"/>
        <v>6.8237126767817444E-2</v>
      </c>
      <c r="K361" s="19">
        <f t="shared" si="8"/>
        <v>7.8260602600838836E-2</v>
      </c>
      <c r="L361" s="19">
        <f t="shared" si="8"/>
        <v>7.8117185180142767E-2</v>
      </c>
      <c r="M361" s="19">
        <f t="shared" si="8"/>
        <v>8.109604224165827E-2</v>
      </c>
      <c r="N361" s="19">
        <f t="shared" si="8"/>
        <v>8.2421071621865419E-2</v>
      </c>
      <c r="O361" s="19">
        <f t="shared" si="8"/>
        <v>8.3628242627616992E-2</v>
      </c>
      <c r="P361" s="19">
        <f t="shared" si="8"/>
        <v>8.0005719491441876E-2</v>
      </c>
      <c r="Q361" s="19">
        <f t="shared" si="8"/>
        <v>7.6732153214748772E-2</v>
      </c>
      <c r="R361" s="19">
        <f t="shared" si="8"/>
        <v>7.4617875000353384E-2</v>
      </c>
      <c r="S361" s="19">
        <f t="shared" si="8"/>
        <v>7.152526222964839E-2</v>
      </c>
      <c r="T361" s="19">
        <f t="shared" si="8"/>
        <v>6.9542257186365225E-2</v>
      </c>
      <c r="U361" s="19">
        <f t="shared" si="8"/>
        <v>6.8728202365141086E-2</v>
      </c>
      <c r="V361" s="19">
        <f t="shared" si="8"/>
        <v>6.7000819133791439E-2</v>
      </c>
      <c r="W361" s="19">
        <f t="shared" si="8"/>
        <v>6.6106375618621677E-2</v>
      </c>
      <c r="X361" s="19">
        <f t="shared" si="8"/>
        <v>6.5282513851250737E-2</v>
      </c>
      <c r="Y361" s="19">
        <f t="shared" si="8"/>
        <v>6.4693244985612172E-2</v>
      </c>
      <c r="Z361" s="19">
        <f t="shared" si="8"/>
        <v>6.3984900377831513E-2</v>
      </c>
      <c r="AA361" s="19">
        <f t="shared" si="8"/>
        <v>6.3569122099920161E-2</v>
      </c>
      <c r="AB361" s="19">
        <f t="shared" si="8"/>
        <v>6.3284655006629456E-2</v>
      </c>
      <c r="AC361" s="19">
        <f t="shared" si="8"/>
        <v>6.3282569904666838E-2</v>
      </c>
      <c r="AD361" s="19">
        <f t="shared" si="8"/>
        <v>6.3286706589601269E-2</v>
      </c>
      <c r="AE361" s="19">
        <f t="shared" si="8"/>
        <v>6.3533584842292171E-2</v>
      </c>
      <c r="AF361" s="19">
        <f t="shared" si="8"/>
        <v>6.378268720629178E-2</v>
      </c>
      <c r="AG361" s="19">
        <f t="shared" si="8"/>
        <v>6.4141717017962133E-2</v>
      </c>
      <c r="AH361" s="19">
        <f t="shared" si="8"/>
        <v>6.4302372503324073E-2</v>
      </c>
      <c r="AI361" s="19">
        <f t="shared" si="8"/>
        <v>6.4621044585024184E-2</v>
      </c>
      <c r="AJ361" s="19">
        <f t="shared" si="8"/>
        <v>6.4885483604450692E-2</v>
      </c>
    </row>
    <row r="362" spans="2:36" x14ac:dyDescent="0.35">
      <c r="D362" s="1" t="s">
        <v>518</v>
      </c>
      <c r="G362" s="19">
        <f xml:space="preserve"> G359 / ( G360 * G361 )</f>
        <v>0.98802149851344889</v>
      </c>
      <c r="H362" s="19">
        <f t="shared" ref="H362:AJ362" si="9" xml:space="preserve"> H359 / ( H360 * H361 )</f>
        <v>1.1409836128257644</v>
      </c>
      <c r="I362" s="19">
        <f t="shared" si="9"/>
        <v>1.1925237204995518</v>
      </c>
      <c r="J362" s="19">
        <f t="shared" si="9"/>
        <v>1.2361658118274192</v>
      </c>
      <c r="K362" s="19">
        <f t="shared" si="9"/>
        <v>1.2426965067149358</v>
      </c>
      <c r="L362" s="19">
        <f t="shared" si="9"/>
        <v>1.2683661253515577</v>
      </c>
      <c r="M362" s="19">
        <f t="shared" si="9"/>
        <v>1.3887904647617502</v>
      </c>
      <c r="N362" s="19">
        <f t="shared" si="9"/>
        <v>1.4906693720227766</v>
      </c>
      <c r="O362" s="19">
        <f t="shared" si="9"/>
        <v>1.4835770978637151</v>
      </c>
      <c r="P362" s="19">
        <f t="shared" si="9"/>
        <v>1.5581078660298247</v>
      </c>
      <c r="Q362" s="19">
        <f t="shared" si="9"/>
        <v>1.6335437181263242</v>
      </c>
      <c r="R362" s="19">
        <f t="shared" si="9"/>
        <v>1.6857370181408102</v>
      </c>
      <c r="S362" s="19">
        <f t="shared" si="9"/>
        <v>1.7561266639252235</v>
      </c>
      <c r="T362" s="19">
        <f t="shared" si="9"/>
        <v>1.8424859555233548</v>
      </c>
      <c r="U362" s="19">
        <f t="shared" si="9"/>
        <v>1.9401621251758907</v>
      </c>
      <c r="V362" s="19">
        <f t="shared" si="9"/>
        <v>2.0203971328359187</v>
      </c>
      <c r="W362" s="19">
        <f t="shared" si="9"/>
        <v>2.0867383043361052</v>
      </c>
      <c r="X362" s="19">
        <f t="shared" si="9"/>
        <v>2.1558722409586775</v>
      </c>
      <c r="Y362" s="19">
        <f t="shared" si="9"/>
        <v>2.2013239762315182</v>
      </c>
      <c r="Z362" s="19">
        <f t="shared" si="9"/>
        <v>2.253784626779086</v>
      </c>
      <c r="AA362" s="19">
        <f t="shared" si="9"/>
        <v>2.267534412394685</v>
      </c>
      <c r="AB362" s="19">
        <f t="shared" si="9"/>
        <v>2.287524712357218</v>
      </c>
      <c r="AC362" s="19">
        <f t="shared" si="9"/>
        <v>2.2622300720477395</v>
      </c>
      <c r="AD362" s="19">
        <f t="shared" si="9"/>
        <v>2.2275689698599055</v>
      </c>
      <c r="AE362" s="19">
        <f t="shared" si="9"/>
        <v>2.2420351625641022</v>
      </c>
      <c r="AF362" s="19">
        <f t="shared" si="9"/>
        <v>2.2651300330033011</v>
      </c>
      <c r="AG362" s="19">
        <f t="shared" si="9"/>
        <v>2.2925994813087787</v>
      </c>
      <c r="AH362" s="19">
        <f t="shared" si="9"/>
        <v>2.3053667521822097</v>
      </c>
      <c r="AI362" s="19">
        <f t="shared" si="9"/>
        <v>2.3363541301334672</v>
      </c>
      <c r="AJ362" s="19">
        <f t="shared" si="9"/>
        <v>2.3494316811936904</v>
      </c>
    </row>
    <row r="363" spans="2:36" x14ac:dyDescent="0.35">
      <c r="D363" s="1" t="s">
        <v>519</v>
      </c>
      <c r="G363" s="21">
        <f xml:space="preserve"> G355 / G357</f>
        <v>0.52066596411842214</v>
      </c>
      <c r="H363" s="21">
        <f t="shared" ref="H363:AJ363" si="10" xml:space="preserve"> H355 / H357</f>
        <v>0.4962048051460875</v>
      </c>
      <c r="I363" s="21">
        <f t="shared" si="10"/>
        <v>0.46473300758134944</v>
      </c>
      <c r="J363" s="21">
        <f t="shared" si="10"/>
        <v>0.44946309129996492</v>
      </c>
      <c r="K363" s="21">
        <f t="shared" si="10"/>
        <v>0.39062823297451887</v>
      </c>
      <c r="L363" s="21">
        <f t="shared" si="10"/>
        <v>0.36885267777409592</v>
      </c>
      <c r="M363" s="21">
        <f t="shared" si="10"/>
        <v>0.32576797237648264</v>
      </c>
      <c r="N363" s="21">
        <f t="shared" si="10"/>
        <v>0.27653027218460557</v>
      </c>
      <c r="O363" s="21">
        <f t="shared" si="10"/>
        <v>0.26244908358719593</v>
      </c>
      <c r="P363" s="21">
        <f t="shared" si="10"/>
        <v>0.25074577583957208</v>
      </c>
      <c r="Q363" s="21">
        <f t="shared" si="10"/>
        <v>0.23734596232542932</v>
      </c>
      <c r="R363" s="21">
        <f t="shared" si="10"/>
        <v>0.22315671092529601</v>
      </c>
      <c r="S363" s="21">
        <f t="shared" si="10"/>
        <v>0.21083677190625291</v>
      </c>
      <c r="T363" s="21">
        <f t="shared" si="10"/>
        <v>0.19698201291433803</v>
      </c>
      <c r="U363" s="21">
        <f t="shared" si="10"/>
        <v>0.18264151491666866</v>
      </c>
      <c r="V363" s="21">
        <f t="shared" si="10"/>
        <v>0.17531172766883327</v>
      </c>
      <c r="W363" s="21">
        <f t="shared" si="10"/>
        <v>0.16438991596685487</v>
      </c>
      <c r="X363" s="21">
        <f t="shared" si="10"/>
        <v>0.15308954921778753</v>
      </c>
      <c r="Y363" s="21">
        <f t="shared" si="10"/>
        <v>0.14197621193664028</v>
      </c>
      <c r="Z363" s="21">
        <f t="shared" si="10"/>
        <v>0.1308202922498867</v>
      </c>
      <c r="AA363" s="21">
        <f t="shared" si="10"/>
        <v>0.11960812023885425</v>
      </c>
      <c r="AB363" s="21">
        <f t="shared" si="10"/>
        <v>0.10826610251652036</v>
      </c>
      <c r="AC363" s="21">
        <f t="shared" si="10"/>
        <v>9.691234039899306E-2</v>
      </c>
      <c r="AD363" s="21">
        <f t="shared" si="10"/>
        <v>8.5844494612208347E-2</v>
      </c>
      <c r="AE363" s="21">
        <f t="shared" si="10"/>
        <v>7.4767506086232463E-2</v>
      </c>
      <c r="AF363" s="21">
        <f t="shared" si="10"/>
        <v>6.3613654744282364E-2</v>
      </c>
      <c r="AG363" s="21">
        <f t="shared" si="10"/>
        <v>5.2652051904226754E-2</v>
      </c>
      <c r="AH363" s="21">
        <f t="shared" si="10"/>
        <v>4.2008877248634148E-2</v>
      </c>
      <c r="AI363" s="21">
        <f t="shared" si="10"/>
        <v>3.1444599888759688E-2</v>
      </c>
      <c r="AJ363" s="21">
        <f t="shared" si="10"/>
        <v>2.2008725551566858E-2</v>
      </c>
    </row>
    <row r="364" spans="2:36" x14ac:dyDescent="0.35">
      <c r="G364" s="19"/>
    </row>
    <row r="365" spans="2:36" ht="13.9" x14ac:dyDescent="0.4">
      <c r="B365" s="29" t="s">
        <v>520</v>
      </c>
      <c r="C365" s="29"/>
      <c r="D365" s="29"/>
      <c r="E365" s="29"/>
      <c r="F365" s="29"/>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row>
    <row r="366" spans="2:36" x14ac:dyDescent="0.35">
      <c r="D366" s="1" t="s">
        <v>521</v>
      </c>
      <c r="F366" s="1" t="s">
        <v>135</v>
      </c>
      <c r="G366" s="10">
        <f xml:space="preserve"> SUM( G190, G198, G219, G243, G251, G272 )</f>
        <v>3.3640000000000008</v>
      </c>
      <c r="H366" s="10">
        <f t="shared" ref="H366:AJ367" si="11" xml:space="preserve"> SUM( H190, H198, H219, H243, H251, H272 )</f>
        <v>2.5960000000000005</v>
      </c>
      <c r="I366" s="10">
        <f t="shared" si="11"/>
        <v>2.2380000000000004</v>
      </c>
      <c r="J366" s="10">
        <f t="shared" si="11"/>
        <v>2.0370000000000004</v>
      </c>
      <c r="K366" s="10">
        <f t="shared" si="11"/>
        <v>2.0700000000000003</v>
      </c>
      <c r="L366" s="10">
        <f t="shared" si="11"/>
        <v>1.9000000000000003E-2</v>
      </c>
      <c r="M366" s="10">
        <f t="shared" si="11"/>
        <v>1.9000000000000003E-2</v>
      </c>
      <c r="N366" s="10">
        <f t="shared" si="11"/>
        <v>1.9000000000000003E-2</v>
      </c>
      <c r="O366" s="10">
        <f t="shared" si="11"/>
        <v>1.9000000000000003E-2</v>
      </c>
      <c r="P366" s="10">
        <f t="shared" si="11"/>
        <v>1.9000000000000003E-2</v>
      </c>
      <c r="Q366" s="10">
        <f t="shared" si="11"/>
        <v>1.9000000000000003E-2</v>
      </c>
      <c r="R366" s="10">
        <f t="shared" si="11"/>
        <v>1.9000000000000003E-2</v>
      </c>
      <c r="S366" s="10">
        <f t="shared" si="11"/>
        <v>1.9000000000000003E-2</v>
      </c>
      <c r="T366" s="10">
        <f t="shared" si="11"/>
        <v>1.9000000000000003E-2</v>
      </c>
      <c r="U366" s="10">
        <f t="shared" si="11"/>
        <v>1.9000000000000003E-2</v>
      </c>
      <c r="V366" s="10">
        <f t="shared" si="11"/>
        <v>1.9000000000000003E-2</v>
      </c>
      <c r="W366" s="10">
        <f t="shared" si="11"/>
        <v>1.9000000000000003E-2</v>
      </c>
      <c r="X366" s="10">
        <f t="shared" si="11"/>
        <v>1.9000000000000003E-2</v>
      </c>
      <c r="Y366" s="10">
        <f t="shared" si="11"/>
        <v>1.9000000000000003E-2</v>
      </c>
      <c r="Z366" s="10">
        <f t="shared" si="11"/>
        <v>1.9000000000000003E-2</v>
      </c>
      <c r="AA366" s="10">
        <f t="shared" si="11"/>
        <v>1.9000000000000003E-2</v>
      </c>
      <c r="AB366" s="10">
        <f t="shared" si="11"/>
        <v>1.9000000000000003E-2</v>
      </c>
      <c r="AC366" s="10">
        <f t="shared" si="11"/>
        <v>1.9000000000000003E-2</v>
      </c>
      <c r="AD366" s="10">
        <f t="shared" si="11"/>
        <v>1.9000000000000003E-2</v>
      </c>
      <c r="AE366" s="10">
        <f t="shared" si="11"/>
        <v>1.9000000000000003E-2</v>
      </c>
      <c r="AF366" s="10">
        <f t="shared" si="11"/>
        <v>1.9000000000000003E-2</v>
      </c>
      <c r="AG366" s="10">
        <f t="shared" si="11"/>
        <v>1.9000000000000003E-2</v>
      </c>
      <c r="AH366" s="10">
        <f t="shared" si="11"/>
        <v>1.9000000000000003E-2</v>
      </c>
      <c r="AI366" s="10">
        <f t="shared" si="11"/>
        <v>1.9000000000000003E-2</v>
      </c>
      <c r="AJ366" s="10">
        <f t="shared" si="11"/>
        <v>1.9000000000000003E-2</v>
      </c>
    </row>
    <row r="367" spans="2:36" x14ac:dyDescent="0.35">
      <c r="D367" s="1" t="s">
        <v>522</v>
      </c>
      <c r="F367" s="1" t="s">
        <v>135</v>
      </c>
      <c r="G367" s="10">
        <f xml:space="preserve"> SUM( G191, G199, G220, G244, G252, G273 )</f>
        <v>8.1000000000000016E-2</v>
      </c>
      <c r="H367" s="10">
        <f t="shared" si="11"/>
        <v>0.53100000000000014</v>
      </c>
      <c r="I367" s="10">
        <f t="shared" si="11"/>
        <v>0.67000000000000015</v>
      </c>
      <c r="J367" s="10">
        <f t="shared" si="11"/>
        <v>0.81400000000000017</v>
      </c>
      <c r="K367" s="10">
        <f t="shared" si="11"/>
        <v>0.83600000000000019</v>
      </c>
      <c r="L367" s="10">
        <f t="shared" si="11"/>
        <v>1.0500000000000003</v>
      </c>
      <c r="M367" s="10">
        <f t="shared" si="11"/>
        <v>0.59600000000000009</v>
      </c>
      <c r="N367" s="10">
        <f t="shared" si="11"/>
        <v>0.30200000000000005</v>
      </c>
      <c r="O367" s="10">
        <f t="shared" si="11"/>
        <v>2.5000000000000005E-2</v>
      </c>
      <c r="P367" s="10">
        <f t="shared" si="11"/>
        <v>2.5000000000000005E-2</v>
      </c>
      <c r="Q367" s="10">
        <f t="shared" si="11"/>
        <v>2.5000000000000005E-2</v>
      </c>
      <c r="R367" s="10">
        <f t="shared" si="11"/>
        <v>2.5000000000000005E-2</v>
      </c>
      <c r="S367" s="10">
        <f t="shared" si="11"/>
        <v>2.4000000000000007E-2</v>
      </c>
      <c r="T367" s="10">
        <f t="shared" si="11"/>
        <v>2.4000000000000007E-2</v>
      </c>
      <c r="U367" s="10">
        <f t="shared" si="11"/>
        <v>2.5000000000000005E-2</v>
      </c>
      <c r="V367" s="10">
        <f t="shared" si="11"/>
        <v>2.4000000000000007E-2</v>
      </c>
      <c r="W367" s="10">
        <f t="shared" si="11"/>
        <v>2.4000000000000007E-2</v>
      </c>
      <c r="X367" s="10">
        <f t="shared" si="11"/>
        <v>2.3000000000000007E-2</v>
      </c>
      <c r="Y367" s="10">
        <f t="shared" si="11"/>
        <v>2.4000000000000007E-2</v>
      </c>
      <c r="Z367" s="10">
        <f t="shared" si="11"/>
        <v>2.3000000000000007E-2</v>
      </c>
      <c r="AA367" s="10">
        <f t="shared" si="11"/>
        <v>2.4000000000000007E-2</v>
      </c>
      <c r="AB367" s="10">
        <f t="shared" si="11"/>
        <v>2.3000000000000007E-2</v>
      </c>
      <c r="AC367" s="10">
        <f t="shared" si="11"/>
        <v>2.3000000000000007E-2</v>
      </c>
      <c r="AD367" s="10">
        <f t="shared" si="11"/>
        <v>2.3000000000000007E-2</v>
      </c>
      <c r="AE367" s="10">
        <f t="shared" si="11"/>
        <v>2.3000000000000007E-2</v>
      </c>
      <c r="AF367" s="10">
        <f t="shared" si="11"/>
        <v>2.3000000000000007E-2</v>
      </c>
      <c r="AG367" s="10">
        <f t="shared" si="11"/>
        <v>2.2000000000000006E-2</v>
      </c>
      <c r="AH367" s="10">
        <f t="shared" si="11"/>
        <v>2.3000000000000007E-2</v>
      </c>
      <c r="AI367" s="10">
        <f t="shared" si="11"/>
        <v>2.2000000000000006E-2</v>
      </c>
      <c r="AJ367" s="10">
        <f t="shared" si="11"/>
        <v>2.2000000000000006E-2</v>
      </c>
    </row>
    <row r="368" spans="2:36" ht="13.9" x14ac:dyDescent="0.4">
      <c r="D368" s="22" t="s">
        <v>523</v>
      </c>
      <c r="E368" s="22"/>
      <c r="F368" s="22" t="s">
        <v>135</v>
      </c>
      <c r="G368" s="23">
        <f xml:space="preserve"> SUBTOTAL( 9, G366:G367 )</f>
        <v>3.4450000000000007</v>
      </c>
      <c r="H368" s="23">
        <f t="shared" ref="H368:AJ368" si="12" xml:space="preserve"> SUBTOTAL( 9, H366:H367 )</f>
        <v>3.1270000000000007</v>
      </c>
      <c r="I368" s="23">
        <f t="shared" si="12"/>
        <v>2.9080000000000004</v>
      </c>
      <c r="J368" s="23">
        <f t="shared" si="12"/>
        <v>2.8510000000000004</v>
      </c>
      <c r="K368" s="23">
        <f t="shared" si="12"/>
        <v>2.9060000000000006</v>
      </c>
      <c r="L368" s="23">
        <f t="shared" si="12"/>
        <v>1.0690000000000002</v>
      </c>
      <c r="M368" s="23">
        <f t="shared" si="12"/>
        <v>0.6150000000000001</v>
      </c>
      <c r="N368" s="23">
        <f t="shared" si="12"/>
        <v>0.32100000000000006</v>
      </c>
      <c r="O368" s="23">
        <f t="shared" si="12"/>
        <v>4.4000000000000011E-2</v>
      </c>
      <c r="P368" s="23">
        <f t="shared" si="12"/>
        <v>4.4000000000000011E-2</v>
      </c>
      <c r="Q368" s="23">
        <f t="shared" si="12"/>
        <v>4.4000000000000011E-2</v>
      </c>
      <c r="R368" s="23">
        <f t="shared" si="12"/>
        <v>4.4000000000000011E-2</v>
      </c>
      <c r="S368" s="23">
        <f t="shared" si="12"/>
        <v>4.300000000000001E-2</v>
      </c>
      <c r="T368" s="23">
        <f t="shared" si="12"/>
        <v>4.300000000000001E-2</v>
      </c>
      <c r="U368" s="23">
        <f t="shared" si="12"/>
        <v>4.4000000000000011E-2</v>
      </c>
      <c r="V368" s="23">
        <f t="shared" si="12"/>
        <v>4.300000000000001E-2</v>
      </c>
      <c r="W368" s="23">
        <f t="shared" si="12"/>
        <v>4.300000000000001E-2</v>
      </c>
      <c r="X368" s="23">
        <f t="shared" si="12"/>
        <v>4.200000000000001E-2</v>
      </c>
      <c r="Y368" s="23">
        <f t="shared" si="12"/>
        <v>4.300000000000001E-2</v>
      </c>
      <c r="Z368" s="23">
        <f t="shared" si="12"/>
        <v>4.200000000000001E-2</v>
      </c>
      <c r="AA368" s="23">
        <f t="shared" si="12"/>
        <v>4.300000000000001E-2</v>
      </c>
      <c r="AB368" s="23">
        <f t="shared" si="12"/>
        <v>4.200000000000001E-2</v>
      </c>
      <c r="AC368" s="23">
        <f t="shared" si="12"/>
        <v>4.200000000000001E-2</v>
      </c>
      <c r="AD368" s="23">
        <f t="shared" si="12"/>
        <v>4.200000000000001E-2</v>
      </c>
      <c r="AE368" s="23">
        <f t="shared" si="12"/>
        <v>4.200000000000001E-2</v>
      </c>
      <c r="AF368" s="23">
        <f t="shared" si="12"/>
        <v>4.200000000000001E-2</v>
      </c>
      <c r="AG368" s="23">
        <f t="shared" si="12"/>
        <v>4.1000000000000009E-2</v>
      </c>
      <c r="AH368" s="23">
        <f t="shared" si="12"/>
        <v>4.200000000000001E-2</v>
      </c>
      <c r="AI368" s="23">
        <f t="shared" si="12"/>
        <v>4.1000000000000009E-2</v>
      </c>
      <c r="AJ368" s="23">
        <f t="shared" si="12"/>
        <v>4.1000000000000009E-2</v>
      </c>
    </row>
    <row r="369" spans="2:36" x14ac:dyDescent="0.35">
      <c r="D369" s="1" t="s">
        <v>524</v>
      </c>
      <c r="F369" s="1" t="s">
        <v>135</v>
      </c>
      <c r="G369" s="10">
        <f xml:space="preserve"> SUM( G290, G303 )</f>
        <v>1.3000000000000003E-2</v>
      </c>
      <c r="H369" s="10">
        <f t="shared" ref="H369:AJ370" si="13" xml:space="preserve"> SUM( H290, H303 )</f>
        <v>2.1000000000000005E-2</v>
      </c>
      <c r="I369" s="10">
        <f t="shared" si="13"/>
        <v>0</v>
      </c>
      <c r="J369" s="10">
        <f t="shared" si="13"/>
        <v>0</v>
      </c>
      <c r="K369" s="10">
        <f t="shared" si="13"/>
        <v>0</v>
      </c>
      <c r="L369" s="10">
        <f t="shared" si="13"/>
        <v>0</v>
      </c>
      <c r="M369" s="10">
        <f t="shared" si="13"/>
        <v>0</v>
      </c>
      <c r="N369" s="10">
        <f t="shared" si="13"/>
        <v>0</v>
      </c>
      <c r="O369" s="10">
        <f t="shared" si="13"/>
        <v>0</v>
      </c>
      <c r="P369" s="10">
        <f t="shared" si="13"/>
        <v>0</v>
      </c>
      <c r="Q369" s="10">
        <f t="shared" si="13"/>
        <v>0</v>
      </c>
      <c r="R369" s="10">
        <f t="shared" si="13"/>
        <v>0</v>
      </c>
      <c r="S369" s="10">
        <f t="shared" si="13"/>
        <v>0</v>
      </c>
      <c r="T369" s="10">
        <f t="shared" si="13"/>
        <v>0</v>
      </c>
      <c r="U369" s="10">
        <f t="shared" si="13"/>
        <v>0</v>
      </c>
      <c r="V369" s="10">
        <f t="shared" si="13"/>
        <v>0</v>
      </c>
      <c r="W369" s="10">
        <f t="shared" si="13"/>
        <v>0</v>
      </c>
      <c r="X369" s="10">
        <f t="shared" si="13"/>
        <v>0</v>
      </c>
      <c r="Y369" s="10">
        <f t="shared" si="13"/>
        <v>0</v>
      </c>
      <c r="Z369" s="10">
        <f t="shared" si="13"/>
        <v>0</v>
      </c>
      <c r="AA369" s="10">
        <f t="shared" si="13"/>
        <v>0</v>
      </c>
      <c r="AB369" s="10">
        <f t="shared" si="13"/>
        <v>0</v>
      </c>
      <c r="AC369" s="10">
        <f t="shared" si="13"/>
        <v>0</v>
      </c>
      <c r="AD369" s="10">
        <f t="shared" si="13"/>
        <v>0</v>
      </c>
      <c r="AE369" s="10">
        <f t="shared" si="13"/>
        <v>0</v>
      </c>
      <c r="AF369" s="10">
        <f t="shared" si="13"/>
        <v>0</v>
      </c>
      <c r="AG369" s="10">
        <f t="shared" si="13"/>
        <v>0</v>
      </c>
      <c r="AH369" s="10">
        <f t="shared" si="13"/>
        <v>0</v>
      </c>
      <c r="AI369" s="10">
        <f t="shared" si="13"/>
        <v>0</v>
      </c>
      <c r="AJ369" s="10">
        <f t="shared" si="13"/>
        <v>0</v>
      </c>
    </row>
    <row r="370" spans="2:36" x14ac:dyDescent="0.35">
      <c r="D370" s="1" t="s">
        <v>525</v>
      </c>
      <c r="F370" s="1" t="s">
        <v>135</v>
      </c>
      <c r="G370" s="10">
        <f xml:space="preserve"> SUM( G291, G304 )</f>
        <v>1.6000000000000004E-2</v>
      </c>
      <c r="H370" s="10">
        <f t="shared" si="13"/>
        <v>6.0000000000000019E-3</v>
      </c>
      <c r="I370" s="10">
        <f t="shared" si="13"/>
        <v>0</v>
      </c>
      <c r="J370" s="10">
        <f t="shared" si="13"/>
        <v>0</v>
      </c>
      <c r="K370" s="10">
        <f t="shared" si="13"/>
        <v>0</v>
      </c>
      <c r="L370" s="10">
        <f t="shared" si="13"/>
        <v>0</v>
      </c>
      <c r="M370" s="10">
        <f t="shared" si="13"/>
        <v>0</v>
      </c>
      <c r="N370" s="10">
        <f t="shared" si="13"/>
        <v>0</v>
      </c>
      <c r="O370" s="10">
        <f t="shared" si="13"/>
        <v>0</v>
      </c>
      <c r="P370" s="10">
        <f t="shared" si="13"/>
        <v>0</v>
      </c>
      <c r="Q370" s="10">
        <f t="shared" si="13"/>
        <v>0</v>
      </c>
      <c r="R370" s="10">
        <f t="shared" si="13"/>
        <v>0</v>
      </c>
      <c r="S370" s="10">
        <f t="shared" si="13"/>
        <v>0</v>
      </c>
      <c r="T370" s="10">
        <f t="shared" si="13"/>
        <v>0</v>
      </c>
      <c r="U370" s="10">
        <f t="shared" si="13"/>
        <v>0</v>
      </c>
      <c r="V370" s="10">
        <f t="shared" si="13"/>
        <v>0</v>
      </c>
      <c r="W370" s="10">
        <f t="shared" si="13"/>
        <v>0</v>
      </c>
      <c r="X370" s="10">
        <f t="shared" si="13"/>
        <v>0</v>
      </c>
      <c r="Y370" s="10">
        <f t="shared" si="13"/>
        <v>0</v>
      </c>
      <c r="Z370" s="10">
        <f t="shared" si="13"/>
        <v>0</v>
      </c>
      <c r="AA370" s="10">
        <f t="shared" si="13"/>
        <v>0</v>
      </c>
      <c r="AB370" s="10">
        <f t="shared" si="13"/>
        <v>0</v>
      </c>
      <c r="AC370" s="10">
        <f t="shared" si="13"/>
        <v>0</v>
      </c>
      <c r="AD370" s="10">
        <f t="shared" si="13"/>
        <v>0</v>
      </c>
      <c r="AE370" s="10">
        <f t="shared" si="13"/>
        <v>0</v>
      </c>
      <c r="AF370" s="10">
        <f t="shared" si="13"/>
        <v>0</v>
      </c>
      <c r="AG370" s="10">
        <f t="shared" si="13"/>
        <v>0</v>
      </c>
      <c r="AH370" s="10">
        <f t="shared" si="13"/>
        <v>0</v>
      </c>
      <c r="AI370" s="10">
        <f t="shared" si="13"/>
        <v>0</v>
      </c>
      <c r="AJ370" s="10">
        <f t="shared" si="13"/>
        <v>0</v>
      </c>
    </row>
    <row r="371" spans="2:36" ht="13.9" x14ac:dyDescent="0.4">
      <c r="D371" s="22" t="s">
        <v>526</v>
      </c>
      <c r="E371" s="22"/>
      <c r="F371" s="22" t="s">
        <v>135</v>
      </c>
      <c r="G371" s="23">
        <f xml:space="preserve"> SUBTOTAL( 9, G369:G370 )</f>
        <v>2.9000000000000005E-2</v>
      </c>
      <c r="H371" s="23">
        <f t="shared" ref="H371:AJ371" si="14" xml:space="preserve"> SUBTOTAL( 9, H369:H370 )</f>
        <v>2.7000000000000007E-2</v>
      </c>
      <c r="I371" s="23">
        <f t="shared" si="14"/>
        <v>0</v>
      </c>
      <c r="J371" s="23">
        <f t="shared" si="14"/>
        <v>0</v>
      </c>
      <c r="K371" s="23">
        <f t="shared" si="14"/>
        <v>0</v>
      </c>
      <c r="L371" s="23">
        <f t="shared" si="14"/>
        <v>0</v>
      </c>
      <c r="M371" s="23">
        <f t="shared" si="14"/>
        <v>0</v>
      </c>
      <c r="N371" s="23">
        <f t="shared" si="14"/>
        <v>0</v>
      </c>
      <c r="O371" s="23">
        <f t="shared" si="14"/>
        <v>0</v>
      </c>
      <c r="P371" s="23">
        <f t="shared" si="14"/>
        <v>0</v>
      </c>
      <c r="Q371" s="23">
        <f t="shared" si="14"/>
        <v>0</v>
      </c>
      <c r="R371" s="23">
        <f t="shared" si="14"/>
        <v>0</v>
      </c>
      <c r="S371" s="23">
        <f t="shared" si="14"/>
        <v>0</v>
      </c>
      <c r="T371" s="23">
        <f t="shared" si="14"/>
        <v>0</v>
      </c>
      <c r="U371" s="23">
        <f t="shared" si="14"/>
        <v>0</v>
      </c>
      <c r="V371" s="23">
        <f t="shared" si="14"/>
        <v>0</v>
      </c>
      <c r="W371" s="23">
        <f t="shared" si="14"/>
        <v>0</v>
      </c>
      <c r="X371" s="23">
        <f t="shared" si="14"/>
        <v>0</v>
      </c>
      <c r="Y371" s="23">
        <f t="shared" si="14"/>
        <v>0</v>
      </c>
      <c r="Z371" s="23">
        <f t="shared" si="14"/>
        <v>0</v>
      </c>
      <c r="AA371" s="23">
        <f t="shared" si="14"/>
        <v>0</v>
      </c>
      <c r="AB371" s="23">
        <f t="shared" si="14"/>
        <v>0</v>
      </c>
      <c r="AC371" s="23">
        <f t="shared" si="14"/>
        <v>0</v>
      </c>
      <c r="AD371" s="23">
        <f t="shared" si="14"/>
        <v>0</v>
      </c>
      <c r="AE371" s="23">
        <f t="shared" si="14"/>
        <v>0</v>
      </c>
      <c r="AF371" s="23">
        <f t="shared" si="14"/>
        <v>0</v>
      </c>
      <c r="AG371" s="23">
        <f t="shared" si="14"/>
        <v>0</v>
      </c>
      <c r="AH371" s="23">
        <f t="shared" si="14"/>
        <v>0</v>
      </c>
      <c r="AI371" s="23">
        <f t="shared" si="14"/>
        <v>0</v>
      </c>
      <c r="AJ371" s="23">
        <f t="shared" si="14"/>
        <v>0</v>
      </c>
    </row>
    <row r="373" spans="2:36" ht="13.9" x14ac:dyDescent="0.4">
      <c r="D373" s="22" t="s">
        <v>527</v>
      </c>
      <c r="E373" s="22"/>
      <c r="F373" s="22" t="s">
        <v>135</v>
      </c>
      <c r="G373" s="24">
        <f xml:space="preserve"> SUBTOTAL( 9, G366:G371 )</f>
        <v>3.4740000000000006</v>
      </c>
      <c r="H373" s="24">
        <f xml:space="preserve"> SUBTOTAL( 9, H366:H371 )</f>
        <v>3.1540000000000004</v>
      </c>
      <c r="I373" s="24">
        <f xml:space="preserve"> SUBTOTAL( 9, I366:I371 )</f>
        <v>2.9080000000000004</v>
      </c>
      <c r="J373" s="24">
        <f xml:space="preserve"> SUBTOTAL( 9, J366:J371 )</f>
        <v>2.8510000000000004</v>
      </c>
      <c r="K373" s="24">
        <f xml:space="preserve"> SUBTOTAL( 9, K366:K371 )</f>
        <v>2.9060000000000006</v>
      </c>
      <c r="L373" s="24">
        <f t="shared" ref="L373:AJ373" si="15" xml:space="preserve"> SUBTOTAL( 9, L366:L371 )</f>
        <v>1.0690000000000002</v>
      </c>
      <c r="M373" s="24">
        <f t="shared" si="15"/>
        <v>0.6150000000000001</v>
      </c>
      <c r="N373" s="24">
        <f t="shared" si="15"/>
        <v>0.32100000000000006</v>
      </c>
      <c r="O373" s="24">
        <f t="shared" si="15"/>
        <v>4.4000000000000011E-2</v>
      </c>
      <c r="P373" s="24">
        <f t="shared" si="15"/>
        <v>4.4000000000000011E-2</v>
      </c>
      <c r="Q373" s="24">
        <f t="shared" si="15"/>
        <v>4.4000000000000011E-2</v>
      </c>
      <c r="R373" s="24">
        <f t="shared" si="15"/>
        <v>4.4000000000000011E-2</v>
      </c>
      <c r="S373" s="24">
        <f t="shared" si="15"/>
        <v>4.300000000000001E-2</v>
      </c>
      <c r="T373" s="24">
        <f t="shared" si="15"/>
        <v>4.300000000000001E-2</v>
      </c>
      <c r="U373" s="24">
        <f t="shared" si="15"/>
        <v>4.4000000000000011E-2</v>
      </c>
      <c r="V373" s="24">
        <f t="shared" si="15"/>
        <v>4.300000000000001E-2</v>
      </c>
      <c r="W373" s="24">
        <f t="shared" si="15"/>
        <v>4.300000000000001E-2</v>
      </c>
      <c r="X373" s="24">
        <f t="shared" si="15"/>
        <v>4.200000000000001E-2</v>
      </c>
      <c r="Y373" s="24">
        <f t="shared" si="15"/>
        <v>4.300000000000001E-2</v>
      </c>
      <c r="Z373" s="24">
        <f t="shared" si="15"/>
        <v>4.200000000000001E-2</v>
      </c>
      <c r="AA373" s="24">
        <f t="shared" si="15"/>
        <v>4.300000000000001E-2</v>
      </c>
      <c r="AB373" s="24">
        <f t="shared" si="15"/>
        <v>4.200000000000001E-2</v>
      </c>
      <c r="AC373" s="24">
        <f t="shared" si="15"/>
        <v>4.200000000000001E-2</v>
      </c>
      <c r="AD373" s="24">
        <f t="shared" si="15"/>
        <v>4.200000000000001E-2</v>
      </c>
      <c r="AE373" s="24">
        <f t="shared" si="15"/>
        <v>4.200000000000001E-2</v>
      </c>
      <c r="AF373" s="24">
        <f t="shared" si="15"/>
        <v>4.200000000000001E-2</v>
      </c>
      <c r="AG373" s="24">
        <f t="shared" si="15"/>
        <v>4.1000000000000009E-2</v>
      </c>
      <c r="AH373" s="24">
        <f t="shared" si="15"/>
        <v>4.200000000000001E-2</v>
      </c>
      <c r="AI373" s="24">
        <f t="shared" si="15"/>
        <v>4.1000000000000009E-2</v>
      </c>
      <c r="AJ373" s="24">
        <f t="shared" si="15"/>
        <v>4.1000000000000009E-2</v>
      </c>
    </row>
    <row r="375" spans="2:36" ht="13.9" x14ac:dyDescent="0.4">
      <c r="B375" s="29" t="s">
        <v>528</v>
      </c>
      <c r="C375" s="29"/>
      <c r="D375" s="29"/>
      <c r="E375" s="29"/>
      <c r="F375" s="29"/>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row>
    <row r="376" spans="2:36" x14ac:dyDescent="0.35">
      <c r="D376" s="1" t="s" vm="433">
        <v>529</v>
      </c>
      <c r="F376" s="1" t="s">
        <v>14</v>
      </c>
      <c r="G376" s="10">
        <f t="shared" ref="G376:AJ377" si="16" xml:space="preserve"> - G24</f>
        <v>1.4524600000000009E-2</v>
      </c>
      <c r="H376" s="10">
        <f t="shared" si="16"/>
        <v>1.598790000000001E-2</v>
      </c>
      <c r="I376" s="10">
        <f t="shared" si="16"/>
        <v>1.903800000000001E-2</v>
      </c>
      <c r="J376" s="10">
        <f t="shared" si="16"/>
        <v>2.1638400000000016E-2</v>
      </c>
      <c r="K376" s="10">
        <f t="shared" si="16"/>
        <v>2.4296900000000014E-2</v>
      </c>
      <c r="L376" s="10">
        <f t="shared" si="16"/>
        <v>2.6220600000000014E-2</v>
      </c>
      <c r="M376" s="10">
        <f t="shared" si="16"/>
        <v>2.8424900000000017E-2</v>
      </c>
      <c r="N376" s="10">
        <f t="shared" si="16"/>
        <v>2.8470100000000019E-2</v>
      </c>
      <c r="O376" s="10">
        <f t="shared" si="16"/>
        <v>2.9890300000000019E-2</v>
      </c>
      <c r="P376" s="10">
        <f t="shared" si="16"/>
        <v>3.2345100000000016E-2</v>
      </c>
      <c r="Q376" s="10">
        <f t="shared" si="16"/>
        <v>3.3360700000000021E-2</v>
      </c>
      <c r="R376" s="10">
        <f t="shared" si="16"/>
        <v>3.5537900000000025E-2</v>
      </c>
      <c r="S376" s="10">
        <f t="shared" si="16"/>
        <v>3.5695800000000021E-2</v>
      </c>
      <c r="T376" s="10">
        <f t="shared" si="16"/>
        <v>3.6590500000000012E-2</v>
      </c>
      <c r="U376" s="10">
        <f t="shared" si="16"/>
        <v>3.5777900000000022E-2</v>
      </c>
      <c r="V376" s="10">
        <f t="shared" si="16"/>
        <v>3.759630000000002E-2</v>
      </c>
      <c r="W376" s="10">
        <f t="shared" si="16"/>
        <v>4.1035900000000028E-2</v>
      </c>
      <c r="X376" s="10">
        <f t="shared" si="16"/>
        <v>4.2387800000000031E-2</v>
      </c>
      <c r="Y376" s="10">
        <f t="shared" si="16"/>
        <v>4.4738300000000022E-2</v>
      </c>
      <c r="Z376" s="10">
        <f t="shared" si="16"/>
        <v>4.4891200000000027E-2</v>
      </c>
      <c r="AA376" s="10">
        <f t="shared" si="16"/>
        <v>4.6357800000000025E-2</v>
      </c>
      <c r="AB376" s="10">
        <f t="shared" si="16"/>
        <v>4.5826200000000025E-2</v>
      </c>
      <c r="AC376" s="10">
        <f t="shared" si="16"/>
        <v>4.8466900000000028E-2</v>
      </c>
      <c r="AD376" s="10">
        <f t="shared" si="16"/>
        <v>5.278270000000003E-2</v>
      </c>
      <c r="AE376" s="10">
        <f t="shared" si="16"/>
        <v>5.4352700000000032E-2</v>
      </c>
      <c r="AF376" s="10">
        <f t="shared" si="16"/>
        <v>5.7353800000000031E-2</v>
      </c>
      <c r="AG376" s="10">
        <f t="shared" si="16"/>
        <v>5.8103400000000034E-2</v>
      </c>
      <c r="AH376" s="10">
        <f t="shared" si="16"/>
        <v>5.9840600000000035E-2</v>
      </c>
      <c r="AI376" s="10">
        <f t="shared" si="16"/>
        <v>5.9133700000000039E-2</v>
      </c>
      <c r="AJ376" s="10">
        <f t="shared" si="16"/>
        <v>6.1511000000000038E-2</v>
      </c>
    </row>
    <row r="377" spans="2:36" x14ac:dyDescent="0.35">
      <c r="D377" s="1" t="s" vm="434">
        <v>50</v>
      </c>
      <c r="F377" s="1" t="s">
        <v>14</v>
      </c>
      <c r="G377" s="10">
        <f t="shared" si="16"/>
        <v>6.3460000000000025E-4</v>
      </c>
      <c r="H377" s="10">
        <f t="shared" si="16"/>
        <v>3.385000000000002E-4</v>
      </c>
      <c r="I377" s="10">
        <f t="shared" si="16"/>
        <v>5.7400000000000029E-4</v>
      </c>
      <c r="J377" s="10">
        <f t="shared" si="16"/>
        <v>9.4670000000000051E-4</v>
      </c>
      <c r="K377" s="10">
        <f t="shared" si="16"/>
        <v>1.652200000000001E-3</v>
      </c>
      <c r="L377" s="10">
        <f t="shared" si="16"/>
        <v>1.965000000000001E-3</v>
      </c>
      <c r="M377" s="10">
        <f t="shared" si="16"/>
        <v>2.818600000000001E-3</v>
      </c>
      <c r="N377" s="10">
        <f t="shared" si="16"/>
        <v>3.6890000000000022E-3</v>
      </c>
      <c r="O377" s="10">
        <f t="shared" si="16"/>
        <v>5.5284000000000028E-3</v>
      </c>
      <c r="P377" s="10">
        <f t="shared" si="16"/>
        <v>8.0251000000000038E-3</v>
      </c>
      <c r="Q377" s="10">
        <f t="shared" si="16"/>
        <v>1.0960200000000005E-2</v>
      </c>
      <c r="R377" s="10">
        <f t="shared" si="16"/>
        <v>1.3289400000000007E-2</v>
      </c>
      <c r="S377" s="10">
        <f t="shared" si="16"/>
        <v>1.4408300000000006E-2</v>
      </c>
      <c r="T377" s="10">
        <f t="shared" si="16"/>
        <v>1.6741900000000011E-2</v>
      </c>
      <c r="U377" s="10">
        <f t="shared" si="16"/>
        <v>1.8121700000000011E-2</v>
      </c>
      <c r="V377" s="10">
        <f t="shared" si="16"/>
        <v>2.0707000000000014E-2</v>
      </c>
      <c r="W377" s="10">
        <f t="shared" si="16"/>
        <v>1.953740000000001E-2</v>
      </c>
      <c r="X377" s="10">
        <f t="shared" si="16"/>
        <v>1.9582800000000011E-2</v>
      </c>
      <c r="Y377" s="10">
        <f t="shared" si="16"/>
        <v>2.076610000000001E-2</v>
      </c>
      <c r="Z377" s="10">
        <f t="shared" si="16"/>
        <v>2.1047400000000011E-2</v>
      </c>
      <c r="AA377" s="10">
        <f t="shared" si="16"/>
        <v>2.2065400000000009E-2</v>
      </c>
      <c r="AB377" s="10">
        <f t="shared" si="16"/>
        <v>2.3451300000000012E-2</v>
      </c>
      <c r="AC377" s="10">
        <f t="shared" si="16"/>
        <v>2.562730000000002E-2</v>
      </c>
      <c r="AD377" s="10">
        <f t="shared" si="16"/>
        <v>2.8554500000000021E-2</v>
      </c>
      <c r="AE377" s="10">
        <f t="shared" si="16"/>
        <v>2.9735200000000017E-2</v>
      </c>
      <c r="AF377" s="10">
        <f t="shared" si="16"/>
        <v>2.9720000000000017E-2</v>
      </c>
      <c r="AG377" s="10">
        <f t="shared" si="16"/>
        <v>2.9549200000000015E-2</v>
      </c>
      <c r="AH377" s="10">
        <f t="shared" si="16"/>
        <v>2.7738600000000019E-2</v>
      </c>
      <c r="AI377" s="10">
        <f t="shared" si="16"/>
        <v>2.7652500000000017E-2</v>
      </c>
      <c r="AJ377" s="10">
        <f t="shared" si="16"/>
        <v>2.755500000000002E-2</v>
      </c>
    </row>
    <row r="378" spans="2:36" x14ac:dyDescent="0.35">
      <c r="D378" s="1" t="s" vm="435">
        <v>530</v>
      </c>
      <c r="F378" s="1" t="s">
        <v>14</v>
      </c>
      <c r="G378" s="10">
        <f xml:space="preserve"> G64</f>
        <v>8.722000000000006E-4</v>
      </c>
      <c r="H378" s="10">
        <f t="shared" ref="H378:AJ378" si="17" xml:space="preserve"> H64</f>
        <v>1.915000000000001E-4</v>
      </c>
      <c r="I378" s="10">
        <f t="shared" si="17"/>
        <v>2.7510000000000018E-4</v>
      </c>
      <c r="J378" s="10">
        <f t="shared" si="17"/>
        <v>1.8680000000000012E-3</v>
      </c>
      <c r="K378" s="10">
        <f t="shared" si="17"/>
        <v>2.9125000000000019E-3</v>
      </c>
      <c r="L378" s="10">
        <f t="shared" si="17"/>
        <v>6.6748000000000042E-3</v>
      </c>
      <c r="M378" s="10">
        <f t="shared" si="17"/>
        <v>8.3186000000000041E-3</v>
      </c>
      <c r="N378" s="10">
        <f t="shared" si="17"/>
        <v>1.3074400000000007E-2</v>
      </c>
      <c r="O378" s="10">
        <f t="shared" si="17"/>
        <v>1.8514600000000013E-2</v>
      </c>
      <c r="P378" s="10">
        <f t="shared" si="17"/>
        <v>2.0178600000000012E-2</v>
      </c>
      <c r="Q378" s="10">
        <f t="shared" si="17"/>
        <v>2.3393500000000015E-2</v>
      </c>
      <c r="R378" s="10">
        <f t="shared" si="17"/>
        <v>2.5044300000000012E-2</v>
      </c>
      <c r="S378" s="10">
        <f t="shared" si="17"/>
        <v>3.056190000000002E-2</v>
      </c>
      <c r="T378" s="10">
        <f t="shared" si="17"/>
        <v>3.539100000000002E-2</v>
      </c>
      <c r="U378" s="10">
        <f t="shared" si="17"/>
        <v>3.7422400000000022E-2</v>
      </c>
      <c r="V378" s="10">
        <f t="shared" si="17"/>
        <v>3.7128700000000021E-2</v>
      </c>
      <c r="W378" s="10">
        <f t="shared" si="17"/>
        <v>3.7437100000000022E-2</v>
      </c>
      <c r="X378" s="10">
        <f t="shared" si="17"/>
        <v>3.8260700000000022E-2</v>
      </c>
      <c r="Y378" s="10">
        <f t="shared" si="17"/>
        <v>4.0332800000000023E-2</v>
      </c>
      <c r="Z378" s="10">
        <f t="shared" si="17"/>
        <v>4.4263500000000025E-2</v>
      </c>
      <c r="AA378" s="10">
        <f t="shared" si="17"/>
        <v>5.1157000000000029E-2</v>
      </c>
      <c r="AB378" s="10">
        <f t="shared" si="17"/>
        <v>5.830870000000004E-2</v>
      </c>
      <c r="AC378" s="10">
        <f t="shared" si="17"/>
        <v>6.7662400000000039E-2</v>
      </c>
      <c r="AD378" s="10">
        <f t="shared" si="17"/>
        <v>7.4655500000000041E-2</v>
      </c>
      <c r="AE378" s="10">
        <f t="shared" si="17"/>
        <v>7.8521900000000047E-2</v>
      </c>
      <c r="AF378" s="10">
        <f t="shared" si="17"/>
        <v>8.116670000000005E-2</v>
      </c>
      <c r="AG378" s="10">
        <f t="shared" si="17"/>
        <v>8.5659300000000049E-2</v>
      </c>
      <c r="AH378" s="10">
        <f t="shared" si="17"/>
        <v>9.2786600000000052E-2</v>
      </c>
      <c r="AI378" s="10">
        <f t="shared" si="17"/>
        <v>9.8122700000000049E-2</v>
      </c>
      <c r="AJ378" s="10">
        <f t="shared" si="17"/>
        <v>0.10018510000000007</v>
      </c>
    </row>
    <row r="379" spans="2:36" ht="13.9" x14ac:dyDescent="0.4">
      <c r="D379" s="22" t="s">
        <v>531</v>
      </c>
      <c r="E379" s="22"/>
      <c r="F379" s="22" t="s">
        <v>14</v>
      </c>
      <c r="G379" s="24">
        <f xml:space="preserve"> SUM( G376:G378 )</f>
        <v>1.6031400000000012E-2</v>
      </c>
      <c r="H379" s="24">
        <f t="shared" ref="H379:AJ379" si="18" xml:space="preserve"> SUM( H376:H378 )</f>
        <v>1.6517900000000009E-2</v>
      </c>
      <c r="I379" s="24">
        <f t="shared" si="18"/>
        <v>1.9887100000000012E-2</v>
      </c>
      <c r="J379" s="24">
        <f t="shared" si="18"/>
        <v>2.4453100000000019E-2</v>
      </c>
      <c r="K379" s="24">
        <f t="shared" si="18"/>
        <v>2.8861600000000015E-2</v>
      </c>
      <c r="L379" s="24">
        <f t="shared" si="18"/>
        <v>3.4860400000000021E-2</v>
      </c>
      <c r="M379" s="24">
        <f t="shared" si="18"/>
        <v>3.9562100000000024E-2</v>
      </c>
      <c r="N379" s="24">
        <f t="shared" si="18"/>
        <v>4.5233500000000031E-2</v>
      </c>
      <c r="O379" s="24">
        <f t="shared" si="18"/>
        <v>5.3933300000000038E-2</v>
      </c>
      <c r="P379" s="24">
        <f t="shared" si="18"/>
        <v>6.0548800000000035E-2</v>
      </c>
      <c r="Q379" s="24">
        <f t="shared" si="18"/>
        <v>6.7714400000000036E-2</v>
      </c>
      <c r="R379" s="24">
        <f t="shared" si="18"/>
        <v>7.3871600000000037E-2</v>
      </c>
      <c r="S379" s="24">
        <f t="shared" si="18"/>
        <v>8.0666000000000043E-2</v>
      </c>
      <c r="T379" s="24">
        <f t="shared" si="18"/>
        <v>8.8723400000000036E-2</v>
      </c>
      <c r="U379" s="24">
        <f t="shared" si="18"/>
        <v>9.1322000000000056E-2</v>
      </c>
      <c r="V379" s="24">
        <f t="shared" si="18"/>
        <v>9.5432000000000045E-2</v>
      </c>
      <c r="W379" s="24">
        <f t="shared" si="18"/>
        <v>9.8010400000000053E-2</v>
      </c>
      <c r="X379" s="24">
        <f t="shared" si="18"/>
        <v>0.10023130000000006</v>
      </c>
      <c r="Y379" s="24">
        <f t="shared" si="18"/>
        <v>0.10583720000000005</v>
      </c>
      <c r="Z379" s="24">
        <f t="shared" si="18"/>
        <v>0.11020210000000007</v>
      </c>
      <c r="AA379" s="24">
        <f t="shared" si="18"/>
        <v>0.11958020000000005</v>
      </c>
      <c r="AB379" s="24">
        <f t="shared" si="18"/>
        <v>0.12758620000000007</v>
      </c>
      <c r="AC379" s="24">
        <f t="shared" si="18"/>
        <v>0.14175660000000009</v>
      </c>
      <c r="AD379" s="24">
        <f t="shared" si="18"/>
        <v>0.1559927000000001</v>
      </c>
      <c r="AE379" s="24">
        <f t="shared" si="18"/>
        <v>0.16260980000000008</v>
      </c>
      <c r="AF379" s="24">
        <f t="shared" si="18"/>
        <v>0.1682405000000001</v>
      </c>
      <c r="AG379" s="24">
        <f t="shared" si="18"/>
        <v>0.1733119000000001</v>
      </c>
      <c r="AH379" s="24">
        <f t="shared" si="18"/>
        <v>0.1803658000000001</v>
      </c>
      <c r="AI379" s="24">
        <f t="shared" si="18"/>
        <v>0.1849089000000001</v>
      </c>
      <c r="AJ379" s="24">
        <f t="shared" si="18"/>
        <v>0.18925110000000012</v>
      </c>
    </row>
  </sheetData>
  <conditionalFormatting sqref="E5:AJ347">
    <cfRule type="expression" dxfId="6" priority="1">
      <formula xml:space="preserve"> ( $E5 &lt;&gt; "SUM" ) * ( LEN( $E5 ) &gt; 0 )</formula>
    </cfRule>
  </conditionalFormatting>
  <conditionalFormatting sqref="E349:AJ349">
    <cfRule type="expression" dxfId="5" priority="5">
      <formula xml:space="preserve"> ( $E349 &lt;&gt; "SUM" ) * ( LEN( $E349 ) &gt; 0 )</formula>
    </cfRule>
  </conditionalFormatting>
  <conditionalFormatting sqref="E351:AJ351">
    <cfRule type="expression" dxfId="4" priority="4">
      <formula xml:space="preserve"> ( $E351 &lt;&gt; "SUM" ) * ( LEN( $E351 ) &gt; 0 )</formula>
    </cfRule>
  </conditionalFormatting>
  <conditionalFormatting sqref="E365:AJ365">
    <cfRule type="expression" dxfId="3" priority="3">
      <formula xml:space="preserve"> ( $E365 &lt;&gt; "SUM" ) * ( LEN( $E365 ) &gt; 0 )</formula>
    </cfRule>
  </conditionalFormatting>
  <conditionalFormatting sqref="E375:AJ375">
    <cfRule type="expression" dxfId="2" priority="2">
      <formula xml:space="preserve"> ( $E375 &lt;&gt; "SUM" ) * ( LEN( $E375 ) &gt; 0 )</formula>
    </cfRule>
  </conditionalFormatting>
  <conditionalFormatting sqref="F352:F357">
    <cfRule type="expression" dxfId="1" priority="7">
      <formula xml:space="preserve"> ( $E352 &lt;&gt; "SUM" ) * ( LEN( $E352 ) &gt; 0 )</formula>
    </cfRule>
  </conditionalFormatting>
  <conditionalFormatting sqref="F376:F379">
    <cfRule type="expression" dxfId="0" priority="6">
      <formula xml:space="preserve"> ( $E377 &lt;&gt; "SUM" ) * ( LEN( $E377 ) &gt; 0 )</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B99394C552214BBE27F8892321E368" ma:contentTypeVersion="16" ma:contentTypeDescription="Create a new document." ma:contentTypeScope="" ma:versionID="e58b1f8904231464cdf2dd7b94cb3247">
  <xsd:schema xmlns:xsd="http://www.w3.org/2001/XMLSchema" xmlns:xs="http://www.w3.org/2001/XMLSchema" xmlns:p="http://schemas.microsoft.com/office/2006/metadata/properties" xmlns:ns1="http://schemas.microsoft.com/sharepoint/v3" xmlns:ns2="98ab770a-314a-4111-b7b6-1ae334b33456" xmlns:ns3="e315570b-f6a5-4fde-ac31-0e73e517139d" targetNamespace="http://schemas.microsoft.com/office/2006/metadata/properties" ma:root="true" ma:fieldsID="2d0105f3c880a7a4c55cf55086b7fd2d" ns1:_="" ns2:_="" ns3:_="">
    <xsd:import namespace="http://schemas.microsoft.com/sharepoint/v3"/>
    <xsd:import namespace="98ab770a-314a-4111-b7b6-1ae334b33456"/>
    <xsd:import namespace="e315570b-f6a5-4fde-ac31-0e73e517139d"/>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ab770a-314a-4111-b7b6-1ae334b3345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15570b-f6a5-4fde-ac31-0e73e517139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f6e3d65-7917-473e-b97f-d4ba3a517647}" ma:internalName="TaxCatchAll" ma:showField="CatchAllData" ma:web="e315570b-f6a5-4fde-ac31-0e73e5171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8ab770a-314a-4111-b7b6-1ae334b33456">
      <Terms xmlns="http://schemas.microsoft.com/office/infopath/2007/PartnerControls"/>
    </lcf76f155ced4ddcb4097134ff3c332f>
    <TaxCatchAll xmlns="e315570b-f6a5-4fde-ac31-0e73e517139d" xsi:nil="true"/>
  </documentManagement>
</p:properties>
</file>

<file path=customXml/itemProps1.xml><?xml version="1.0" encoding="utf-8"?>
<ds:datastoreItem xmlns:ds="http://schemas.openxmlformats.org/officeDocument/2006/customXml" ds:itemID="{6738853D-BDAD-452D-994D-92AA406D2C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8ab770a-314a-4111-b7b6-1ae334b33456"/>
    <ds:schemaRef ds:uri="e315570b-f6a5-4fde-ac31-0e73e51713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5608A5-5C04-45F8-83B0-059B5A337873}">
  <ds:schemaRefs>
    <ds:schemaRef ds:uri="http://schemas.microsoft.com/sharepoint/v3/contenttype/forms"/>
  </ds:schemaRefs>
</ds:datastoreItem>
</file>

<file path=customXml/itemProps3.xml><?xml version="1.0" encoding="utf-8"?>
<ds:datastoreItem xmlns:ds="http://schemas.openxmlformats.org/officeDocument/2006/customXml" ds:itemID="{0A206764-AFEA-4656-819B-B4FEA7D41B21}">
  <ds:schemaRefs>
    <ds:schemaRef ds:uri="http://schemas.microsoft.com/office/2006/metadata/properties"/>
    <ds:schemaRef ds:uri="http://schemas.microsoft.com/office/2006/documentManagement/types"/>
    <ds:schemaRef ds:uri="http://purl.org/dc/dcmitype/"/>
    <ds:schemaRef ds:uri="http://purl.org/dc/terms/"/>
    <ds:schemaRef ds:uri="http://schemas.microsoft.com/office/infopath/2007/PartnerControls"/>
    <ds:schemaRef ds:uri="http://www.w3.org/XML/1998/namespace"/>
    <ds:schemaRef ds:uri="http://schemas.openxmlformats.org/package/2006/metadata/core-properties"/>
    <ds:schemaRef ds:uri="http://schemas.microsoft.com/sharepoint/v3"/>
    <ds:schemaRef ds:uri="e315570b-f6a5-4fde-ac31-0e73e517139d"/>
    <ds:schemaRef ds:uri="98ab770a-314a-4111-b7b6-1ae334b33456"/>
    <ds:schemaRef ds:uri="http://purl.org/dc/elements/1.1/"/>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Data</vt:lpstr>
      <vt:lpstr>Large</vt:lpstr>
      <vt:lpstr>Medium</vt:lpstr>
      <vt:lpstr>Small</vt:lpstr>
      <vt:lpstr>For Profit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2026-09-15T11:59:49Z</dcterms:created>
  <dcterms:modified xsi:type="dcterms:W3CDTF">2026-09-17T08:59:35Z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0x010100CBB99394C552214BBE27F8892321E368</vt:lpwstr>
  </property>
</Properties>
</file>