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0077D456-FDB0-4F9A-8C6E-68D5FFC6E275}" xr6:coauthVersionLast="47" xr6:coauthVersionMax="47" xr10:uidLastSave="{00000000-0000-0000-0000-000000000000}"/>
  <workbookProtection workbookAlgorithmName="SHA-512" workbookHashValue="j+2+dkzIphlJXPhihBeUOHTZAWEDeXK+O91Q/KyJ1HWWXKz6ADpCFoDd+fTDdaYN6kUt4lEV/ox3PHBkqxaYmg==" workbookSaltValue="xdhpQIWTPWhuSiRJaAf63Q==" workbookSpinCount="100000" lockStructure="1"/>
  <bookViews>
    <workbookView xWindow="-120" yWindow="-120" windowWidth="29040" windowHeight="14370" tabRatio="807" activeTab="10" xr2:uid="{00000000-000D-0000-FFFF-FFFF00000000}"/>
  </bookViews>
  <sheets>
    <sheet name="Cover_sheet" sheetId="16" r:id="rId1"/>
    <sheet name="config" sheetId="18" state="hidden" r:id="rId2"/>
    <sheet name="QA" sheetId="19" state="hidden" r:id="rId3"/>
    <sheet name="Contents" sheetId="17" r:id="rId4"/>
    <sheet name="Notes" sheetId="20" r:id="rId5"/>
    <sheet name="Data - fires" sheetId="11" r:id="rId6"/>
    <sheet name="Data - fatalities" sheetId="12" r:id="rId7"/>
    <sheet name="Data - adf" sheetId="13" r:id="rId8"/>
    <sheet name="Data - adf fatalities" sheetId="14" r:id="rId9"/>
    <sheet name="FIRE0801_raw" sheetId="4" state="hidden" r:id="rId10"/>
    <sheet name="FIRE0801" sheetId="15" r:id="rId11"/>
  </sheets>
  <externalReferences>
    <externalReference r:id="rId12"/>
    <externalReference r:id="rId13"/>
  </externalReferences>
  <definedNames>
    <definedName name="bb">'[1]Succ apps, retire &amp; resig 0203'!$A$5:$S$58</definedName>
    <definedName name="_xlnm.Print_Area" localSheetId="3">Contents!$A$1:$E$6</definedName>
    <definedName name="_xlnm.Print_Area" localSheetId="10">FIRE0801!$A$1:$F$43</definedName>
    <definedName name="qrychiefrepspecservrtaother" localSheetId="1">#REF!</definedName>
    <definedName name="qrychiefrepspecservrtaother">#REF!</definedName>
    <definedName name="qrychiefrepsuccretireresig" localSheetId="1">#REF!</definedName>
    <definedName name="qrychiefrepsuccretireresig">#REF!</definedName>
    <definedName name="qrychiefrepwteststr" localSheetId="1">#REF!</definedName>
    <definedName name="qrychiefrepwteststr">#REF!</definedName>
    <definedName name="qrychiefrepwtgeneth" localSheetId="1">#REF!</definedName>
    <definedName name="qrychiefrepwtgeneth">#REF!</definedName>
    <definedName name="qryEOwtgrandtotalethgen">'[2]Table 1'!$A$4:$F$4</definedName>
    <definedName name="qryffinjuries9900" localSheetId="1">#REF!</definedName>
    <definedName name="qryffinjuries9900">#REF!</definedName>
    <definedName name="qryPI15" localSheetId="1">#REF!</definedName>
    <definedName name="qryPI15">#REF!</definedName>
    <definedName name="qryPI16" localSheetId="1">#REF!</definedName>
    <definedName name="qryPI16">#REF!</definedName>
    <definedName name="qryPIBV145a" localSheetId="1">#REF!</definedName>
    <definedName name="qryPIBV145a">#REF!</definedName>
    <definedName name="qryPIBV145b" localSheetId="1">#REF!</definedName>
    <definedName name="qryPIBV145b">#REF!</definedName>
    <definedName name="qryPIBV145c" localSheetId="1">#REF!</definedName>
    <definedName name="qryPIBV145c">#REF!</definedName>
    <definedName name="qryPIBV15i" localSheetId="1">#REF!</definedName>
    <definedName name="qryPIBV15i">#REF!</definedName>
    <definedName name="qryPIBV15ii" localSheetId="1">#REF!</definedName>
    <definedName name="qryPIBV15ii">#REF!</definedName>
    <definedName name="qryPIctsickness" localSheetId="1">#REF!</definedName>
    <definedName name="qryPIctsickness">#REF!</definedName>
    <definedName name="qryPIriderfactleave" localSheetId="1">#REF!</definedName>
    <definedName name="qryPIriderfactleave">#REF!</definedName>
    <definedName name="qryPIriderfactsick" localSheetId="1">#REF!</definedName>
    <definedName name="qryPIriderfactsick">#REF!</definedName>
    <definedName name="Query1" localSheetId="1">#REF!</definedName>
    <definedName name="Query1">#REF!</definedName>
  </definedNames>
  <calcPr calcId="191029"/>
  <pivotCaches>
    <pivotCache cacheId="97" r:id="rId14"/>
    <pivotCache cacheId="98" r:id="rId15"/>
    <pivotCache cacheId="99" r:id="rId16"/>
    <pivotCache cacheId="10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0" i="19" l="1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40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21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2" i="19"/>
  <c r="D6" i="17"/>
  <c r="D7" i="17"/>
  <c r="D8" i="17"/>
  <c r="D9" i="17"/>
  <c r="D10" i="17"/>
  <c r="A10" i="16"/>
  <c r="A3" i="16"/>
  <c r="A9" i="20"/>
  <c r="A2" i="17"/>
  <c r="A9" i="16"/>
  <c r="A8" i="16"/>
  <c r="A5" i="16"/>
  <c r="A4" i="4"/>
  <c r="E9" i="4" s="1" a="1"/>
  <c r="F8" i="4" l="1" a="1"/>
  <c r="F31" i="4" a="1"/>
  <c r="B8" i="4" a="1"/>
  <c r="E23" i="4" a="1"/>
  <c r="E31" i="4" a="1"/>
  <c r="E15" i="4" a="1"/>
  <c r="E27" i="4" a="1"/>
  <c r="E19" i="4" a="1"/>
  <c r="E11" i="4" a="1"/>
  <c r="E29" i="4" a="1"/>
  <c r="E25" i="4" a="1"/>
  <c r="E21" i="4" a="1"/>
  <c r="E17" i="4" a="1"/>
  <c r="E13" i="4" a="1"/>
  <c r="B9" i="4" a="1"/>
  <c r="F9" i="4" a="1"/>
  <c r="F10" i="4" a="1"/>
  <c r="F11" i="4" a="1"/>
  <c r="F12" i="4" a="1"/>
  <c r="F13" i="4" a="1"/>
  <c r="F14" i="4" a="1"/>
  <c r="F15" i="4" a="1"/>
  <c r="F16" i="4" a="1"/>
  <c r="F17" i="4" a="1"/>
  <c r="F18" i="4" a="1"/>
  <c r="F19" i="4" a="1"/>
  <c r="F20" i="4" a="1"/>
  <c r="F21" i="4" a="1"/>
  <c r="F22" i="4" a="1"/>
  <c r="F23" i="4" a="1"/>
  <c r="F24" i="4" a="1"/>
  <c r="F25" i="4" a="1"/>
  <c r="F26" i="4" a="1"/>
  <c r="F27" i="4" a="1"/>
  <c r="F28" i="4" a="1"/>
  <c r="F29" i="4" a="1"/>
  <c r="F30" i="4" a="1"/>
  <c r="C9" i="4" a="1"/>
  <c r="C10" i="4" a="1"/>
  <c r="C11" i="4" a="1"/>
  <c r="C12" i="4" a="1"/>
  <c r="C13" i="4" a="1"/>
  <c r="C14" i="4" a="1"/>
  <c r="C15" i="4" a="1"/>
  <c r="C16" i="4" a="1"/>
  <c r="C17" i="4" a="1"/>
  <c r="C18" i="4" a="1"/>
  <c r="C19" i="4" a="1"/>
  <c r="C20" i="4" a="1"/>
  <c r="C21" i="4" a="1"/>
  <c r="C22" i="4" a="1"/>
  <c r="C23" i="4" a="1"/>
  <c r="C24" i="4" a="1"/>
  <c r="C25" i="4" a="1"/>
  <c r="C26" i="4" a="1"/>
  <c r="C27" i="4" a="1"/>
  <c r="C28" i="4" a="1"/>
  <c r="C29" i="4" a="1"/>
  <c r="C30" i="4" a="1"/>
  <c r="C31" i="4" a="1"/>
  <c r="C8" i="4" a="1"/>
  <c r="E8" i="4" a="1"/>
  <c r="E30" i="4" a="1"/>
  <c r="E28" i="4" a="1"/>
  <c r="E26" i="4" a="1"/>
  <c r="E24" i="4" a="1"/>
  <c r="E22" i="4" a="1"/>
  <c r="E20" i="4" a="1"/>
  <c r="E18" i="4" a="1"/>
  <c r="E16" i="4" a="1"/>
  <c r="E14" i="4" a="1"/>
  <c r="E12" i="4" a="1"/>
  <c r="E10" i="4" a="1"/>
  <c r="B30" i="4" a="1"/>
  <c r="B26" i="4" a="1"/>
  <c r="B22" i="4" a="1"/>
  <c r="B28" i="4" a="1"/>
  <c r="B24" i="4" a="1"/>
  <c r="B20" i="4" a="1"/>
  <c r="B31" i="4" a="1"/>
  <c r="B29" i="4" a="1"/>
  <c r="B27" i="4" a="1"/>
  <c r="B25" i="4" a="1"/>
  <c r="B23" i="4" a="1"/>
  <c r="B21" i="4" a="1"/>
  <c r="B19" i="4" a="1"/>
  <c r="B18" i="4" a="1"/>
  <c r="B17" i="4" a="1"/>
  <c r="B16" i="4" a="1"/>
  <c r="B15" i="4" a="1"/>
  <c r="B14" i="4" a="1"/>
  <c r="B13" i="4" a="1"/>
  <c r="B12" i="4" a="1"/>
  <c r="B11" i="4" a="1"/>
  <c r="B10" i="4" a="1"/>
  <c r="B6" i="15" l="1"/>
  <c r="F9" i="15"/>
  <c r="F13" i="15"/>
  <c r="F17" i="15"/>
  <c r="F21" i="15"/>
  <c r="F25" i="15"/>
  <c r="F29" i="15"/>
  <c r="E7" i="15"/>
  <c r="C10" i="15"/>
  <c r="E11" i="15"/>
  <c r="B13" i="15"/>
  <c r="C14" i="15"/>
  <c r="E15" i="15"/>
  <c r="B17" i="15"/>
  <c r="E23" i="15"/>
  <c r="E27" i="15"/>
  <c r="B29" i="15"/>
  <c r="F10" i="15"/>
  <c r="F14" i="15"/>
  <c r="F18" i="15"/>
  <c r="F22" i="15"/>
  <c r="F26" i="15"/>
  <c r="F6" i="15"/>
  <c r="B8" i="15"/>
  <c r="E10" i="15"/>
  <c r="B12" i="15"/>
  <c r="C13" i="15"/>
  <c r="E14" i="15"/>
  <c r="B16" i="15"/>
  <c r="C17" i="15"/>
  <c r="E18" i="15"/>
  <c r="B20" i="15"/>
  <c r="E22" i="15"/>
  <c r="B24" i="15"/>
  <c r="C25" i="15"/>
  <c r="B28" i="15"/>
  <c r="C29" i="15"/>
  <c r="F11" i="15"/>
  <c r="F15" i="15"/>
  <c r="F19" i="15"/>
  <c r="F23" i="15"/>
  <c r="F27" i="15"/>
  <c r="B7" i="15"/>
  <c r="C8" i="15"/>
  <c r="E9" i="15"/>
  <c r="B11" i="15"/>
  <c r="C12" i="15"/>
  <c r="E13" i="15"/>
  <c r="C16" i="15"/>
  <c r="E17" i="15"/>
  <c r="B19" i="15"/>
  <c r="C20" i="15"/>
  <c r="E21" i="15"/>
  <c r="B23" i="15"/>
  <c r="C24" i="15"/>
  <c r="E25" i="15"/>
  <c r="B27" i="15"/>
  <c r="C28" i="15"/>
  <c r="E29" i="15"/>
  <c r="F8" i="15"/>
  <c r="F12" i="15"/>
  <c r="F16" i="15"/>
  <c r="F20" i="15"/>
  <c r="F24" i="15"/>
  <c r="F28" i="15"/>
  <c r="C7" i="15"/>
  <c r="E8" i="15"/>
  <c r="B10" i="15"/>
  <c r="C11" i="15"/>
  <c r="E12" i="15"/>
  <c r="B14" i="15"/>
  <c r="C15" i="15"/>
  <c r="E16" i="15"/>
  <c r="E20" i="15"/>
  <c r="B26" i="15"/>
  <c r="B22" i="15"/>
  <c r="C27" i="15"/>
  <c r="B18" i="15"/>
  <c r="C23" i="15"/>
  <c r="E28" i="15"/>
  <c r="C19" i="15"/>
  <c r="E24" i="15"/>
  <c r="E6" i="15"/>
  <c r="F7" i="15"/>
  <c r="C6" i="15"/>
  <c r="C18" i="15"/>
  <c r="B25" i="15"/>
  <c r="B21" i="15"/>
  <c r="B9" i="15"/>
  <c r="C21" i="15"/>
  <c r="C9" i="15"/>
  <c r="C22" i="15"/>
  <c r="C26" i="15"/>
  <c r="E26" i="15"/>
  <c r="B15" i="15"/>
  <c r="E19" i="1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<sst xmlns="http://schemas.openxmlformats.org/spreadsheetml/2006/main" count="3315" uniqueCount="142">
  <si>
    <t>FINANCIAL_YEAR</t>
  </si>
  <si>
    <t>HOUR_BANDS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</si>
  <si>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</si>
  <si>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</si>
  <si>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</si>
  <si>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</si>
  <si>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</si>
  <si>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</si>
  <si>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</si>
  <si>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</si>
  <si>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</si>
  <si>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</si>
  <si>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</si>
  <si>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</si>
  <si>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</si>
  <si>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</si>
  <si>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</si>
  <si>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</si>
  <si>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</si>
  <si>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Time of Day</t>
  </si>
  <si>
    <t>All years</t>
  </si>
  <si>
    <t>General note:</t>
  </si>
  <si>
    <t>The full set of fire statistics releases, tables and guidance can be found on our landing page, here-</t>
  </si>
  <si>
    <t>https://www.gov.uk/government/collections/fire-statistics</t>
  </si>
  <si>
    <t>All fires</t>
  </si>
  <si>
    <t>Accidental dwelling fires</t>
  </si>
  <si>
    <t>Incidents</t>
  </si>
  <si>
    <t>1 Percentages may not sum to 100 due to rounding.</t>
  </si>
  <si>
    <t>2015/16</t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</si>
  <si>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</si>
  <si>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</si>
  <si>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</si>
  <si>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</si>
  <si>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</si>
  <si>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</si>
  <si>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</si>
  <si>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</si>
  <si>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</si>
  <si>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</si>
  <si>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</si>
  <si>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</si>
  <si>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2016/17</t>
  </si>
  <si>
    <t>2017/18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</si>
  <si>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</si>
  <si>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</si>
  <si>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</si>
  <si>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</si>
  <si>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</si>
  <si>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</si>
  <si>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</si>
  <si>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</si>
  <si>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</si>
  <si>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</si>
  <si>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</si>
  <si>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0801</t>
  </si>
  <si>
    <t>FIRE0801</t>
  </si>
  <si>
    <t>Percentage of fires and fire-related fatalities by hour of the day, England</t>
  </si>
  <si>
    <t xml:space="preserve">2 Includes fatalities marked as "fire-related" but excludes fatalities marked as "not fire-related". Those where the role of fire in the fatality was "not known" are included in "fire-related". </t>
  </si>
  <si>
    <t xml:space="preserve">Fire-related fatalities are those that would not have otherwise occurred had there not been a fire. 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</si>
  <si>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</si>
  <si>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</si>
  <si>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</si>
  <si>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</si>
  <si>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</si>
  <si>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</si>
  <si>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</si>
  <si>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</si>
  <si>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</si>
  <si>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</si>
  <si>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</si>
  <si>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</si>
  <si>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</si>
  <si>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</si>
  <si>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</si>
  <si>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</si>
  <si>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</si>
  <si>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</si>
  <si>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</si>
  <si>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</si>
  <si>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</si>
  <si>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</si>
  <si>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</si>
  <si>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</si>
  <si>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2020/21</t>
  </si>
  <si>
    <t>If you find any problems, or have any feedback, relating to accessibility</t>
  </si>
  <si>
    <t>Provides the raw data behind the main data table.</t>
  </si>
  <si>
    <t>Raw data for the main data table</t>
  </si>
  <si>
    <t>Shows the percentage of fires and fire-related fatalities by hour of the day in England.</t>
  </si>
  <si>
    <t>Detail</t>
  </si>
  <si>
    <t>TOTAL_FIRES</t>
  </si>
  <si>
    <t>TOTAL_FATALITIES</t>
  </si>
  <si>
    <t>TOTAL_ACCIDENTAL_DWELLING_FIRES</t>
  </si>
  <si>
    <t>Data - fires</t>
  </si>
  <si>
    <t>Data - fatalities</t>
  </si>
  <si>
    <t>Data - adf fatalities</t>
  </si>
  <si>
    <t>2021/22</t>
  </si>
  <si>
    <t>2022/23</t>
  </si>
  <si>
    <t>2023/24</t>
  </si>
  <si>
    <t>TOTAL_ADFS_FATALITIES</t>
  </si>
  <si>
    <t>Official Accredited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</si>
  <si>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</si>
  <si>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</si>
  <si>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</si>
  <si>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</si>
  <si>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</si>
  <si>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</si>
  <si>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</si>
  <si>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</si>
  <si>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</si>
  <si>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</si>
  <si>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</si>
  <si>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</si>
  <si>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>Notes on FIRE0801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</si>
  <si>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</si>
  <si>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</si>
  <si>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</si>
  <si>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</si>
  <si>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</si>
  <si>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</si>
  <si>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</si>
  <si>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</si>
  <si>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</si>
  <si>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</si>
  <si>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</si>
  <si>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</si>
  <si>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Data - adf</t>
  </si>
  <si>
    <t>Select a year from the drop-down list in the box below:</t>
  </si>
  <si>
    <t>Email: FireStatistics@communities.gov.uk</t>
  </si>
  <si>
    <t>12 May 2026</t>
  </si>
  <si>
    <t>Row Labels</t>
  </si>
  <si>
    <t>Grand Total</t>
  </si>
  <si>
    <t>Sum of TOTAL_FIRES</t>
  </si>
  <si>
    <t>QA</t>
  </si>
  <si>
    <t>Sum of TOTAL_FATALITIES</t>
  </si>
  <si>
    <t>YE March 2026 FIRE0102</t>
  </si>
  <si>
    <t>YE March 2026 FIRE0501</t>
  </si>
  <si>
    <t>Sum of TOTAL_ACCIDENTAL_DWELLING_FIRES</t>
  </si>
  <si>
    <t>YE March 2026 FIRE0202</t>
  </si>
  <si>
    <t>Sum of TOTAL_ADFS_FATALITIES</t>
  </si>
  <si>
    <r>
      <t>Fatalities</t>
    </r>
    <r>
      <rPr>
        <vertAlign val="superscript"/>
        <sz val="12"/>
        <color rgb="FF000000"/>
        <rFont val="Arial"/>
        <family val="2"/>
      </rPr>
      <t>2</t>
    </r>
  </si>
  <si>
    <r>
      <t>FIRE STATISTICS TABLE 0801: Percentage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of fires and fire-related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by hour of the day, England</t>
    </r>
  </si>
  <si>
    <r>
      <t>Fatalities</t>
    </r>
    <r>
      <rPr>
        <b/>
        <vertAlign val="superscript"/>
        <sz val="12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</si>
</sst>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4" fillId="3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3" borderId="0" xfId="3" applyFill="1"/>
    <xf numFmtId="0" fontId="3" fillId="3" borderId="0" xfId="6" applyFont="1" applyFill="1"/>
    <xf numFmtId="0" fontId="13" fillId="3" borderId="0" xfId="7" applyFont="1" applyFill="1" applyAlignment="1"/>
    <xf numFmtId="0" fontId="5" fillId="4" borderId="0" xfId="4" applyFont="1" applyFill="1" applyAlignment="1">
      <alignment vertical="center"/>
    </xf>
    <xf numFmtId="0" fontId="6" fillId="4" borderId="0" xfId="3" applyFont="1" applyFill="1"/>
    <xf numFmtId="0" fontId="3" fillId="4" borderId="0" xfId="3" applyFill="1"/>
    <xf numFmtId="0" fontId="9" fillId="0" borderId="0" xfId="2" applyFont="1"/>
    <xf numFmtId="0" fontId="9" fillId="4" borderId="0" xfId="2" applyFont="1" applyFill="1"/>
    <xf numFmtId="3" fontId="11" fillId="0" borderId="0" xfId="0" applyNumberFormat="1" applyFont="1"/>
    <xf numFmtId="3" fontId="3" fillId="0" borderId="0" xfId="0" applyNumberFormat="1" applyFont="1"/>
    <xf numFmtId="3" fontId="11" fillId="0" borderId="0" xfId="0" pivotButton="1" applyNumberFormat="1" applyFont="1"/>
    <xf numFmtId="3" fontId="3" fillId="0" borderId="0" xfId="0" applyNumberFormat="1" applyFont="1" applyAlignment="1">
      <alignment horizontal="left"/>
    </xf>
    <xf numFmtId="3" fontId="3" fillId="0" borderId="0" xfId="0" pivotButton="1" applyNumberFormat="1" applyFont="1"/>
    <xf numFmtId="3" fontId="11" fillId="3" borderId="0" xfId="4" applyNumberFormat="1" applyFont="1" applyFill="1"/>
    <xf numFmtId="3" fontId="3" fillId="3" borderId="0" xfId="9" applyNumberFormat="1" applyFont="1" applyFill="1"/>
    <xf numFmtId="3" fontId="11" fillId="4" borderId="0" xfId="4" applyNumberFormat="1" applyFont="1" applyFill="1"/>
    <xf numFmtId="3" fontId="3" fillId="4" borderId="0" xfId="9" applyNumberFormat="1" applyFont="1" applyFill="1"/>
    <xf numFmtId="3" fontId="3" fillId="3" borderId="0" xfId="4" applyNumberFormat="1" applyFont="1" applyFill="1"/>
    <xf numFmtId="3" fontId="16" fillId="3" borderId="0" xfId="7" applyNumberFormat="1" applyFont="1" applyFill="1" applyAlignment="1"/>
    <xf numFmtId="3" fontId="11" fillId="3" borderId="0" xfId="9" applyNumberFormat="1" applyFont="1" applyFill="1" applyAlignment="1">
      <alignment wrapText="1"/>
    </xf>
    <xf numFmtId="3" fontId="11" fillId="3" borderId="0" xfId="9" applyNumberFormat="1" applyFont="1" applyFill="1" applyAlignment="1">
      <alignment horizontal="left" wrapText="1"/>
    </xf>
    <xf numFmtId="3" fontId="3" fillId="3" borderId="0" xfId="10" applyNumberFormat="1" applyFont="1" applyFill="1"/>
    <xf numFmtId="3" fontId="16" fillId="3" borderId="0" xfId="7" applyNumberFormat="1" applyFont="1" applyFill="1" applyAlignment="1">
      <alignment vertical="center"/>
    </xf>
    <xf numFmtId="3" fontId="3" fillId="3" borderId="0" xfId="11" applyNumberFormat="1" applyFont="1" applyFill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" fillId="3" borderId="0" xfId="11" applyNumberFormat="1" applyFont="1" applyFill="1" applyAlignment="1">
      <alignment horizontal="left" vertical="center"/>
    </xf>
    <xf numFmtId="3" fontId="16" fillId="3" borderId="0" xfId="2" applyNumberFormat="1" applyFont="1" applyFill="1" applyAlignment="1">
      <alignment vertical="center"/>
    </xf>
    <xf numFmtId="3" fontId="3" fillId="3" borderId="0" xfId="10" applyNumberFormat="1" applyFont="1" applyFill="1" applyAlignment="1">
      <alignment wrapText="1"/>
    </xf>
    <xf numFmtId="3" fontId="3" fillId="0" borderId="0" xfId="10" applyNumberFormat="1" applyFont="1" applyAlignment="1">
      <alignment horizontal="left"/>
    </xf>
    <xf numFmtId="3" fontId="3" fillId="3" borderId="0" xfId="10" applyNumberFormat="1" applyFont="1" applyFill="1" applyAlignment="1">
      <alignment horizontal="left"/>
    </xf>
    <xf numFmtId="3" fontId="3" fillId="5" borderId="0" xfId="0" applyNumberFormat="1" applyFont="1" applyFill="1"/>
    <xf numFmtId="3" fontId="11" fillId="5" borderId="0" xfId="0" applyNumberFormat="1" applyFont="1" applyFill="1"/>
    <xf numFmtId="3" fontId="3" fillId="5" borderId="0" xfId="0" applyNumberFormat="1" applyFont="1" applyFill="1" applyAlignment="1">
      <alignment vertical="top"/>
    </xf>
    <xf numFmtId="3" fontId="16" fillId="5" borderId="0" xfId="2" applyNumberFormat="1" applyFont="1" applyFill="1" applyAlignment="1"/>
    <xf numFmtId="3" fontId="3" fillId="5" borderId="0" xfId="0" applyNumberFormat="1" applyFont="1" applyFill="1" applyAlignment="1">
      <alignment horizontal="left" wrapText="1"/>
    </xf>
    <xf numFmtId="3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left" wrapText="1"/>
    </xf>
    <xf numFmtId="3" fontId="3" fillId="5" borderId="0" xfId="0" applyNumberFormat="1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5" borderId="0" xfId="0" applyNumberFormat="1" applyFont="1" applyFill="1" applyAlignment="1">
      <alignment horizontal="right" wrapText="1"/>
    </xf>
    <xf numFmtId="3" fontId="11" fillId="5" borderId="0" xfId="0" applyNumberFormat="1" applyFont="1" applyFill="1" applyAlignment="1">
      <alignment vertical="center" wrapText="1"/>
    </xf>
    <xf numFmtId="3" fontId="3" fillId="2" borderId="0" xfId="0" applyNumberFormat="1" applyFont="1" applyFill="1"/>
    <xf numFmtId="3" fontId="11" fillId="5" borderId="0" xfId="0" applyNumberFormat="1" applyFont="1" applyFill="1" applyAlignment="1">
      <alignment vertical="center"/>
    </xf>
    <xf numFmtId="3" fontId="3" fillId="5" borderId="0" xfId="0" applyNumberFormat="1" applyFont="1" applyFill="1" applyAlignment="1">
      <alignment horizontal="center"/>
    </xf>
    <xf numFmtId="3" fontId="3" fillId="5" borderId="1" xfId="0" applyNumberFormat="1" applyFont="1" applyFill="1" applyBorder="1"/>
    <xf numFmtId="3" fontId="3" fillId="5" borderId="2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3" fontId="3" fillId="5" borderId="0" xfId="1" applyNumberFormat="1" applyFont="1" applyFill="1" applyBorder="1"/>
    <xf numFmtId="3" fontId="3" fillId="5" borderId="1" xfId="0" applyNumberFormat="1" applyFont="1" applyFill="1" applyBorder="1" applyAlignment="1">
      <alignment horizontal="left"/>
    </xf>
    <xf numFmtId="3" fontId="3" fillId="5" borderId="1" xfId="1" applyNumberFormat="1" applyFont="1" applyFill="1" applyBorder="1"/>
    <xf numFmtId="3" fontId="3" fillId="5" borderId="0" xfId="0" applyNumberFormat="1" applyFont="1" applyFill="1" applyAlignment="1">
      <alignment wrapText="1"/>
    </xf>
    <xf numFmtId="3" fontId="3" fillId="5" borderId="0" xfId="0" applyNumberFormat="1" applyFont="1" applyFill="1" applyAlignment="1">
      <alignment horizontal="left" vertical="top" wrapText="1"/>
    </xf>
    <xf numFmtId="3" fontId="16" fillId="5" borderId="0" xfId="2" applyNumberFormat="1" applyFont="1" applyFill="1" applyAlignment="1">
      <alignment horizontal="right"/>
    </xf>
    <xf numFmtId="3" fontId="3" fillId="5" borderId="3" xfId="0" applyNumberFormat="1" applyFont="1" applyFill="1" applyBorder="1"/>
    <xf numFmtId="9" fontId="3" fillId="5" borderId="3" xfId="1" applyFont="1" applyFill="1" applyBorder="1"/>
    <xf numFmtId="9" fontId="3" fillId="5" borderId="0" xfId="1" applyFont="1" applyFill="1" applyBorder="1"/>
    <xf numFmtId="9" fontId="3" fillId="5" borderId="1" xfId="1" applyFont="1" applyFill="1" applyBorder="1"/>
    <xf numFmtId="3" fontId="3" fillId="5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3" fontId="3" fillId="3" borderId="0" xfId="9" applyNumberFormat="1" applyFont="1" applyFill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5" borderId="0" xfId="0" applyNumberFormat="1" applyFont="1" applyFill="1" applyAlignment="1">
      <alignment horizontal="left" vertical="top" wrapText="1"/>
    </xf>
    <xf numFmtId="3" fontId="11" fillId="5" borderId="0" xfId="0" applyNumberFormat="1" applyFont="1" applyFill="1" applyAlignment="1">
      <alignment horizontal="left" vertical="center" wrapText="1"/>
    </xf>
    <xf numFmtId="3" fontId="11" fillId="5" borderId="0" xfId="0" applyNumberFormat="1" applyFont="1" applyFill="1" applyAlignment="1">
      <alignment horizontal="center"/>
    </xf>
    <xf numFmtId="3" fontId="3" fillId="5" borderId="0" xfId="0" applyNumberFormat="1" applyFont="1" applyFill="1" applyAlignment="1">
      <alignment horizontal="left" wrapText="1"/>
    </xf>
    <xf numFmtId="3" fontId="3" fillId="5" borderId="0" xfId="0" applyNumberFormat="1" applyFont="1" applyFill="1" applyAlignment="1">
      <alignment horizontal="left"/>
    </xf>
    <xf numFmtId="3" fontId="3" fillId="5" borderId="0" xfId="0" applyNumberFormat="1" applyFont="1" applyFill="1" applyAlignment="1">
      <alignment horizontal="right"/>
    </xf>
    <xf numFmtId="3" fontId="16" fillId="5" borderId="0" xfId="2" applyNumberFormat="1" applyFont="1" applyFill="1" applyAlignment="1">
      <alignment horizontal="right"/>
    </xf>
    <xf numFmtId="3" fontId="16" fillId="5" borderId="0" xfId="2" applyNumberFormat="1" applyFont="1" applyFill="1" applyAlignment="1">
      <alignment horizontal="left"/>
    </xf>
    <xf numFmtId="3" fontId="11" fillId="5" borderId="1" xfId="0" applyNumberFormat="1" applyFont="1" applyFill="1" applyBorder="1"/>
    <xf numFmtId="3" fontId="11" fillId="5" borderId="1" xfId="0" applyNumberFormat="1" applyFont="1" applyFill="1" applyBorder="1" applyAlignment="1">
      <alignment horizontal="right"/>
    </xf>
    <xf numFmtId="3" fontId="11" fillId="5" borderId="2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 wrapText="1"/>
    </xf>
  </cellXfs>
  <cellStyles count="13">
    <cellStyle name="Hyperlink" xfId="2" builtinId="8"/>
    <cellStyle name="Hyperlink 2" xfId="5" xr:uid="{90DEC2B9-2754-4610-A6CB-83A2779162E1}"/>
    <cellStyle name="Hyperlink 2 2" xfId="7" xr:uid="{262F79B3-C2C7-4E20-8FDC-492E47DACFDC}"/>
    <cellStyle name="Hyperlink 2 2 2" xfId="12" xr:uid="{4A3012D0-49A4-4EB8-ABDD-9BDD53638BC8}"/>
    <cellStyle name="Hyperlink 3" xfId="8" xr:uid="{6B45CFAD-705F-4ADD-BAAB-AFA1E55615A8}"/>
    <cellStyle name="Normal" xfId="0" builtinId="0"/>
    <cellStyle name="Normal 2 2 2 2" xfId="4" xr:uid="{059AB060-5891-4EBD-B387-888F249055FC}"/>
    <cellStyle name="Normal 2 3" xfId="9" xr:uid="{737E3116-EA1B-4A79-9407-435C59DE1F02}"/>
    <cellStyle name="Normal 2 4" xfId="11" xr:uid="{3E219130-334A-41F1-9106-A89700159F0D}"/>
    <cellStyle name="Normal 5 2" xfId="10" xr:uid="{0628ABCF-AE97-4B17-82E7-2143F85D0212}"/>
    <cellStyle name="Normal 6 2" xfId="3" xr:uid="{EFE54208-2F0E-41A8-8849-6995D0A9D5C4}"/>
    <cellStyle name="Normal 7 2" xfId="6" xr:uid="{115A4B8A-C2B2-4489-AA8F-F9307C56D50E}"/>
    <cellStyle name="Per cent" xfId="1" builtinId="5"/>
  </cellStyles>
  <dxfs count="97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colors>
    <mruColors>
      <color rgb="FFFF9FFF"/>
      <color rgb="FFFF4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pivotCacheDefinition" Target="pivotCache/pivotCacheDefinition4.xml"/><Relationship Id="rId25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microsoft.com/office/2022/10/relationships/richValueRel" Target="richData/richValueRel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79138541667" createdVersion="8" refreshedVersion="8" minRefreshableVersion="3" recordCount="384" xr:uid="{77D31F8A-1F86-4F51-882C-7092D18D4D56}">
  <cacheSource type="worksheet">
    <worksheetSource ref="A1:C385" sheet="Data - fires"/>
  </cacheSource>
  <cacheFields count="3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HOUR_BANDS" numFmtId="0">
      <sharedItems/>
    </cacheField>
    <cacheField name="TOTAL_FIRES" numFmtId="0">
      <sharedItems containsSemiMixedTypes="0" containsString="0" containsNumber="1" containsInteger="1" minValue="1705" maxValue="194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81107291669" createdVersion="8" refreshedVersion="8" minRefreshableVersion="3" recordCount="384" xr:uid="{3D824FF5-5290-4B94-9C6F-3BE2A7EFB26B}">
  <cacheSource type="worksheet">
    <worksheetSource ref="A1:C385" sheet="Data - fatalities"/>
  </cacheSource>
  <cacheFields count="3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HOUR_BANDS" numFmtId="0">
      <sharedItems/>
    </cacheField>
    <cacheField name="TOTAL_FATALITIES" numFmtId="0">
      <sharedItems containsSemiMixedTypes="0" containsString="0" containsNumber="1" containsInteger="1" minValue="4" maxValue="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82694097226" createdVersion="8" refreshedVersion="8" minRefreshableVersion="3" recordCount="384" xr:uid="{7BE19EAA-95CD-4BEF-B15C-F257D7EC4AED}">
  <cacheSource type="worksheet">
    <worksheetSource ref="A1:C385" sheet="Data - adf"/>
  </cacheSource>
  <cacheFields count="3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HOUR_BANDS" numFmtId="0">
      <sharedItems/>
    </cacheField>
    <cacheField name="TOTAL_ACCIDENTAL_DWELLING_FIRES" numFmtId="0">
      <sharedItems containsSemiMixedTypes="0" containsString="0" containsNumber="1" containsInteger="1" minValue="283" maxValue="24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84184259256" createdVersion="8" refreshedVersion="8" minRefreshableVersion="3" recordCount="384" xr:uid="{8D4DFE7A-B6BD-413A-BD12-4B87A0E7A313}">
  <cacheSource type="worksheet">
    <worksheetSource ref="A1:C385" sheet="Data - adf fatalities"/>
  </cacheSource>
  <cacheFields count="3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HOUR_BANDS" numFmtId="0">
      <sharedItems/>
    </cacheField>
    <cacheField name="TOTAL_ADFS_FATALITIES" numFmtId="0">
      <sharedItems containsSemiMixedTypes="0" containsString="0" containsNumber="1" containsInteger="1" minValue="0" maxValue="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4">
  <r>
    <x v="0"/>
    <s v="00-01"/>
    <n v="8488"/>
  </r>
  <r>
    <x v="0"/>
    <s v="01-02"/>
    <n v="7037"/>
  </r>
  <r>
    <x v="0"/>
    <s v="02-03"/>
    <n v="5730"/>
  </r>
  <r>
    <x v="0"/>
    <s v="03-04"/>
    <n v="4675"/>
  </r>
  <r>
    <x v="0"/>
    <s v="04-05"/>
    <n v="3916"/>
  </r>
  <r>
    <x v="0"/>
    <s v="05-06"/>
    <n v="3095"/>
  </r>
  <r>
    <x v="0"/>
    <s v="06-07"/>
    <n v="2744"/>
  </r>
  <r>
    <x v="0"/>
    <s v="07-08"/>
    <n v="3219"/>
  </r>
  <r>
    <x v="0"/>
    <s v="08-09"/>
    <n v="4108"/>
  </r>
  <r>
    <x v="0"/>
    <s v="09-10"/>
    <n v="4647"/>
  </r>
  <r>
    <x v="0"/>
    <s v="10-11"/>
    <n v="5427"/>
  </r>
  <r>
    <x v="0"/>
    <s v="11-12"/>
    <n v="6566"/>
  </r>
  <r>
    <x v="0"/>
    <s v="12-13"/>
    <n v="8038"/>
  </r>
  <r>
    <x v="0"/>
    <s v="13-14"/>
    <n v="9234"/>
  </r>
  <r>
    <x v="0"/>
    <s v="14-15"/>
    <n v="10261"/>
  </r>
  <r>
    <x v="0"/>
    <s v="15-16"/>
    <n v="12205"/>
  </r>
  <r>
    <x v="0"/>
    <s v="16-17"/>
    <n v="14338"/>
  </r>
  <r>
    <x v="0"/>
    <s v="17-18"/>
    <n v="16759"/>
  </r>
  <r>
    <x v="0"/>
    <s v="18-19"/>
    <n v="18730"/>
  </r>
  <r>
    <x v="0"/>
    <s v="19-20"/>
    <n v="19402"/>
  </r>
  <r>
    <x v="0"/>
    <s v="20-21"/>
    <n v="19370"/>
  </r>
  <r>
    <x v="0"/>
    <s v="21-22"/>
    <n v="16814"/>
  </r>
  <r>
    <x v="0"/>
    <s v="22-23"/>
    <n v="13310"/>
  </r>
  <r>
    <x v="0"/>
    <s v="23-00"/>
    <n v="10314"/>
  </r>
  <r>
    <x v="1"/>
    <s v="00-01"/>
    <n v="8066"/>
  </r>
  <r>
    <x v="1"/>
    <s v="01-02"/>
    <n v="6644"/>
  </r>
  <r>
    <x v="1"/>
    <s v="02-03"/>
    <n v="5400"/>
  </r>
  <r>
    <x v="1"/>
    <s v="03-04"/>
    <n v="4453"/>
  </r>
  <r>
    <x v="1"/>
    <s v="04-05"/>
    <n v="3674"/>
  </r>
  <r>
    <x v="1"/>
    <s v="05-06"/>
    <n v="3034"/>
  </r>
  <r>
    <x v="1"/>
    <s v="06-07"/>
    <n v="2715"/>
  </r>
  <r>
    <x v="1"/>
    <s v="07-08"/>
    <n v="3099"/>
  </r>
  <r>
    <x v="1"/>
    <s v="08-09"/>
    <n v="3964"/>
  </r>
  <r>
    <x v="1"/>
    <s v="09-10"/>
    <n v="4579"/>
  </r>
  <r>
    <x v="1"/>
    <s v="10-11"/>
    <n v="5376"/>
  </r>
  <r>
    <x v="1"/>
    <s v="11-12"/>
    <n v="6772"/>
  </r>
  <r>
    <x v="1"/>
    <s v="12-13"/>
    <n v="8217"/>
  </r>
  <r>
    <x v="1"/>
    <s v="13-14"/>
    <n v="9302"/>
  </r>
  <r>
    <x v="1"/>
    <s v="14-15"/>
    <n v="10640"/>
  </r>
  <r>
    <x v="1"/>
    <s v="15-16"/>
    <n v="12371"/>
  </r>
  <r>
    <x v="1"/>
    <s v="16-17"/>
    <n v="14667"/>
  </r>
  <r>
    <x v="1"/>
    <s v="17-18"/>
    <n v="16993"/>
  </r>
  <r>
    <x v="1"/>
    <s v="18-19"/>
    <n v="18410"/>
  </r>
  <r>
    <x v="1"/>
    <s v="19-20"/>
    <n v="19052"/>
  </r>
  <r>
    <x v="1"/>
    <s v="20-21"/>
    <n v="18530"/>
  </r>
  <r>
    <x v="1"/>
    <s v="21-22"/>
    <n v="15752"/>
  </r>
  <r>
    <x v="1"/>
    <s v="22-23"/>
    <n v="12435"/>
  </r>
  <r>
    <x v="1"/>
    <s v="23-00"/>
    <n v="9800"/>
  </r>
  <r>
    <x v="2"/>
    <s v="00-01"/>
    <n v="5585"/>
  </r>
  <r>
    <x v="2"/>
    <s v="01-02"/>
    <n v="4689"/>
  </r>
  <r>
    <x v="2"/>
    <s v="02-03"/>
    <n v="3827"/>
  </r>
  <r>
    <x v="2"/>
    <s v="03-04"/>
    <n v="3293"/>
  </r>
  <r>
    <x v="2"/>
    <s v="04-05"/>
    <n v="2713"/>
  </r>
  <r>
    <x v="2"/>
    <s v="05-06"/>
    <n v="2311"/>
  </r>
  <r>
    <x v="2"/>
    <s v="06-07"/>
    <n v="2171"/>
  </r>
  <r>
    <x v="2"/>
    <s v="07-08"/>
    <n v="2512"/>
  </r>
  <r>
    <x v="2"/>
    <s v="08-09"/>
    <n v="3171"/>
  </r>
  <r>
    <x v="2"/>
    <s v="09-10"/>
    <n v="3633"/>
  </r>
  <r>
    <x v="2"/>
    <s v="10-11"/>
    <n v="4138"/>
  </r>
  <r>
    <x v="2"/>
    <s v="11-12"/>
    <n v="5035"/>
  </r>
  <r>
    <x v="2"/>
    <s v="12-13"/>
    <n v="5909"/>
  </r>
  <r>
    <x v="2"/>
    <s v="13-14"/>
    <n v="6729"/>
  </r>
  <r>
    <x v="2"/>
    <s v="14-15"/>
    <n v="6959"/>
  </r>
  <r>
    <x v="2"/>
    <s v="15-16"/>
    <n v="8176"/>
  </r>
  <r>
    <x v="2"/>
    <s v="16-17"/>
    <n v="9745"/>
  </r>
  <r>
    <x v="2"/>
    <s v="17-18"/>
    <n v="11157"/>
  </r>
  <r>
    <x v="2"/>
    <s v="18-19"/>
    <n v="12265"/>
  </r>
  <r>
    <x v="2"/>
    <s v="19-20"/>
    <n v="12443"/>
  </r>
  <r>
    <x v="2"/>
    <s v="20-21"/>
    <n v="12049"/>
  </r>
  <r>
    <x v="2"/>
    <s v="21-22"/>
    <n v="10634"/>
  </r>
  <r>
    <x v="2"/>
    <s v="22-23"/>
    <n v="8610"/>
  </r>
  <r>
    <x v="2"/>
    <s v="23-00"/>
    <n v="6723"/>
  </r>
  <r>
    <x v="3"/>
    <s v="00-01"/>
    <n v="5754"/>
  </r>
  <r>
    <x v="3"/>
    <s v="01-02"/>
    <n v="4630"/>
  </r>
  <r>
    <x v="3"/>
    <s v="02-03"/>
    <n v="3842"/>
  </r>
  <r>
    <x v="3"/>
    <s v="03-04"/>
    <n v="3202"/>
  </r>
  <r>
    <x v="3"/>
    <s v="04-05"/>
    <n v="2673"/>
  </r>
  <r>
    <x v="3"/>
    <s v="05-06"/>
    <n v="2274"/>
  </r>
  <r>
    <x v="3"/>
    <s v="06-07"/>
    <n v="2272"/>
  </r>
  <r>
    <x v="3"/>
    <s v="07-08"/>
    <n v="2522"/>
  </r>
  <r>
    <x v="3"/>
    <s v="08-09"/>
    <n v="3356"/>
  </r>
  <r>
    <x v="3"/>
    <s v="09-10"/>
    <n v="3765"/>
  </r>
  <r>
    <x v="3"/>
    <s v="10-11"/>
    <n v="4592"/>
  </r>
  <r>
    <x v="3"/>
    <s v="11-12"/>
    <n v="5576"/>
  </r>
  <r>
    <x v="3"/>
    <s v="12-13"/>
    <n v="6778"/>
  </r>
  <r>
    <x v="3"/>
    <s v="13-14"/>
    <n v="7420"/>
  </r>
  <r>
    <x v="3"/>
    <s v="14-15"/>
    <n v="8375"/>
  </r>
  <r>
    <x v="3"/>
    <s v="15-16"/>
    <n v="9609"/>
  </r>
  <r>
    <x v="3"/>
    <s v="16-17"/>
    <n v="11216"/>
  </r>
  <r>
    <x v="3"/>
    <s v="17-18"/>
    <n v="12896"/>
  </r>
  <r>
    <x v="3"/>
    <s v="18-19"/>
    <n v="13905"/>
  </r>
  <r>
    <x v="3"/>
    <s v="19-20"/>
    <n v="14133"/>
  </r>
  <r>
    <x v="3"/>
    <s v="20-21"/>
    <n v="14066"/>
  </r>
  <r>
    <x v="3"/>
    <s v="21-22"/>
    <n v="11854"/>
  </r>
  <r>
    <x v="3"/>
    <s v="22-23"/>
    <n v="9392"/>
  </r>
  <r>
    <x v="3"/>
    <s v="23-00"/>
    <n v="7274"/>
  </r>
  <r>
    <x v="4"/>
    <s v="00-01"/>
    <n v="5409"/>
  </r>
  <r>
    <x v="4"/>
    <s v="01-02"/>
    <n v="4407"/>
  </r>
  <r>
    <x v="4"/>
    <s v="02-03"/>
    <n v="3502"/>
  </r>
  <r>
    <x v="4"/>
    <s v="03-04"/>
    <n v="2932"/>
  </r>
  <r>
    <x v="4"/>
    <s v="04-05"/>
    <n v="2494"/>
  </r>
  <r>
    <x v="4"/>
    <s v="05-06"/>
    <n v="2166"/>
  </r>
  <r>
    <x v="4"/>
    <s v="06-07"/>
    <n v="2103"/>
  </r>
  <r>
    <x v="4"/>
    <s v="07-08"/>
    <n v="2460"/>
  </r>
  <r>
    <x v="4"/>
    <s v="08-09"/>
    <n v="3080"/>
  </r>
  <r>
    <x v="4"/>
    <s v="09-10"/>
    <n v="3731"/>
  </r>
  <r>
    <x v="4"/>
    <s v="10-11"/>
    <n v="4136"/>
  </r>
  <r>
    <x v="4"/>
    <s v="11-12"/>
    <n v="5021"/>
  </r>
  <r>
    <x v="4"/>
    <s v="12-13"/>
    <n v="5996"/>
  </r>
  <r>
    <x v="4"/>
    <s v="13-14"/>
    <n v="6716"/>
  </r>
  <r>
    <x v="4"/>
    <s v="14-15"/>
    <n v="7360"/>
  </r>
  <r>
    <x v="4"/>
    <s v="15-16"/>
    <n v="8430"/>
  </r>
  <r>
    <x v="4"/>
    <s v="16-17"/>
    <n v="10033"/>
  </r>
  <r>
    <x v="4"/>
    <s v="17-18"/>
    <n v="11602"/>
  </r>
  <r>
    <x v="4"/>
    <s v="18-19"/>
    <n v="12818"/>
  </r>
  <r>
    <x v="4"/>
    <s v="19-20"/>
    <n v="12857"/>
  </r>
  <r>
    <x v="4"/>
    <s v="20-21"/>
    <n v="12337"/>
  </r>
  <r>
    <x v="4"/>
    <s v="21-22"/>
    <n v="10631"/>
  </r>
  <r>
    <x v="4"/>
    <s v="22-23"/>
    <n v="8400"/>
  </r>
  <r>
    <x v="4"/>
    <s v="23-00"/>
    <n v="6467"/>
  </r>
  <r>
    <x v="5"/>
    <s v="00-01"/>
    <n v="5315"/>
  </r>
  <r>
    <x v="5"/>
    <s v="01-02"/>
    <n v="4319"/>
  </r>
  <r>
    <x v="5"/>
    <s v="02-03"/>
    <n v="3530"/>
  </r>
  <r>
    <x v="5"/>
    <s v="03-04"/>
    <n v="2924"/>
  </r>
  <r>
    <x v="5"/>
    <s v="04-05"/>
    <n v="2549"/>
  </r>
  <r>
    <x v="5"/>
    <s v="05-06"/>
    <n v="2222"/>
  </r>
  <r>
    <x v="5"/>
    <s v="06-07"/>
    <n v="2104"/>
  </r>
  <r>
    <x v="5"/>
    <s v="07-08"/>
    <n v="2568"/>
  </r>
  <r>
    <x v="5"/>
    <s v="08-09"/>
    <n v="3254"/>
  </r>
  <r>
    <x v="5"/>
    <s v="09-10"/>
    <n v="3722"/>
  </r>
  <r>
    <x v="5"/>
    <s v="10-11"/>
    <n v="4321"/>
  </r>
  <r>
    <x v="5"/>
    <s v="11-12"/>
    <n v="5314"/>
  </r>
  <r>
    <x v="5"/>
    <s v="12-13"/>
    <n v="6310"/>
  </r>
  <r>
    <x v="5"/>
    <s v="13-14"/>
    <n v="7153"/>
  </r>
  <r>
    <x v="5"/>
    <s v="14-15"/>
    <n v="7657"/>
  </r>
  <r>
    <x v="5"/>
    <s v="15-16"/>
    <n v="8950"/>
  </r>
  <r>
    <x v="5"/>
    <s v="16-17"/>
    <n v="10539"/>
  </r>
  <r>
    <x v="5"/>
    <s v="17-18"/>
    <n v="12203"/>
  </r>
  <r>
    <x v="5"/>
    <s v="18-19"/>
    <n v="13437"/>
  </r>
  <r>
    <x v="5"/>
    <s v="19-20"/>
    <n v="13759"/>
  </r>
  <r>
    <x v="5"/>
    <s v="20-21"/>
    <n v="13198"/>
  </r>
  <r>
    <x v="5"/>
    <s v="21-22"/>
    <n v="11568"/>
  </r>
  <r>
    <x v="5"/>
    <s v="22-23"/>
    <n v="8745"/>
  </r>
  <r>
    <x v="5"/>
    <s v="23-00"/>
    <n v="6640"/>
  </r>
  <r>
    <x v="6"/>
    <s v="00-01"/>
    <n v="5559"/>
  </r>
  <r>
    <x v="6"/>
    <s v="01-02"/>
    <n v="4452"/>
  </r>
  <r>
    <x v="6"/>
    <s v="02-03"/>
    <n v="3633"/>
  </r>
  <r>
    <x v="6"/>
    <s v="03-04"/>
    <n v="3033"/>
  </r>
  <r>
    <x v="6"/>
    <s v="04-05"/>
    <n v="2544"/>
  </r>
  <r>
    <x v="6"/>
    <s v="05-06"/>
    <n v="2274"/>
  </r>
  <r>
    <x v="6"/>
    <s v="06-07"/>
    <n v="2140"/>
  </r>
  <r>
    <x v="6"/>
    <s v="07-08"/>
    <n v="2458"/>
  </r>
  <r>
    <x v="6"/>
    <s v="08-09"/>
    <n v="3135"/>
  </r>
  <r>
    <x v="6"/>
    <s v="09-10"/>
    <n v="3794"/>
  </r>
  <r>
    <x v="6"/>
    <s v="10-11"/>
    <n v="4240"/>
  </r>
  <r>
    <x v="6"/>
    <s v="11-12"/>
    <n v="5185"/>
  </r>
  <r>
    <x v="6"/>
    <s v="12-13"/>
    <n v="6341"/>
  </r>
  <r>
    <x v="6"/>
    <s v="13-14"/>
    <n v="7111"/>
  </r>
  <r>
    <x v="6"/>
    <s v="14-15"/>
    <n v="7678"/>
  </r>
  <r>
    <x v="6"/>
    <s v="15-16"/>
    <n v="8920"/>
  </r>
  <r>
    <x v="6"/>
    <s v="16-17"/>
    <n v="10542"/>
  </r>
  <r>
    <x v="6"/>
    <s v="17-18"/>
    <n v="12120"/>
  </r>
  <r>
    <x v="6"/>
    <s v="18-19"/>
    <n v="13345"/>
  </r>
  <r>
    <x v="6"/>
    <s v="19-20"/>
    <n v="13842"/>
  </r>
  <r>
    <x v="6"/>
    <s v="20-21"/>
    <n v="13218"/>
  </r>
  <r>
    <x v="6"/>
    <s v="21-22"/>
    <n v="11238"/>
  </r>
  <r>
    <x v="6"/>
    <s v="22-23"/>
    <n v="8599"/>
  </r>
  <r>
    <x v="6"/>
    <s v="23-00"/>
    <n v="6688"/>
  </r>
  <r>
    <x v="7"/>
    <s v="00-01"/>
    <n v="5451"/>
  </r>
  <r>
    <x v="7"/>
    <s v="01-02"/>
    <n v="4376"/>
  </r>
  <r>
    <x v="7"/>
    <s v="02-03"/>
    <n v="3594"/>
  </r>
  <r>
    <x v="7"/>
    <s v="03-04"/>
    <n v="3065"/>
  </r>
  <r>
    <x v="7"/>
    <s v="04-05"/>
    <n v="2543"/>
  </r>
  <r>
    <x v="7"/>
    <s v="05-06"/>
    <n v="2251"/>
  </r>
  <r>
    <x v="7"/>
    <s v="06-07"/>
    <n v="2190"/>
  </r>
  <r>
    <x v="7"/>
    <s v="07-08"/>
    <n v="2618"/>
  </r>
  <r>
    <x v="7"/>
    <s v="08-09"/>
    <n v="3309"/>
  </r>
  <r>
    <x v="7"/>
    <s v="09-10"/>
    <n v="3935"/>
  </r>
  <r>
    <x v="7"/>
    <s v="10-11"/>
    <n v="4448"/>
  </r>
  <r>
    <x v="7"/>
    <s v="11-12"/>
    <n v="5370"/>
  </r>
  <r>
    <x v="7"/>
    <s v="12-13"/>
    <n v="6311"/>
  </r>
  <r>
    <x v="7"/>
    <s v="13-14"/>
    <n v="7155"/>
  </r>
  <r>
    <x v="7"/>
    <s v="14-15"/>
    <n v="7991"/>
  </r>
  <r>
    <x v="7"/>
    <s v="15-16"/>
    <n v="9396"/>
  </r>
  <r>
    <x v="7"/>
    <s v="16-17"/>
    <n v="10691"/>
  </r>
  <r>
    <x v="7"/>
    <s v="17-18"/>
    <n v="12945"/>
  </r>
  <r>
    <x v="7"/>
    <s v="18-19"/>
    <n v="14052"/>
  </r>
  <r>
    <x v="7"/>
    <s v="19-20"/>
    <n v="14781"/>
  </r>
  <r>
    <x v="7"/>
    <s v="20-21"/>
    <n v="13678"/>
  </r>
  <r>
    <x v="7"/>
    <s v="21-22"/>
    <n v="11675"/>
  </r>
  <r>
    <x v="7"/>
    <s v="22-23"/>
    <n v="8758"/>
  </r>
  <r>
    <x v="7"/>
    <s v="23-00"/>
    <n v="6820"/>
  </r>
  <r>
    <x v="8"/>
    <s v="00-01"/>
    <n v="5669"/>
  </r>
  <r>
    <x v="8"/>
    <s v="01-02"/>
    <n v="4416"/>
  </r>
  <r>
    <x v="8"/>
    <s v="02-03"/>
    <n v="3627"/>
  </r>
  <r>
    <x v="8"/>
    <s v="03-04"/>
    <n v="3086"/>
  </r>
  <r>
    <x v="8"/>
    <s v="04-05"/>
    <n v="2775"/>
  </r>
  <r>
    <x v="8"/>
    <s v="05-06"/>
    <n v="2311"/>
  </r>
  <r>
    <x v="8"/>
    <s v="06-07"/>
    <n v="2410"/>
  </r>
  <r>
    <x v="8"/>
    <s v="07-08"/>
    <n v="2926"/>
  </r>
  <r>
    <x v="8"/>
    <s v="08-09"/>
    <n v="3702"/>
  </r>
  <r>
    <x v="8"/>
    <s v="09-10"/>
    <n v="4322"/>
  </r>
  <r>
    <x v="8"/>
    <s v="10-11"/>
    <n v="5085"/>
  </r>
  <r>
    <x v="8"/>
    <s v="11-12"/>
    <n v="6155"/>
  </r>
  <r>
    <x v="8"/>
    <s v="12-13"/>
    <n v="7362"/>
  </r>
  <r>
    <x v="8"/>
    <s v="13-14"/>
    <n v="8320"/>
  </r>
  <r>
    <x v="8"/>
    <s v="14-15"/>
    <n v="9457"/>
  </r>
  <r>
    <x v="8"/>
    <s v="15-16"/>
    <n v="10812"/>
  </r>
  <r>
    <x v="8"/>
    <s v="16-17"/>
    <n v="12394"/>
  </r>
  <r>
    <x v="8"/>
    <s v="17-18"/>
    <n v="14374"/>
  </r>
  <r>
    <x v="8"/>
    <s v="18-19"/>
    <n v="15423"/>
  </r>
  <r>
    <x v="8"/>
    <s v="19-20"/>
    <n v="15514"/>
  </r>
  <r>
    <x v="8"/>
    <s v="20-21"/>
    <n v="14175"/>
  </r>
  <r>
    <x v="8"/>
    <s v="21-22"/>
    <n v="12337"/>
  </r>
  <r>
    <x v="8"/>
    <s v="22-23"/>
    <n v="9335"/>
  </r>
  <r>
    <x v="8"/>
    <s v="23-00"/>
    <n v="6981"/>
  </r>
  <r>
    <x v="9"/>
    <s v="00-01"/>
    <n v="4981"/>
  </r>
  <r>
    <x v="9"/>
    <s v="01-02"/>
    <n v="4086"/>
  </r>
  <r>
    <x v="9"/>
    <s v="02-03"/>
    <n v="3247"/>
  </r>
  <r>
    <x v="9"/>
    <s v="03-04"/>
    <n v="2740"/>
  </r>
  <r>
    <x v="9"/>
    <s v="04-05"/>
    <n v="2351"/>
  </r>
  <r>
    <x v="9"/>
    <s v="05-06"/>
    <n v="2052"/>
  </r>
  <r>
    <x v="9"/>
    <s v="06-07"/>
    <n v="2045"/>
  </r>
  <r>
    <x v="9"/>
    <s v="07-08"/>
    <n v="2304"/>
  </r>
  <r>
    <x v="9"/>
    <s v="08-09"/>
    <n v="3047"/>
  </r>
  <r>
    <x v="9"/>
    <s v="09-10"/>
    <n v="3482"/>
  </r>
  <r>
    <x v="9"/>
    <s v="10-11"/>
    <n v="4176"/>
  </r>
  <r>
    <x v="9"/>
    <s v="11-12"/>
    <n v="5038"/>
  </r>
  <r>
    <x v="9"/>
    <s v="12-13"/>
    <n v="6084"/>
  </r>
  <r>
    <x v="9"/>
    <s v="13-14"/>
    <n v="6810"/>
  </r>
  <r>
    <x v="9"/>
    <s v="14-15"/>
    <n v="7658"/>
  </r>
  <r>
    <x v="9"/>
    <s v="15-16"/>
    <n v="8893"/>
  </r>
  <r>
    <x v="9"/>
    <s v="16-17"/>
    <n v="10142"/>
  </r>
  <r>
    <x v="9"/>
    <s v="17-18"/>
    <n v="11866"/>
  </r>
  <r>
    <x v="9"/>
    <s v="18-19"/>
    <n v="13182"/>
  </r>
  <r>
    <x v="9"/>
    <s v="19-20"/>
    <n v="13066"/>
  </r>
  <r>
    <x v="9"/>
    <s v="20-21"/>
    <n v="12489"/>
  </r>
  <r>
    <x v="9"/>
    <s v="21-22"/>
    <n v="10460"/>
  </r>
  <r>
    <x v="9"/>
    <s v="22-23"/>
    <n v="7882"/>
  </r>
  <r>
    <x v="9"/>
    <s v="23-00"/>
    <n v="6114"/>
  </r>
  <r>
    <x v="10"/>
    <s v="00-01"/>
    <n v="4889"/>
  </r>
  <r>
    <x v="10"/>
    <s v="01-02"/>
    <n v="3681"/>
  </r>
  <r>
    <x v="10"/>
    <s v="02-03"/>
    <n v="3041"/>
  </r>
  <r>
    <x v="10"/>
    <s v="03-04"/>
    <n v="2413"/>
  </r>
  <r>
    <x v="10"/>
    <s v="04-05"/>
    <n v="2065"/>
  </r>
  <r>
    <x v="10"/>
    <s v="05-06"/>
    <n v="1898"/>
  </r>
  <r>
    <x v="10"/>
    <s v="06-07"/>
    <n v="1950"/>
  </r>
  <r>
    <x v="10"/>
    <s v="07-08"/>
    <n v="2282"/>
  </r>
  <r>
    <x v="10"/>
    <s v="08-09"/>
    <n v="2710"/>
  </r>
  <r>
    <x v="10"/>
    <s v="09-10"/>
    <n v="3486"/>
  </r>
  <r>
    <x v="10"/>
    <s v="10-11"/>
    <n v="4164"/>
  </r>
  <r>
    <x v="10"/>
    <s v="11-12"/>
    <n v="5001"/>
  </r>
  <r>
    <x v="10"/>
    <s v="12-13"/>
    <n v="5879"/>
  </r>
  <r>
    <x v="10"/>
    <s v="13-14"/>
    <n v="6840"/>
  </r>
  <r>
    <x v="10"/>
    <s v="14-15"/>
    <n v="7631"/>
  </r>
  <r>
    <x v="10"/>
    <s v="15-16"/>
    <n v="8749"/>
  </r>
  <r>
    <x v="10"/>
    <s v="16-17"/>
    <n v="10121"/>
  </r>
  <r>
    <x v="10"/>
    <s v="17-18"/>
    <n v="11772"/>
  </r>
  <r>
    <x v="10"/>
    <s v="18-19"/>
    <n v="12669"/>
  </r>
  <r>
    <x v="10"/>
    <s v="19-20"/>
    <n v="12741"/>
  </r>
  <r>
    <x v="10"/>
    <s v="20-21"/>
    <n v="12273"/>
  </r>
  <r>
    <x v="10"/>
    <s v="21-22"/>
    <n v="10382"/>
  </r>
  <r>
    <x v="10"/>
    <s v="22-23"/>
    <n v="8333"/>
  </r>
  <r>
    <x v="10"/>
    <s v="23-00"/>
    <n v="6145"/>
  </r>
  <r>
    <x v="11"/>
    <s v="00-01"/>
    <n v="4522"/>
  </r>
  <r>
    <x v="11"/>
    <s v="01-02"/>
    <n v="3664"/>
  </r>
  <r>
    <x v="11"/>
    <s v="02-03"/>
    <n v="2891"/>
  </r>
  <r>
    <x v="11"/>
    <s v="03-04"/>
    <n v="2451"/>
  </r>
  <r>
    <x v="11"/>
    <s v="04-05"/>
    <n v="2061"/>
  </r>
  <r>
    <x v="11"/>
    <s v="05-06"/>
    <n v="1791"/>
  </r>
  <r>
    <x v="11"/>
    <s v="06-07"/>
    <n v="1887"/>
  </r>
  <r>
    <x v="11"/>
    <s v="07-08"/>
    <n v="2189"/>
  </r>
  <r>
    <x v="11"/>
    <s v="08-09"/>
    <n v="2698"/>
  </r>
  <r>
    <x v="11"/>
    <s v="09-10"/>
    <n v="3340"/>
  </r>
  <r>
    <x v="11"/>
    <s v="10-11"/>
    <n v="3976"/>
  </r>
  <r>
    <x v="11"/>
    <s v="11-12"/>
    <n v="4737"/>
  </r>
  <r>
    <x v="11"/>
    <s v="12-13"/>
    <n v="5783"/>
  </r>
  <r>
    <x v="11"/>
    <s v="13-14"/>
    <n v="6693"/>
  </r>
  <r>
    <x v="11"/>
    <s v="14-15"/>
    <n v="7535"/>
  </r>
  <r>
    <x v="11"/>
    <s v="15-16"/>
    <n v="8732"/>
  </r>
  <r>
    <x v="11"/>
    <s v="16-17"/>
    <n v="10717"/>
  </r>
  <r>
    <x v="11"/>
    <s v="17-18"/>
    <n v="12519"/>
  </r>
  <r>
    <x v="11"/>
    <s v="18-19"/>
    <n v="13892"/>
  </r>
  <r>
    <x v="11"/>
    <s v="19-20"/>
    <n v="14004"/>
  </r>
  <r>
    <x v="11"/>
    <s v="20-21"/>
    <n v="13024"/>
  </r>
  <r>
    <x v="11"/>
    <s v="21-22"/>
    <n v="10127"/>
  </r>
  <r>
    <x v="11"/>
    <s v="22-23"/>
    <n v="7681"/>
  </r>
  <r>
    <x v="11"/>
    <s v="23-00"/>
    <n v="5759"/>
  </r>
  <r>
    <x v="12"/>
    <s v="00-01"/>
    <n v="4848"/>
  </r>
  <r>
    <x v="12"/>
    <s v="01-02"/>
    <n v="3752"/>
  </r>
  <r>
    <x v="12"/>
    <s v="02-03"/>
    <n v="3097"/>
  </r>
  <r>
    <x v="12"/>
    <s v="03-04"/>
    <n v="2548"/>
  </r>
  <r>
    <x v="12"/>
    <s v="04-05"/>
    <n v="2273"/>
  </r>
  <r>
    <x v="12"/>
    <s v="05-06"/>
    <n v="2116"/>
  </r>
  <r>
    <x v="12"/>
    <s v="06-07"/>
    <n v="2314"/>
  </r>
  <r>
    <x v="12"/>
    <s v="07-08"/>
    <n v="2776"/>
  </r>
  <r>
    <x v="12"/>
    <s v="08-09"/>
    <n v="3478"/>
  </r>
  <r>
    <x v="12"/>
    <s v="09-10"/>
    <n v="4013"/>
  </r>
  <r>
    <x v="12"/>
    <s v="10-11"/>
    <n v="4882"/>
  </r>
  <r>
    <x v="12"/>
    <s v="11-12"/>
    <n v="5723"/>
  </r>
  <r>
    <x v="12"/>
    <s v="12-13"/>
    <n v="7146"/>
  </r>
  <r>
    <x v="12"/>
    <s v="13-14"/>
    <n v="8355"/>
  </r>
  <r>
    <x v="12"/>
    <s v="14-15"/>
    <n v="9507"/>
  </r>
  <r>
    <x v="12"/>
    <s v="15-16"/>
    <n v="11158"/>
  </r>
  <r>
    <x v="12"/>
    <s v="16-17"/>
    <n v="13131"/>
  </r>
  <r>
    <x v="12"/>
    <s v="17-18"/>
    <n v="15057"/>
  </r>
  <r>
    <x v="12"/>
    <s v="18-19"/>
    <n v="15957"/>
  </r>
  <r>
    <x v="12"/>
    <s v="19-20"/>
    <n v="16122"/>
  </r>
  <r>
    <x v="12"/>
    <s v="20-21"/>
    <n v="14673"/>
  </r>
  <r>
    <x v="12"/>
    <s v="21-22"/>
    <n v="11830"/>
  </r>
  <r>
    <x v="12"/>
    <s v="22-23"/>
    <n v="8273"/>
  </r>
  <r>
    <x v="12"/>
    <s v="23-00"/>
    <n v="5884"/>
  </r>
  <r>
    <x v="13"/>
    <s v="00-01"/>
    <n v="4442"/>
  </r>
  <r>
    <x v="13"/>
    <s v="01-02"/>
    <n v="3394"/>
  </r>
  <r>
    <x v="13"/>
    <s v="02-03"/>
    <n v="2650"/>
  </r>
  <r>
    <x v="13"/>
    <s v="03-04"/>
    <n v="2268"/>
  </r>
  <r>
    <x v="13"/>
    <s v="04-05"/>
    <n v="1936"/>
  </r>
  <r>
    <x v="13"/>
    <s v="05-06"/>
    <n v="1742"/>
  </r>
  <r>
    <x v="13"/>
    <s v="06-07"/>
    <n v="1866"/>
  </r>
  <r>
    <x v="13"/>
    <s v="07-08"/>
    <n v="2243"/>
  </r>
  <r>
    <x v="13"/>
    <s v="08-09"/>
    <n v="2808"/>
  </r>
  <r>
    <x v="13"/>
    <s v="09-10"/>
    <n v="3310"/>
  </r>
  <r>
    <x v="13"/>
    <s v="10-11"/>
    <n v="3778"/>
  </r>
  <r>
    <x v="13"/>
    <s v="11-12"/>
    <n v="4590"/>
  </r>
  <r>
    <x v="13"/>
    <s v="12-13"/>
    <n v="5323"/>
  </r>
  <r>
    <x v="13"/>
    <s v="13-14"/>
    <n v="6230"/>
  </r>
  <r>
    <x v="13"/>
    <s v="14-15"/>
    <n v="6848"/>
  </r>
  <r>
    <x v="13"/>
    <s v="15-16"/>
    <n v="8122"/>
  </r>
  <r>
    <x v="13"/>
    <s v="16-17"/>
    <n v="9248"/>
  </r>
  <r>
    <x v="13"/>
    <s v="17-18"/>
    <n v="10993"/>
  </r>
  <r>
    <x v="13"/>
    <s v="18-19"/>
    <n v="12147"/>
  </r>
  <r>
    <x v="13"/>
    <s v="19-20"/>
    <n v="12230"/>
  </r>
  <r>
    <x v="13"/>
    <s v="20-21"/>
    <n v="11345"/>
  </r>
  <r>
    <x v="13"/>
    <s v="21-22"/>
    <n v="9117"/>
  </r>
  <r>
    <x v="13"/>
    <s v="22-23"/>
    <n v="7070"/>
  </r>
  <r>
    <x v="13"/>
    <s v="23-00"/>
    <n v="5285"/>
  </r>
  <r>
    <x v="14"/>
    <s v="00-01"/>
    <n v="4413"/>
  </r>
  <r>
    <x v="14"/>
    <s v="01-02"/>
    <n v="3425"/>
  </r>
  <r>
    <x v="14"/>
    <s v="02-03"/>
    <n v="2659"/>
  </r>
  <r>
    <x v="14"/>
    <s v="03-04"/>
    <n v="2187"/>
  </r>
  <r>
    <x v="14"/>
    <s v="04-05"/>
    <n v="1887"/>
  </r>
  <r>
    <x v="14"/>
    <s v="05-06"/>
    <n v="1705"/>
  </r>
  <r>
    <x v="14"/>
    <s v="06-07"/>
    <n v="1816"/>
  </r>
  <r>
    <x v="14"/>
    <s v="07-08"/>
    <n v="2293"/>
  </r>
  <r>
    <x v="14"/>
    <s v="08-09"/>
    <n v="2794"/>
  </r>
  <r>
    <x v="14"/>
    <s v="09-10"/>
    <n v="3259"/>
  </r>
  <r>
    <x v="14"/>
    <s v="10-11"/>
    <n v="3927"/>
  </r>
  <r>
    <x v="14"/>
    <s v="11-12"/>
    <n v="4671"/>
  </r>
  <r>
    <x v="14"/>
    <s v="12-13"/>
    <n v="5835"/>
  </r>
  <r>
    <x v="14"/>
    <s v="13-14"/>
    <n v="6334"/>
  </r>
  <r>
    <x v="14"/>
    <s v="14-15"/>
    <n v="7141"/>
  </r>
  <r>
    <x v="14"/>
    <s v="15-16"/>
    <n v="8321"/>
  </r>
  <r>
    <x v="14"/>
    <s v="16-17"/>
    <n v="9880"/>
  </r>
  <r>
    <x v="14"/>
    <s v="17-18"/>
    <n v="11866"/>
  </r>
  <r>
    <x v="14"/>
    <s v="18-19"/>
    <n v="12815"/>
  </r>
  <r>
    <x v="14"/>
    <s v="19-20"/>
    <n v="12780"/>
  </r>
  <r>
    <x v="14"/>
    <s v="20-21"/>
    <n v="11558"/>
  </r>
  <r>
    <x v="14"/>
    <s v="21-22"/>
    <n v="9340"/>
  </r>
  <r>
    <x v="14"/>
    <s v="22-23"/>
    <n v="6956"/>
  </r>
  <r>
    <x v="14"/>
    <s v="23-00"/>
    <n v="5187"/>
  </r>
  <r>
    <x v="15"/>
    <s v="00-01"/>
    <n v="4745"/>
  </r>
  <r>
    <x v="15"/>
    <s v="01-02"/>
    <n v="3658"/>
  </r>
  <r>
    <x v="15"/>
    <s v="02-03"/>
    <n v="2905"/>
  </r>
  <r>
    <x v="15"/>
    <s v="03-04"/>
    <n v="2414"/>
  </r>
  <r>
    <x v="15"/>
    <s v="04-05"/>
    <n v="2079"/>
  </r>
  <r>
    <x v="15"/>
    <s v="05-06"/>
    <n v="1976"/>
  </r>
  <r>
    <x v="15"/>
    <s v="06-07"/>
    <n v="2314"/>
  </r>
  <r>
    <x v="15"/>
    <s v="07-08"/>
    <n v="2811"/>
  </r>
  <r>
    <x v="15"/>
    <s v="08-09"/>
    <n v="3580"/>
  </r>
  <r>
    <x v="15"/>
    <s v="09-10"/>
    <n v="4133"/>
  </r>
  <r>
    <x v="15"/>
    <s v="10-11"/>
    <n v="4919"/>
  </r>
  <r>
    <x v="15"/>
    <s v="11-12"/>
    <n v="5988"/>
  </r>
  <r>
    <x v="15"/>
    <s v="12-13"/>
    <n v="7202"/>
  </r>
  <r>
    <x v="15"/>
    <s v="13-14"/>
    <n v="8026"/>
  </r>
  <r>
    <x v="15"/>
    <s v="14-15"/>
    <n v="8994"/>
  </r>
  <r>
    <x v="15"/>
    <s v="15-16"/>
    <n v="10523"/>
  </r>
  <r>
    <x v="15"/>
    <s v="16-17"/>
    <n v="12319"/>
  </r>
  <r>
    <x v="15"/>
    <s v="17-18"/>
    <n v="14426"/>
  </r>
  <r>
    <x v="15"/>
    <s v="18-19"/>
    <n v="15061"/>
  </r>
  <r>
    <x v="15"/>
    <s v="19-20"/>
    <n v="14951"/>
  </r>
  <r>
    <x v="15"/>
    <s v="20-21"/>
    <n v="13617"/>
  </r>
  <r>
    <x v="15"/>
    <s v="21-22"/>
    <n v="10506"/>
  </r>
  <r>
    <x v="15"/>
    <s v="22-23"/>
    <n v="7797"/>
  </r>
  <r>
    <x v="15"/>
    <s v="23-00"/>
    <n v="565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4">
  <r>
    <x v="0"/>
    <s v="00-01"/>
    <n v="14"/>
  </r>
  <r>
    <x v="0"/>
    <s v="01-02"/>
    <n v="17"/>
  </r>
  <r>
    <x v="0"/>
    <s v="02-03"/>
    <n v="14"/>
  </r>
  <r>
    <x v="0"/>
    <s v="03-04"/>
    <n v="16"/>
  </r>
  <r>
    <x v="0"/>
    <s v="04-05"/>
    <n v="17"/>
  </r>
  <r>
    <x v="0"/>
    <s v="05-06"/>
    <n v="17"/>
  </r>
  <r>
    <x v="0"/>
    <s v="06-07"/>
    <n v="12"/>
  </r>
  <r>
    <x v="0"/>
    <s v="07-08"/>
    <n v="12"/>
  </r>
  <r>
    <x v="0"/>
    <s v="08-09"/>
    <n v="9"/>
  </r>
  <r>
    <x v="0"/>
    <s v="09-10"/>
    <n v="15"/>
  </r>
  <r>
    <x v="0"/>
    <s v="10-11"/>
    <n v="18"/>
  </r>
  <r>
    <x v="0"/>
    <s v="11-12"/>
    <n v="15"/>
  </r>
  <r>
    <x v="0"/>
    <s v="12-13"/>
    <n v="9"/>
  </r>
  <r>
    <x v="0"/>
    <s v="13-14"/>
    <n v="7"/>
  </r>
  <r>
    <x v="0"/>
    <s v="14-15"/>
    <n v="18"/>
  </r>
  <r>
    <x v="0"/>
    <s v="15-16"/>
    <n v="20"/>
  </r>
  <r>
    <x v="0"/>
    <s v="16-17"/>
    <n v="11"/>
  </r>
  <r>
    <x v="0"/>
    <s v="17-18"/>
    <n v="15"/>
  </r>
  <r>
    <x v="0"/>
    <s v="18-19"/>
    <n v="12"/>
  </r>
  <r>
    <x v="0"/>
    <s v="19-20"/>
    <n v="12"/>
  </r>
  <r>
    <x v="0"/>
    <s v="20-21"/>
    <n v="13"/>
  </r>
  <r>
    <x v="0"/>
    <s v="21-22"/>
    <n v="14"/>
  </r>
  <r>
    <x v="0"/>
    <s v="22-23"/>
    <n v="10"/>
  </r>
  <r>
    <x v="0"/>
    <s v="23-00"/>
    <n v="17"/>
  </r>
  <r>
    <x v="1"/>
    <s v="00-01"/>
    <n v="25"/>
  </r>
  <r>
    <x v="1"/>
    <s v="01-02"/>
    <n v="12"/>
  </r>
  <r>
    <x v="1"/>
    <s v="02-03"/>
    <n v="11"/>
  </r>
  <r>
    <x v="1"/>
    <s v="03-04"/>
    <n v="5"/>
  </r>
  <r>
    <x v="1"/>
    <s v="04-05"/>
    <n v="8"/>
  </r>
  <r>
    <x v="1"/>
    <s v="05-06"/>
    <n v="9"/>
  </r>
  <r>
    <x v="1"/>
    <s v="06-07"/>
    <n v="8"/>
  </r>
  <r>
    <x v="1"/>
    <s v="07-08"/>
    <n v="14"/>
  </r>
  <r>
    <x v="1"/>
    <s v="08-09"/>
    <n v="19"/>
  </r>
  <r>
    <x v="1"/>
    <s v="09-10"/>
    <n v="9"/>
  </r>
  <r>
    <x v="1"/>
    <s v="10-11"/>
    <n v="12"/>
  </r>
  <r>
    <x v="1"/>
    <s v="11-12"/>
    <n v="11"/>
  </r>
  <r>
    <x v="1"/>
    <s v="12-13"/>
    <n v="20"/>
  </r>
  <r>
    <x v="1"/>
    <s v="13-14"/>
    <n v="9"/>
  </r>
  <r>
    <x v="1"/>
    <s v="14-15"/>
    <n v="7"/>
  </r>
  <r>
    <x v="1"/>
    <s v="15-16"/>
    <n v="22"/>
  </r>
  <r>
    <x v="1"/>
    <s v="16-17"/>
    <n v="21"/>
  </r>
  <r>
    <x v="1"/>
    <s v="17-18"/>
    <n v="11"/>
  </r>
  <r>
    <x v="1"/>
    <s v="18-19"/>
    <n v="8"/>
  </r>
  <r>
    <x v="1"/>
    <s v="19-20"/>
    <n v="17"/>
  </r>
  <r>
    <x v="1"/>
    <s v="20-21"/>
    <n v="13"/>
  </r>
  <r>
    <x v="1"/>
    <s v="21-22"/>
    <n v="12"/>
  </r>
  <r>
    <x v="1"/>
    <s v="22-23"/>
    <n v="13"/>
  </r>
  <r>
    <x v="1"/>
    <s v="23-00"/>
    <n v="17"/>
  </r>
  <r>
    <x v="2"/>
    <s v="00-01"/>
    <n v="6"/>
  </r>
  <r>
    <x v="2"/>
    <s v="01-02"/>
    <n v="21"/>
  </r>
  <r>
    <x v="2"/>
    <s v="02-03"/>
    <n v="19"/>
  </r>
  <r>
    <x v="2"/>
    <s v="03-04"/>
    <n v="17"/>
  </r>
  <r>
    <x v="2"/>
    <s v="04-05"/>
    <n v="10"/>
  </r>
  <r>
    <x v="2"/>
    <s v="05-06"/>
    <n v="5"/>
  </r>
  <r>
    <x v="2"/>
    <s v="06-07"/>
    <n v="12"/>
  </r>
  <r>
    <x v="2"/>
    <s v="07-08"/>
    <n v="15"/>
  </r>
  <r>
    <x v="2"/>
    <s v="08-09"/>
    <n v="14"/>
  </r>
  <r>
    <x v="2"/>
    <s v="09-10"/>
    <n v="12"/>
  </r>
  <r>
    <x v="2"/>
    <s v="10-11"/>
    <n v="12"/>
  </r>
  <r>
    <x v="2"/>
    <s v="11-12"/>
    <n v="18"/>
  </r>
  <r>
    <x v="2"/>
    <s v="12-13"/>
    <n v="10"/>
  </r>
  <r>
    <x v="2"/>
    <s v="13-14"/>
    <n v="10"/>
  </r>
  <r>
    <x v="2"/>
    <s v="14-15"/>
    <n v="15"/>
  </r>
  <r>
    <x v="2"/>
    <s v="15-16"/>
    <n v="14"/>
  </r>
  <r>
    <x v="2"/>
    <s v="16-17"/>
    <n v="13"/>
  </r>
  <r>
    <x v="2"/>
    <s v="17-18"/>
    <n v="9"/>
  </r>
  <r>
    <x v="2"/>
    <s v="18-19"/>
    <n v="7"/>
  </r>
  <r>
    <x v="2"/>
    <s v="19-20"/>
    <n v="6"/>
  </r>
  <r>
    <x v="2"/>
    <s v="20-21"/>
    <n v="14"/>
  </r>
  <r>
    <x v="2"/>
    <s v="21-22"/>
    <n v="8"/>
  </r>
  <r>
    <x v="2"/>
    <s v="22-23"/>
    <n v="9"/>
  </r>
  <r>
    <x v="2"/>
    <s v="23-00"/>
    <n v="11"/>
  </r>
  <r>
    <x v="3"/>
    <s v="00-01"/>
    <n v="21"/>
  </r>
  <r>
    <x v="3"/>
    <s v="01-02"/>
    <n v="12"/>
  </r>
  <r>
    <x v="3"/>
    <s v="02-03"/>
    <n v="7"/>
  </r>
  <r>
    <x v="3"/>
    <s v="03-04"/>
    <n v="12"/>
  </r>
  <r>
    <x v="3"/>
    <s v="04-05"/>
    <n v="12"/>
  </r>
  <r>
    <x v="3"/>
    <s v="05-06"/>
    <n v="7"/>
  </r>
  <r>
    <x v="3"/>
    <s v="06-07"/>
    <n v="11"/>
  </r>
  <r>
    <x v="3"/>
    <s v="07-08"/>
    <n v="13"/>
  </r>
  <r>
    <x v="3"/>
    <s v="08-09"/>
    <n v="6"/>
  </r>
  <r>
    <x v="3"/>
    <s v="09-10"/>
    <n v="6"/>
  </r>
  <r>
    <x v="3"/>
    <s v="10-11"/>
    <n v="12"/>
  </r>
  <r>
    <x v="3"/>
    <s v="11-12"/>
    <n v="12"/>
  </r>
  <r>
    <x v="3"/>
    <s v="12-13"/>
    <n v="5"/>
  </r>
  <r>
    <x v="3"/>
    <s v="13-14"/>
    <n v="13"/>
  </r>
  <r>
    <x v="3"/>
    <s v="14-15"/>
    <n v="12"/>
  </r>
  <r>
    <x v="3"/>
    <s v="15-16"/>
    <n v="16"/>
  </r>
  <r>
    <x v="3"/>
    <s v="16-17"/>
    <n v="14"/>
  </r>
  <r>
    <x v="3"/>
    <s v="17-18"/>
    <n v="17"/>
  </r>
  <r>
    <x v="3"/>
    <s v="18-19"/>
    <n v="14"/>
  </r>
  <r>
    <x v="3"/>
    <s v="19-20"/>
    <n v="11"/>
  </r>
  <r>
    <x v="3"/>
    <s v="20-21"/>
    <n v="12"/>
  </r>
  <r>
    <x v="3"/>
    <s v="21-22"/>
    <n v="14"/>
  </r>
  <r>
    <x v="3"/>
    <s v="22-23"/>
    <n v="12"/>
  </r>
  <r>
    <x v="3"/>
    <s v="23-00"/>
    <n v="5"/>
  </r>
  <r>
    <x v="4"/>
    <s v="00-01"/>
    <n v="17"/>
  </r>
  <r>
    <x v="4"/>
    <s v="01-02"/>
    <n v="16"/>
  </r>
  <r>
    <x v="4"/>
    <s v="02-03"/>
    <n v="9"/>
  </r>
  <r>
    <x v="4"/>
    <s v="03-04"/>
    <n v="8"/>
  </r>
  <r>
    <x v="4"/>
    <s v="04-05"/>
    <n v="10"/>
  </r>
  <r>
    <x v="4"/>
    <s v="05-06"/>
    <n v="11"/>
  </r>
  <r>
    <x v="4"/>
    <s v="06-07"/>
    <n v="8"/>
  </r>
  <r>
    <x v="4"/>
    <s v="07-08"/>
    <n v="13"/>
  </r>
  <r>
    <x v="4"/>
    <s v="08-09"/>
    <n v="7"/>
  </r>
  <r>
    <x v="4"/>
    <s v="09-10"/>
    <n v="14"/>
  </r>
  <r>
    <x v="4"/>
    <s v="10-11"/>
    <n v="11"/>
  </r>
  <r>
    <x v="4"/>
    <s v="11-12"/>
    <n v="9"/>
  </r>
  <r>
    <x v="4"/>
    <s v="12-13"/>
    <n v="13"/>
  </r>
  <r>
    <x v="4"/>
    <s v="13-14"/>
    <n v="11"/>
  </r>
  <r>
    <x v="4"/>
    <s v="14-15"/>
    <n v="10"/>
  </r>
  <r>
    <x v="4"/>
    <s v="15-16"/>
    <n v="11"/>
  </r>
  <r>
    <x v="4"/>
    <s v="16-17"/>
    <n v="5"/>
  </r>
  <r>
    <x v="4"/>
    <s v="17-18"/>
    <n v="10"/>
  </r>
  <r>
    <x v="4"/>
    <s v="18-19"/>
    <n v="11"/>
  </r>
  <r>
    <x v="4"/>
    <s v="19-20"/>
    <n v="13"/>
  </r>
  <r>
    <x v="4"/>
    <s v="20-21"/>
    <n v="9"/>
  </r>
  <r>
    <x v="4"/>
    <s v="21-22"/>
    <n v="15"/>
  </r>
  <r>
    <x v="4"/>
    <s v="22-23"/>
    <n v="12"/>
  </r>
  <r>
    <x v="4"/>
    <s v="23-00"/>
    <n v="11"/>
  </r>
  <r>
    <x v="5"/>
    <s v="00-01"/>
    <n v="12"/>
  </r>
  <r>
    <x v="5"/>
    <s v="01-02"/>
    <n v="17"/>
  </r>
  <r>
    <x v="5"/>
    <s v="02-03"/>
    <n v="9"/>
  </r>
  <r>
    <x v="5"/>
    <s v="03-04"/>
    <n v="9"/>
  </r>
  <r>
    <x v="5"/>
    <s v="04-05"/>
    <n v="9"/>
  </r>
  <r>
    <x v="5"/>
    <s v="05-06"/>
    <n v="7"/>
  </r>
  <r>
    <x v="5"/>
    <s v="06-07"/>
    <n v="15"/>
  </r>
  <r>
    <x v="5"/>
    <s v="07-08"/>
    <n v="11"/>
  </r>
  <r>
    <x v="5"/>
    <s v="08-09"/>
    <n v="14"/>
  </r>
  <r>
    <x v="5"/>
    <s v="09-10"/>
    <n v="11"/>
  </r>
  <r>
    <x v="5"/>
    <s v="10-11"/>
    <n v="16"/>
  </r>
  <r>
    <x v="5"/>
    <s v="11-12"/>
    <n v="5"/>
  </r>
  <r>
    <x v="5"/>
    <s v="12-13"/>
    <n v="11"/>
  </r>
  <r>
    <x v="5"/>
    <s v="13-14"/>
    <n v="18"/>
  </r>
  <r>
    <x v="5"/>
    <s v="14-15"/>
    <n v="19"/>
  </r>
  <r>
    <x v="5"/>
    <s v="15-16"/>
    <n v="14"/>
  </r>
  <r>
    <x v="5"/>
    <s v="16-17"/>
    <n v="24"/>
  </r>
  <r>
    <x v="5"/>
    <s v="17-18"/>
    <n v="10"/>
  </r>
  <r>
    <x v="5"/>
    <s v="18-19"/>
    <n v="15"/>
  </r>
  <r>
    <x v="5"/>
    <s v="19-20"/>
    <n v="10"/>
  </r>
  <r>
    <x v="5"/>
    <s v="20-21"/>
    <n v="18"/>
  </r>
  <r>
    <x v="5"/>
    <s v="21-22"/>
    <n v="9"/>
  </r>
  <r>
    <x v="5"/>
    <s v="22-23"/>
    <n v="12"/>
  </r>
  <r>
    <x v="5"/>
    <s v="23-00"/>
    <n v="10"/>
  </r>
  <r>
    <x v="6"/>
    <s v="00-01"/>
    <n v="9"/>
  </r>
  <r>
    <x v="6"/>
    <s v="01-02"/>
    <n v="11"/>
  </r>
  <r>
    <x v="6"/>
    <s v="02-03"/>
    <n v="11"/>
  </r>
  <r>
    <x v="6"/>
    <s v="03-04"/>
    <n v="10"/>
  </r>
  <r>
    <x v="6"/>
    <s v="04-05"/>
    <n v="9"/>
  </r>
  <r>
    <x v="6"/>
    <s v="05-06"/>
    <n v="8"/>
  </r>
  <r>
    <x v="6"/>
    <s v="06-07"/>
    <n v="9"/>
  </r>
  <r>
    <x v="6"/>
    <s v="07-08"/>
    <n v="13"/>
  </r>
  <r>
    <x v="6"/>
    <s v="08-09"/>
    <n v="15"/>
  </r>
  <r>
    <x v="6"/>
    <s v="09-10"/>
    <n v="10"/>
  </r>
  <r>
    <x v="6"/>
    <s v="10-11"/>
    <n v="12"/>
  </r>
  <r>
    <x v="6"/>
    <s v="11-12"/>
    <n v="11"/>
  </r>
  <r>
    <x v="6"/>
    <s v="12-13"/>
    <n v="10"/>
  </r>
  <r>
    <x v="6"/>
    <s v="13-14"/>
    <n v="10"/>
  </r>
  <r>
    <x v="6"/>
    <s v="14-15"/>
    <n v="14"/>
  </r>
  <r>
    <x v="6"/>
    <s v="15-16"/>
    <n v="12"/>
  </r>
  <r>
    <x v="6"/>
    <s v="16-17"/>
    <n v="12"/>
  </r>
  <r>
    <x v="6"/>
    <s v="17-18"/>
    <n v="15"/>
  </r>
  <r>
    <x v="6"/>
    <s v="18-19"/>
    <n v="14"/>
  </r>
  <r>
    <x v="6"/>
    <s v="19-20"/>
    <n v="9"/>
  </r>
  <r>
    <x v="6"/>
    <s v="20-21"/>
    <n v="9"/>
  </r>
  <r>
    <x v="6"/>
    <s v="21-22"/>
    <n v="13"/>
  </r>
  <r>
    <x v="6"/>
    <s v="22-23"/>
    <n v="10"/>
  </r>
  <r>
    <x v="6"/>
    <s v="23-00"/>
    <n v="9"/>
  </r>
  <r>
    <x v="7"/>
    <s v="00-01"/>
    <n v="81"/>
  </r>
  <r>
    <x v="7"/>
    <s v="01-02"/>
    <n v="11"/>
  </r>
  <r>
    <x v="7"/>
    <s v="02-03"/>
    <n v="7"/>
  </r>
  <r>
    <x v="7"/>
    <s v="03-04"/>
    <n v="7"/>
  </r>
  <r>
    <x v="7"/>
    <s v="04-05"/>
    <n v="11"/>
  </r>
  <r>
    <x v="7"/>
    <s v="05-06"/>
    <n v="14"/>
  </r>
  <r>
    <x v="7"/>
    <s v="06-07"/>
    <n v="11"/>
  </r>
  <r>
    <x v="7"/>
    <s v="07-08"/>
    <n v="13"/>
  </r>
  <r>
    <x v="7"/>
    <s v="08-09"/>
    <n v="13"/>
  </r>
  <r>
    <x v="7"/>
    <s v="09-10"/>
    <n v="19"/>
  </r>
  <r>
    <x v="7"/>
    <s v="10-11"/>
    <n v="9"/>
  </r>
  <r>
    <x v="7"/>
    <s v="11-12"/>
    <n v="9"/>
  </r>
  <r>
    <x v="7"/>
    <s v="12-13"/>
    <n v="8"/>
  </r>
  <r>
    <x v="7"/>
    <s v="13-14"/>
    <n v="11"/>
  </r>
  <r>
    <x v="7"/>
    <s v="14-15"/>
    <n v="10"/>
  </r>
  <r>
    <x v="7"/>
    <s v="15-16"/>
    <n v="5"/>
  </r>
  <r>
    <x v="7"/>
    <s v="16-17"/>
    <n v="10"/>
  </r>
  <r>
    <x v="7"/>
    <s v="17-18"/>
    <n v="11"/>
  </r>
  <r>
    <x v="7"/>
    <s v="18-19"/>
    <n v="11"/>
  </r>
  <r>
    <x v="7"/>
    <s v="19-20"/>
    <n v="22"/>
  </r>
  <r>
    <x v="7"/>
    <s v="20-21"/>
    <n v="13"/>
  </r>
  <r>
    <x v="7"/>
    <s v="21-22"/>
    <n v="10"/>
  </r>
  <r>
    <x v="7"/>
    <s v="22-23"/>
    <n v="9"/>
  </r>
  <r>
    <x v="7"/>
    <s v="23-00"/>
    <n v="13"/>
  </r>
  <r>
    <x v="8"/>
    <s v="00-01"/>
    <n v="13"/>
  </r>
  <r>
    <x v="8"/>
    <s v="01-02"/>
    <n v="9"/>
  </r>
  <r>
    <x v="8"/>
    <s v="02-03"/>
    <n v="19"/>
  </r>
  <r>
    <x v="8"/>
    <s v="03-04"/>
    <n v="10"/>
  </r>
  <r>
    <x v="8"/>
    <s v="04-05"/>
    <n v="11"/>
  </r>
  <r>
    <x v="8"/>
    <s v="05-06"/>
    <n v="5"/>
  </r>
  <r>
    <x v="8"/>
    <s v="06-07"/>
    <n v="12"/>
  </r>
  <r>
    <x v="8"/>
    <s v="07-08"/>
    <n v="10"/>
  </r>
  <r>
    <x v="8"/>
    <s v="08-09"/>
    <n v="11"/>
  </r>
  <r>
    <x v="8"/>
    <s v="09-10"/>
    <n v="12"/>
  </r>
  <r>
    <x v="8"/>
    <s v="10-11"/>
    <n v="13"/>
  </r>
  <r>
    <x v="8"/>
    <s v="11-12"/>
    <n v="6"/>
  </r>
  <r>
    <x v="8"/>
    <s v="12-13"/>
    <n v="9"/>
  </r>
  <r>
    <x v="8"/>
    <s v="13-14"/>
    <n v="4"/>
  </r>
  <r>
    <x v="8"/>
    <s v="14-15"/>
    <n v="10"/>
  </r>
  <r>
    <x v="8"/>
    <s v="15-16"/>
    <n v="7"/>
  </r>
  <r>
    <x v="8"/>
    <s v="16-17"/>
    <n v="9"/>
  </r>
  <r>
    <x v="8"/>
    <s v="17-18"/>
    <n v="17"/>
  </r>
  <r>
    <x v="8"/>
    <s v="18-19"/>
    <n v="8"/>
  </r>
  <r>
    <x v="8"/>
    <s v="19-20"/>
    <n v="15"/>
  </r>
  <r>
    <x v="8"/>
    <s v="20-21"/>
    <n v="14"/>
  </r>
  <r>
    <x v="8"/>
    <s v="21-22"/>
    <n v="8"/>
  </r>
  <r>
    <x v="8"/>
    <s v="22-23"/>
    <n v="12"/>
  </r>
  <r>
    <x v="8"/>
    <s v="23-00"/>
    <n v="7"/>
  </r>
  <r>
    <x v="9"/>
    <s v="00-01"/>
    <n v="14"/>
  </r>
  <r>
    <x v="9"/>
    <s v="01-02"/>
    <n v="15"/>
  </r>
  <r>
    <x v="9"/>
    <s v="02-03"/>
    <n v="7"/>
  </r>
  <r>
    <x v="9"/>
    <s v="03-04"/>
    <n v="10"/>
  </r>
  <r>
    <x v="9"/>
    <s v="04-05"/>
    <n v="7"/>
  </r>
  <r>
    <x v="9"/>
    <s v="05-06"/>
    <n v="5"/>
  </r>
  <r>
    <x v="9"/>
    <s v="06-07"/>
    <n v="5"/>
  </r>
  <r>
    <x v="9"/>
    <s v="07-08"/>
    <n v="12"/>
  </r>
  <r>
    <x v="9"/>
    <s v="08-09"/>
    <n v="14"/>
  </r>
  <r>
    <x v="9"/>
    <s v="09-10"/>
    <n v="7"/>
  </r>
  <r>
    <x v="9"/>
    <s v="10-11"/>
    <n v="5"/>
  </r>
  <r>
    <x v="9"/>
    <s v="11-12"/>
    <n v="13"/>
  </r>
  <r>
    <x v="9"/>
    <s v="12-13"/>
    <n v="15"/>
  </r>
  <r>
    <x v="9"/>
    <s v="13-14"/>
    <n v="9"/>
  </r>
  <r>
    <x v="9"/>
    <s v="14-15"/>
    <n v="10"/>
  </r>
  <r>
    <x v="9"/>
    <s v="15-16"/>
    <n v="12"/>
  </r>
  <r>
    <x v="9"/>
    <s v="16-17"/>
    <n v="10"/>
  </r>
  <r>
    <x v="9"/>
    <s v="17-18"/>
    <n v="10"/>
  </r>
  <r>
    <x v="9"/>
    <s v="18-19"/>
    <n v="5"/>
  </r>
  <r>
    <x v="9"/>
    <s v="19-20"/>
    <n v="9"/>
  </r>
  <r>
    <x v="9"/>
    <s v="20-21"/>
    <n v="13"/>
  </r>
  <r>
    <x v="9"/>
    <s v="21-22"/>
    <n v="12"/>
  </r>
  <r>
    <x v="9"/>
    <s v="22-23"/>
    <n v="7"/>
  </r>
  <r>
    <x v="9"/>
    <s v="23-00"/>
    <n v="17"/>
  </r>
  <r>
    <x v="10"/>
    <s v="00-01"/>
    <n v="6"/>
  </r>
  <r>
    <x v="10"/>
    <s v="01-02"/>
    <n v="9"/>
  </r>
  <r>
    <x v="10"/>
    <s v="02-03"/>
    <n v="13"/>
  </r>
  <r>
    <x v="10"/>
    <s v="03-04"/>
    <n v="8"/>
  </r>
  <r>
    <x v="10"/>
    <s v="04-05"/>
    <n v="7"/>
  </r>
  <r>
    <x v="10"/>
    <s v="05-06"/>
    <n v="17"/>
  </r>
  <r>
    <x v="10"/>
    <s v="06-07"/>
    <n v="13"/>
  </r>
  <r>
    <x v="10"/>
    <s v="07-08"/>
    <n v="14"/>
  </r>
  <r>
    <x v="10"/>
    <s v="08-09"/>
    <n v="5"/>
  </r>
  <r>
    <x v="10"/>
    <s v="09-10"/>
    <n v="7"/>
  </r>
  <r>
    <x v="10"/>
    <s v="10-11"/>
    <n v="18"/>
  </r>
  <r>
    <x v="10"/>
    <s v="11-12"/>
    <n v="13"/>
  </r>
  <r>
    <x v="10"/>
    <s v="12-13"/>
    <n v="10"/>
  </r>
  <r>
    <x v="10"/>
    <s v="13-14"/>
    <n v="5"/>
  </r>
  <r>
    <x v="10"/>
    <s v="14-15"/>
    <n v="12"/>
  </r>
  <r>
    <x v="10"/>
    <s v="15-16"/>
    <n v="8"/>
  </r>
  <r>
    <x v="10"/>
    <s v="16-17"/>
    <n v="8"/>
  </r>
  <r>
    <x v="10"/>
    <s v="17-18"/>
    <n v="9"/>
  </r>
  <r>
    <x v="10"/>
    <s v="18-19"/>
    <n v="13"/>
  </r>
  <r>
    <x v="10"/>
    <s v="19-20"/>
    <n v="10"/>
  </r>
  <r>
    <x v="10"/>
    <s v="20-21"/>
    <n v="10"/>
  </r>
  <r>
    <x v="10"/>
    <s v="21-22"/>
    <n v="5"/>
  </r>
  <r>
    <x v="10"/>
    <s v="22-23"/>
    <n v="10"/>
  </r>
  <r>
    <x v="10"/>
    <s v="23-00"/>
    <n v="6"/>
  </r>
  <r>
    <x v="11"/>
    <s v="00-01"/>
    <n v="9"/>
  </r>
  <r>
    <x v="11"/>
    <s v="01-02"/>
    <n v="11"/>
  </r>
  <r>
    <x v="11"/>
    <s v="02-03"/>
    <n v="19"/>
  </r>
  <r>
    <x v="11"/>
    <s v="03-04"/>
    <n v="5"/>
  </r>
  <r>
    <x v="11"/>
    <s v="04-05"/>
    <n v="9"/>
  </r>
  <r>
    <x v="11"/>
    <s v="05-06"/>
    <n v="7"/>
  </r>
  <r>
    <x v="11"/>
    <s v="06-07"/>
    <n v="9"/>
  </r>
  <r>
    <x v="11"/>
    <s v="07-08"/>
    <n v="11"/>
  </r>
  <r>
    <x v="11"/>
    <s v="08-09"/>
    <n v="9"/>
  </r>
  <r>
    <x v="11"/>
    <s v="09-10"/>
    <n v="13"/>
  </r>
  <r>
    <x v="11"/>
    <s v="10-11"/>
    <n v="13"/>
  </r>
  <r>
    <x v="11"/>
    <s v="11-12"/>
    <n v="12"/>
  </r>
  <r>
    <x v="11"/>
    <s v="12-13"/>
    <n v="17"/>
  </r>
  <r>
    <x v="11"/>
    <s v="13-14"/>
    <n v="10"/>
  </r>
  <r>
    <x v="11"/>
    <s v="14-15"/>
    <n v="13"/>
  </r>
  <r>
    <x v="11"/>
    <s v="15-16"/>
    <n v="15"/>
  </r>
  <r>
    <x v="11"/>
    <s v="16-17"/>
    <n v="10"/>
  </r>
  <r>
    <x v="11"/>
    <s v="17-18"/>
    <n v="9"/>
  </r>
  <r>
    <x v="11"/>
    <s v="18-19"/>
    <n v="15"/>
  </r>
  <r>
    <x v="11"/>
    <s v="19-20"/>
    <n v="11"/>
  </r>
  <r>
    <x v="11"/>
    <s v="20-21"/>
    <n v="20"/>
  </r>
  <r>
    <x v="11"/>
    <s v="21-22"/>
    <n v="6"/>
  </r>
  <r>
    <x v="11"/>
    <s v="22-23"/>
    <n v="12"/>
  </r>
  <r>
    <x v="11"/>
    <s v="23-00"/>
    <n v="9"/>
  </r>
  <r>
    <x v="12"/>
    <s v="00-01"/>
    <n v="12"/>
  </r>
  <r>
    <x v="12"/>
    <s v="01-02"/>
    <n v="9"/>
  </r>
  <r>
    <x v="12"/>
    <s v="02-03"/>
    <n v="13"/>
  </r>
  <r>
    <x v="12"/>
    <s v="03-04"/>
    <n v="17"/>
  </r>
  <r>
    <x v="12"/>
    <s v="04-05"/>
    <n v="15"/>
  </r>
  <r>
    <x v="12"/>
    <s v="05-06"/>
    <n v="13"/>
  </r>
  <r>
    <x v="12"/>
    <s v="06-07"/>
    <n v="10"/>
  </r>
  <r>
    <x v="12"/>
    <s v="07-08"/>
    <n v="13"/>
  </r>
  <r>
    <x v="12"/>
    <s v="08-09"/>
    <n v="8"/>
  </r>
  <r>
    <x v="12"/>
    <s v="09-10"/>
    <n v="17"/>
  </r>
  <r>
    <x v="12"/>
    <s v="10-11"/>
    <n v="14"/>
  </r>
  <r>
    <x v="12"/>
    <s v="11-12"/>
    <n v="8"/>
  </r>
  <r>
    <x v="12"/>
    <s v="12-13"/>
    <n v="11"/>
  </r>
  <r>
    <x v="12"/>
    <s v="13-14"/>
    <n v="8"/>
  </r>
  <r>
    <x v="12"/>
    <s v="14-15"/>
    <n v="6"/>
  </r>
  <r>
    <x v="12"/>
    <s v="15-16"/>
    <n v="10"/>
  </r>
  <r>
    <x v="12"/>
    <s v="16-17"/>
    <n v="13"/>
  </r>
  <r>
    <x v="12"/>
    <s v="17-18"/>
    <n v="11"/>
  </r>
  <r>
    <x v="12"/>
    <s v="18-19"/>
    <n v="11"/>
  </r>
  <r>
    <x v="12"/>
    <s v="19-20"/>
    <n v="10"/>
  </r>
  <r>
    <x v="12"/>
    <s v="20-21"/>
    <n v="9"/>
  </r>
  <r>
    <x v="12"/>
    <s v="21-22"/>
    <n v="10"/>
  </r>
  <r>
    <x v="12"/>
    <s v="22-23"/>
    <n v="11"/>
  </r>
  <r>
    <x v="12"/>
    <s v="23-00"/>
    <n v="9"/>
  </r>
  <r>
    <x v="13"/>
    <s v="00-01"/>
    <n v="5"/>
  </r>
  <r>
    <x v="13"/>
    <s v="01-02"/>
    <n v="11"/>
  </r>
  <r>
    <x v="13"/>
    <s v="02-03"/>
    <n v="15"/>
  </r>
  <r>
    <x v="13"/>
    <s v="03-04"/>
    <n v="10"/>
  </r>
  <r>
    <x v="13"/>
    <s v="04-05"/>
    <n v="10"/>
  </r>
  <r>
    <x v="13"/>
    <s v="05-06"/>
    <n v="13"/>
  </r>
  <r>
    <x v="13"/>
    <s v="06-07"/>
    <n v="6"/>
  </r>
  <r>
    <x v="13"/>
    <s v="07-08"/>
    <n v="12"/>
  </r>
  <r>
    <x v="13"/>
    <s v="08-09"/>
    <n v="6"/>
  </r>
  <r>
    <x v="13"/>
    <s v="09-10"/>
    <n v="16"/>
  </r>
  <r>
    <x v="13"/>
    <s v="10-11"/>
    <n v="12"/>
  </r>
  <r>
    <x v="13"/>
    <s v="11-12"/>
    <n v="7"/>
  </r>
  <r>
    <x v="13"/>
    <s v="12-13"/>
    <n v="10"/>
  </r>
  <r>
    <x v="13"/>
    <s v="13-14"/>
    <n v="12"/>
  </r>
  <r>
    <x v="13"/>
    <s v="14-15"/>
    <n v="10"/>
  </r>
  <r>
    <x v="13"/>
    <s v="15-16"/>
    <n v="8"/>
  </r>
  <r>
    <x v="13"/>
    <s v="16-17"/>
    <n v="5"/>
  </r>
  <r>
    <x v="13"/>
    <s v="17-18"/>
    <n v="11"/>
  </r>
  <r>
    <x v="13"/>
    <s v="18-19"/>
    <n v="8"/>
  </r>
  <r>
    <x v="13"/>
    <s v="19-20"/>
    <n v="13"/>
  </r>
  <r>
    <x v="13"/>
    <s v="20-21"/>
    <n v="8"/>
  </r>
  <r>
    <x v="13"/>
    <s v="21-22"/>
    <n v="7"/>
  </r>
  <r>
    <x v="13"/>
    <s v="22-23"/>
    <n v="23"/>
  </r>
  <r>
    <x v="13"/>
    <s v="23-00"/>
    <n v="12"/>
  </r>
  <r>
    <x v="14"/>
    <s v="00-01"/>
    <n v="11"/>
  </r>
  <r>
    <x v="14"/>
    <s v="01-02"/>
    <n v="14"/>
  </r>
  <r>
    <x v="14"/>
    <s v="02-03"/>
    <n v="15"/>
  </r>
  <r>
    <x v="14"/>
    <s v="03-04"/>
    <n v="9"/>
  </r>
  <r>
    <x v="14"/>
    <s v="04-05"/>
    <n v="10"/>
  </r>
  <r>
    <x v="14"/>
    <s v="05-06"/>
    <n v="9"/>
  </r>
  <r>
    <x v="14"/>
    <s v="06-07"/>
    <n v="10"/>
  </r>
  <r>
    <x v="14"/>
    <s v="07-08"/>
    <n v="13"/>
  </r>
  <r>
    <x v="14"/>
    <s v="08-09"/>
    <n v="13"/>
  </r>
  <r>
    <x v="14"/>
    <s v="09-10"/>
    <n v="7"/>
  </r>
  <r>
    <x v="14"/>
    <s v="10-11"/>
    <n v="15"/>
  </r>
  <r>
    <x v="14"/>
    <s v="11-12"/>
    <n v="13"/>
  </r>
  <r>
    <x v="14"/>
    <s v="12-13"/>
    <n v="16"/>
  </r>
  <r>
    <x v="14"/>
    <s v="13-14"/>
    <n v="8"/>
  </r>
  <r>
    <x v="14"/>
    <s v="14-15"/>
    <n v="9"/>
  </r>
  <r>
    <x v="14"/>
    <s v="15-16"/>
    <n v="10"/>
  </r>
  <r>
    <x v="14"/>
    <s v="16-17"/>
    <n v="9"/>
  </r>
  <r>
    <x v="14"/>
    <s v="17-18"/>
    <n v="13"/>
  </r>
  <r>
    <x v="14"/>
    <s v="18-19"/>
    <n v="9"/>
  </r>
  <r>
    <x v="14"/>
    <s v="19-20"/>
    <n v="9"/>
  </r>
  <r>
    <x v="14"/>
    <s v="20-21"/>
    <n v="12"/>
  </r>
  <r>
    <x v="14"/>
    <s v="21-22"/>
    <n v="17"/>
  </r>
  <r>
    <x v="14"/>
    <s v="22-23"/>
    <n v="14"/>
  </r>
  <r>
    <x v="14"/>
    <s v="23-00"/>
    <n v="15"/>
  </r>
  <r>
    <x v="15"/>
    <s v="00-01"/>
    <n v="10"/>
  </r>
  <r>
    <x v="15"/>
    <s v="01-02"/>
    <n v="17"/>
  </r>
  <r>
    <x v="15"/>
    <s v="02-03"/>
    <n v="10"/>
  </r>
  <r>
    <x v="15"/>
    <s v="03-04"/>
    <n v="14"/>
  </r>
  <r>
    <x v="15"/>
    <s v="04-05"/>
    <n v="14"/>
  </r>
  <r>
    <x v="15"/>
    <s v="05-06"/>
    <n v="10"/>
  </r>
  <r>
    <x v="15"/>
    <s v="06-07"/>
    <n v="9"/>
  </r>
  <r>
    <x v="15"/>
    <s v="07-08"/>
    <n v="9"/>
  </r>
  <r>
    <x v="15"/>
    <s v="08-09"/>
    <n v="7"/>
  </r>
  <r>
    <x v="15"/>
    <s v="09-10"/>
    <n v="7"/>
  </r>
  <r>
    <x v="15"/>
    <s v="10-11"/>
    <n v="12"/>
  </r>
  <r>
    <x v="15"/>
    <s v="11-12"/>
    <n v="4"/>
  </r>
  <r>
    <x v="15"/>
    <s v="12-13"/>
    <n v="13"/>
  </r>
  <r>
    <x v="15"/>
    <s v="13-14"/>
    <n v="12"/>
  </r>
  <r>
    <x v="15"/>
    <s v="14-15"/>
    <n v="15"/>
  </r>
  <r>
    <x v="15"/>
    <s v="15-16"/>
    <n v="9"/>
  </r>
  <r>
    <x v="15"/>
    <s v="16-17"/>
    <n v="9"/>
  </r>
  <r>
    <x v="15"/>
    <s v="17-18"/>
    <n v="13"/>
  </r>
  <r>
    <x v="15"/>
    <s v="18-19"/>
    <n v="11"/>
  </r>
  <r>
    <x v="15"/>
    <s v="19-20"/>
    <n v="14"/>
  </r>
  <r>
    <x v="15"/>
    <s v="20-21"/>
    <n v="6"/>
  </r>
  <r>
    <x v="15"/>
    <s v="21-22"/>
    <n v="10"/>
  </r>
  <r>
    <x v="15"/>
    <s v="22-23"/>
    <n v="9"/>
  </r>
  <r>
    <x v="15"/>
    <s v="23-00"/>
    <n v="1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4">
  <r>
    <x v="0"/>
    <s v="00-01"/>
    <n v="903"/>
  </r>
  <r>
    <x v="0"/>
    <s v="01-02"/>
    <n v="826"/>
  </r>
  <r>
    <x v="0"/>
    <s v="02-03"/>
    <n v="660"/>
  </r>
  <r>
    <x v="0"/>
    <s v="03-04"/>
    <n v="546"/>
  </r>
  <r>
    <x v="0"/>
    <s v="04-05"/>
    <n v="439"/>
  </r>
  <r>
    <x v="0"/>
    <s v="05-06"/>
    <n v="403"/>
  </r>
  <r>
    <x v="0"/>
    <s v="06-07"/>
    <n v="423"/>
  </r>
  <r>
    <x v="0"/>
    <s v="07-08"/>
    <n v="638"/>
  </r>
  <r>
    <x v="0"/>
    <s v="08-09"/>
    <n v="858"/>
  </r>
  <r>
    <x v="0"/>
    <s v="09-10"/>
    <n v="1121"/>
  </r>
  <r>
    <x v="0"/>
    <s v="10-11"/>
    <n v="1275"/>
  </r>
  <r>
    <x v="0"/>
    <s v="11-12"/>
    <n v="1429"/>
  </r>
  <r>
    <x v="0"/>
    <s v="12-13"/>
    <n v="1722"/>
  </r>
  <r>
    <x v="0"/>
    <s v="13-14"/>
    <n v="1852"/>
  </r>
  <r>
    <x v="0"/>
    <s v="14-15"/>
    <n v="1727"/>
  </r>
  <r>
    <x v="0"/>
    <s v="15-16"/>
    <n v="1845"/>
  </r>
  <r>
    <x v="0"/>
    <s v="16-17"/>
    <n v="2078"/>
  </r>
  <r>
    <x v="0"/>
    <s v="17-18"/>
    <n v="2463"/>
  </r>
  <r>
    <x v="0"/>
    <s v="18-19"/>
    <n v="2390"/>
  </r>
  <r>
    <x v="0"/>
    <s v="19-20"/>
    <n v="2190"/>
  </r>
  <r>
    <x v="0"/>
    <s v="20-21"/>
    <n v="1869"/>
  </r>
  <r>
    <x v="0"/>
    <s v="21-22"/>
    <n v="1520"/>
  </r>
  <r>
    <x v="0"/>
    <s v="22-23"/>
    <n v="1385"/>
  </r>
  <r>
    <x v="0"/>
    <s v="23-00"/>
    <n v="1162"/>
  </r>
  <r>
    <x v="1"/>
    <s v="00-01"/>
    <n v="863"/>
  </r>
  <r>
    <x v="1"/>
    <s v="01-02"/>
    <n v="728"/>
  </r>
  <r>
    <x v="1"/>
    <s v="02-03"/>
    <n v="598"/>
  </r>
  <r>
    <x v="1"/>
    <s v="03-04"/>
    <n v="488"/>
  </r>
  <r>
    <x v="1"/>
    <s v="04-05"/>
    <n v="411"/>
  </r>
  <r>
    <x v="1"/>
    <s v="05-06"/>
    <n v="402"/>
  </r>
  <r>
    <x v="1"/>
    <s v="06-07"/>
    <n v="372"/>
  </r>
  <r>
    <x v="1"/>
    <s v="07-08"/>
    <n v="550"/>
  </r>
  <r>
    <x v="1"/>
    <s v="08-09"/>
    <n v="765"/>
  </r>
  <r>
    <x v="1"/>
    <s v="09-10"/>
    <n v="1026"/>
  </r>
  <r>
    <x v="1"/>
    <s v="10-11"/>
    <n v="1200"/>
  </r>
  <r>
    <x v="1"/>
    <s v="11-12"/>
    <n v="1477"/>
  </r>
  <r>
    <x v="1"/>
    <s v="12-13"/>
    <n v="1729"/>
  </r>
  <r>
    <x v="1"/>
    <s v="13-14"/>
    <n v="1791"/>
  </r>
  <r>
    <x v="1"/>
    <s v="14-15"/>
    <n v="1743"/>
  </r>
  <r>
    <x v="1"/>
    <s v="15-16"/>
    <n v="1780"/>
  </r>
  <r>
    <x v="1"/>
    <s v="16-17"/>
    <n v="2119"/>
  </r>
  <r>
    <x v="1"/>
    <s v="17-18"/>
    <n v="2466"/>
  </r>
  <r>
    <x v="1"/>
    <s v="18-19"/>
    <n v="2297"/>
  </r>
  <r>
    <x v="1"/>
    <s v="19-20"/>
    <n v="2213"/>
  </r>
  <r>
    <x v="1"/>
    <s v="20-21"/>
    <n v="1869"/>
  </r>
  <r>
    <x v="1"/>
    <s v="21-22"/>
    <n v="1564"/>
  </r>
  <r>
    <x v="1"/>
    <s v="22-23"/>
    <n v="1288"/>
  </r>
  <r>
    <x v="1"/>
    <s v="23-00"/>
    <n v="1067"/>
  </r>
  <r>
    <x v="2"/>
    <s v="00-01"/>
    <n v="833"/>
  </r>
  <r>
    <x v="2"/>
    <s v="01-02"/>
    <n v="683"/>
  </r>
  <r>
    <x v="2"/>
    <s v="02-03"/>
    <n v="563"/>
  </r>
  <r>
    <x v="2"/>
    <s v="03-04"/>
    <n v="518"/>
  </r>
  <r>
    <x v="2"/>
    <s v="04-05"/>
    <n v="413"/>
  </r>
  <r>
    <x v="2"/>
    <s v="05-06"/>
    <n v="398"/>
  </r>
  <r>
    <x v="2"/>
    <s v="06-07"/>
    <n v="418"/>
  </r>
  <r>
    <x v="2"/>
    <s v="07-08"/>
    <n v="602"/>
  </r>
  <r>
    <x v="2"/>
    <s v="08-09"/>
    <n v="808"/>
  </r>
  <r>
    <x v="2"/>
    <s v="09-10"/>
    <n v="1033"/>
  </r>
  <r>
    <x v="2"/>
    <s v="10-11"/>
    <n v="1168"/>
  </r>
  <r>
    <x v="2"/>
    <s v="11-12"/>
    <n v="1452"/>
  </r>
  <r>
    <x v="2"/>
    <s v="12-13"/>
    <n v="1683"/>
  </r>
  <r>
    <x v="2"/>
    <s v="13-14"/>
    <n v="1767"/>
  </r>
  <r>
    <x v="2"/>
    <s v="14-15"/>
    <n v="1539"/>
  </r>
  <r>
    <x v="2"/>
    <s v="15-16"/>
    <n v="1745"/>
  </r>
  <r>
    <x v="2"/>
    <s v="16-17"/>
    <n v="1980"/>
  </r>
  <r>
    <x v="2"/>
    <s v="17-18"/>
    <n v="2343"/>
  </r>
  <r>
    <x v="2"/>
    <s v="18-19"/>
    <n v="2228"/>
  </r>
  <r>
    <x v="2"/>
    <s v="19-20"/>
    <n v="2095"/>
  </r>
  <r>
    <x v="2"/>
    <s v="20-21"/>
    <n v="1697"/>
  </r>
  <r>
    <x v="2"/>
    <s v="21-22"/>
    <n v="1483"/>
  </r>
  <r>
    <x v="2"/>
    <s v="22-23"/>
    <n v="1255"/>
  </r>
  <r>
    <x v="2"/>
    <s v="23-00"/>
    <n v="978"/>
  </r>
  <r>
    <x v="3"/>
    <s v="00-01"/>
    <n v="761"/>
  </r>
  <r>
    <x v="3"/>
    <s v="01-02"/>
    <n v="615"/>
  </r>
  <r>
    <x v="3"/>
    <s v="02-03"/>
    <n v="492"/>
  </r>
  <r>
    <x v="3"/>
    <s v="03-04"/>
    <n v="437"/>
  </r>
  <r>
    <x v="3"/>
    <s v="04-05"/>
    <n v="395"/>
  </r>
  <r>
    <x v="3"/>
    <s v="05-06"/>
    <n v="312"/>
  </r>
  <r>
    <x v="3"/>
    <s v="06-07"/>
    <n v="398"/>
  </r>
  <r>
    <x v="3"/>
    <s v="07-08"/>
    <n v="544"/>
  </r>
  <r>
    <x v="3"/>
    <s v="08-09"/>
    <n v="770"/>
  </r>
  <r>
    <x v="3"/>
    <s v="09-10"/>
    <n v="942"/>
  </r>
  <r>
    <x v="3"/>
    <s v="10-11"/>
    <n v="1200"/>
  </r>
  <r>
    <x v="3"/>
    <s v="11-12"/>
    <n v="1382"/>
  </r>
  <r>
    <x v="3"/>
    <s v="12-13"/>
    <n v="1762"/>
  </r>
  <r>
    <x v="3"/>
    <s v="13-14"/>
    <n v="1604"/>
  </r>
  <r>
    <x v="3"/>
    <s v="14-15"/>
    <n v="1628"/>
  </r>
  <r>
    <x v="3"/>
    <s v="15-16"/>
    <n v="1687"/>
  </r>
  <r>
    <x v="3"/>
    <s v="16-17"/>
    <n v="1875"/>
  </r>
  <r>
    <x v="3"/>
    <s v="17-18"/>
    <n v="2238"/>
  </r>
  <r>
    <x v="3"/>
    <s v="18-19"/>
    <n v="2274"/>
  </r>
  <r>
    <x v="3"/>
    <s v="19-20"/>
    <n v="2004"/>
  </r>
  <r>
    <x v="3"/>
    <s v="20-21"/>
    <n v="1752"/>
  </r>
  <r>
    <x v="3"/>
    <s v="21-22"/>
    <n v="1389"/>
  </r>
  <r>
    <x v="3"/>
    <s v="22-23"/>
    <n v="1171"/>
  </r>
  <r>
    <x v="3"/>
    <s v="23-00"/>
    <n v="989"/>
  </r>
  <r>
    <x v="4"/>
    <s v="00-01"/>
    <n v="749"/>
  </r>
  <r>
    <x v="4"/>
    <s v="01-02"/>
    <n v="640"/>
  </r>
  <r>
    <x v="4"/>
    <s v="02-03"/>
    <n v="503"/>
  </r>
  <r>
    <x v="4"/>
    <s v="03-04"/>
    <n v="430"/>
  </r>
  <r>
    <x v="4"/>
    <s v="04-05"/>
    <n v="388"/>
  </r>
  <r>
    <x v="4"/>
    <s v="05-06"/>
    <n v="322"/>
  </r>
  <r>
    <x v="4"/>
    <s v="06-07"/>
    <n v="366"/>
  </r>
  <r>
    <x v="4"/>
    <s v="07-08"/>
    <n v="545"/>
  </r>
  <r>
    <x v="4"/>
    <s v="08-09"/>
    <n v="730"/>
  </r>
  <r>
    <x v="4"/>
    <s v="09-10"/>
    <n v="971"/>
  </r>
  <r>
    <x v="4"/>
    <s v="10-11"/>
    <n v="1132"/>
  </r>
  <r>
    <x v="4"/>
    <s v="11-12"/>
    <n v="1347"/>
  </r>
  <r>
    <x v="4"/>
    <s v="12-13"/>
    <n v="1543"/>
  </r>
  <r>
    <x v="4"/>
    <s v="13-14"/>
    <n v="1675"/>
  </r>
  <r>
    <x v="4"/>
    <s v="14-15"/>
    <n v="1531"/>
  </r>
  <r>
    <x v="4"/>
    <s v="15-16"/>
    <n v="1572"/>
  </r>
  <r>
    <x v="4"/>
    <s v="16-17"/>
    <n v="1951"/>
  </r>
  <r>
    <x v="4"/>
    <s v="17-18"/>
    <n v="2274"/>
  </r>
  <r>
    <x v="4"/>
    <s v="18-19"/>
    <n v="2298"/>
  </r>
  <r>
    <x v="4"/>
    <s v="19-20"/>
    <n v="1973"/>
  </r>
  <r>
    <x v="4"/>
    <s v="20-21"/>
    <n v="1787"/>
  </r>
  <r>
    <x v="4"/>
    <s v="21-22"/>
    <n v="1446"/>
  </r>
  <r>
    <x v="4"/>
    <s v="22-23"/>
    <n v="1199"/>
  </r>
  <r>
    <x v="4"/>
    <s v="23-00"/>
    <n v="959"/>
  </r>
  <r>
    <x v="5"/>
    <s v="00-01"/>
    <n v="763"/>
  </r>
  <r>
    <x v="5"/>
    <s v="01-02"/>
    <n v="637"/>
  </r>
  <r>
    <x v="5"/>
    <s v="02-03"/>
    <n v="476"/>
  </r>
  <r>
    <x v="5"/>
    <s v="03-04"/>
    <n v="420"/>
  </r>
  <r>
    <x v="5"/>
    <s v="04-05"/>
    <n v="370"/>
  </r>
  <r>
    <x v="5"/>
    <s v="05-06"/>
    <n v="360"/>
  </r>
  <r>
    <x v="5"/>
    <s v="06-07"/>
    <n v="352"/>
  </r>
  <r>
    <x v="5"/>
    <s v="07-08"/>
    <n v="527"/>
  </r>
  <r>
    <x v="5"/>
    <s v="08-09"/>
    <n v="718"/>
  </r>
  <r>
    <x v="5"/>
    <s v="09-10"/>
    <n v="961"/>
  </r>
  <r>
    <x v="5"/>
    <s v="10-11"/>
    <n v="1124"/>
  </r>
  <r>
    <x v="5"/>
    <s v="11-12"/>
    <n v="1381"/>
  </r>
  <r>
    <x v="5"/>
    <s v="12-13"/>
    <n v="1561"/>
  </r>
  <r>
    <x v="5"/>
    <s v="13-14"/>
    <n v="1700"/>
  </r>
  <r>
    <x v="5"/>
    <s v="14-15"/>
    <n v="1516"/>
  </r>
  <r>
    <x v="5"/>
    <s v="15-16"/>
    <n v="1642"/>
  </r>
  <r>
    <x v="5"/>
    <s v="16-17"/>
    <n v="1945"/>
  </r>
  <r>
    <x v="5"/>
    <s v="17-18"/>
    <n v="2201"/>
  </r>
  <r>
    <x v="5"/>
    <s v="18-19"/>
    <n v="2278"/>
  </r>
  <r>
    <x v="5"/>
    <s v="19-20"/>
    <n v="2119"/>
  </r>
  <r>
    <x v="5"/>
    <s v="20-21"/>
    <n v="1704"/>
  </r>
  <r>
    <x v="5"/>
    <s v="21-22"/>
    <n v="1496"/>
  </r>
  <r>
    <x v="5"/>
    <s v="22-23"/>
    <n v="1163"/>
  </r>
  <r>
    <x v="5"/>
    <s v="23-00"/>
    <n v="953"/>
  </r>
  <r>
    <x v="6"/>
    <s v="00-01"/>
    <n v="733"/>
  </r>
  <r>
    <x v="6"/>
    <s v="01-02"/>
    <n v="614"/>
  </r>
  <r>
    <x v="6"/>
    <s v="02-03"/>
    <n v="501"/>
  </r>
  <r>
    <x v="6"/>
    <s v="03-04"/>
    <n v="382"/>
  </r>
  <r>
    <x v="6"/>
    <s v="04-05"/>
    <n v="339"/>
  </r>
  <r>
    <x v="6"/>
    <s v="05-06"/>
    <n v="324"/>
  </r>
  <r>
    <x v="6"/>
    <s v="06-07"/>
    <n v="387"/>
  </r>
  <r>
    <x v="6"/>
    <s v="07-08"/>
    <n v="502"/>
  </r>
  <r>
    <x v="6"/>
    <s v="08-09"/>
    <n v="730"/>
  </r>
  <r>
    <x v="6"/>
    <s v="09-10"/>
    <n v="999"/>
  </r>
  <r>
    <x v="6"/>
    <s v="10-11"/>
    <n v="1115"/>
  </r>
  <r>
    <x v="6"/>
    <s v="11-12"/>
    <n v="1292"/>
  </r>
  <r>
    <x v="6"/>
    <s v="12-13"/>
    <n v="1566"/>
  </r>
  <r>
    <x v="6"/>
    <s v="13-14"/>
    <n v="1620"/>
  </r>
  <r>
    <x v="6"/>
    <s v="14-15"/>
    <n v="1560"/>
  </r>
  <r>
    <x v="6"/>
    <s v="15-16"/>
    <n v="1555"/>
  </r>
  <r>
    <x v="6"/>
    <s v="16-17"/>
    <n v="1785"/>
  </r>
  <r>
    <x v="6"/>
    <s v="17-18"/>
    <n v="2131"/>
  </r>
  <r>
    <x v="6"/>
    <s v="18-19"/>
    <n v="2220"/>
  </r>
  <r>
    <x v="6"/>
    <s v="19-20"/>
    <n v="1881"/>
  </r>
  <r>
    <x v="6"/>
    <s v="20-21"/>
    <n v="1671"/>
  </r>
  <r>
    <x v="6"/>
    <s v="21-22"/>
    <n v="1354"/>
  </r>
  <r>
    <x v="6"/>
    <s v="22-23"/>
    <n v="1127"/>
  </r>
  <r>
    <x v="6"/>
    <s v="23-00"/>
    <n v="866"/>
  </r>
  <r>
    <x v="7"/>
    <s v="00-01"/>
    <n v="741"/>
  </r>
  <r>
    <x v="7"/>
    <s v="01-02"/>
    <n v="591"/>
  </r>
  <r>
    <x v="7"/>
    <s v="02-03"/>
    <n v="515"/>
  </r>
  <r>
    <x v="7"/>
    <s v="03-04"/>
    <n v="444"/>
  </r>
  <r>
    <x v="7"/>
    <s v="04-05"/>
    <n v="356"/>
  </r>
  <r>
    <x v="7"/>
    <s v="05-06"/>
    <n v="295"/>
  </r>
  <r>
    <x v="7"/>
    <s v="06-07"/>
    <n v="353"/>
  </r>
  <r>
    <x v="7"/>
    <s v="07-08"/>
    <n v="519"/>
  </r>
  <r>
    <x v="7"/>
    <s v="08-09"/>
    <n v="747"/>
  </r>
  <r>
    <x v="7"/>
    <s v="09-10"/>
    <n v="960"/>
  </r>
  <r>
    <x v="7"/>
    <s v="10-11"/>
    <n v="1107"/>
  </r>
  <r>
    <x v="7"/>
    <s v="11-12"/>
    <n v="1362"/>
  </r>
  <r>
    <x v="7"/>
    <s v="12-13"/>
    <n v="1567"/>
  </r>
  <r>
    <x v="7"/>
    <s v="13-14"/>
    <n v="1639"/>
  </r>
  <r>
    <x v="7"/>
    <s v="14-15"/>
    <n v="1535"/>
  </r>
  <r>
    <x v="7"/>
    <s v="15-16"/>
    <n v="1661"/>
  </r>
  <r>
    <x v="7"/>
    <s v="16-17"/>
    <n v="1843"/>
  </r>
  <r>
    <x v="7"/>
    <s v="17-18"/>
    <n v="2148"/>
  </r>
  <r>
    <x v="7"/>
    <s v="18-19"/>
    <n v="2067"/>
  </r>
  <r>
    <x v="7"/>
    <s v="19-20"/>
    <n v="2030"/>
  </r>
  <r>
    <x v="7"/>
    <s v="20-21"/>
    <n v="1635"/>
  </r>
  <r>
    <x v="7"/>
    <s v="21-22"/>
    <n v="1382"/>
  </r>
  <r>
    <x v="7"/>
    <s v="22-23"/>
    <n v="1171"/>
  </r>
  <r>
    <x v="7"/>
    <s v="23-00"/>
    <n v="932"/>
  </r>
  <r>
    <x v="8"/>
    <s v="00-01"/>
    <n v="714"/>
  </r>
  <r>
    <x v="8"/>
    <s v="01-02"/>
    <n v="554"/>
  </r>
  <r>
    <x v="8"/>
    <s v="02-03"/>
    <n v="508"/>
  </r>
  <r>
    <x v="8"/>
    <s v="03-04"/>
    <n v="429"/>
  </r>
  <r>
    <x v="8"/>
    <s v="04-05"/>
    <n v="352"/>
  </r>
  <r>
    <x v="8"/>
    <s v="05-06"/>
    <n v="323"/>
  </r>
  <r>
    <x v="8"/>
    <s v="06-07"/>
    <n v="332"/>
  </r>
  <r>
    <x v="8"/>
    <s v="07-08"/>
    <n v="493"/>
  </r>
  <r>
    <x v="8"/>
    <s v="08-09"/>
    <n v="702"/>
  </r>
  <r>
    <x v="8"/>
    <s v="09-10"/>
    <n v="914"/>
  </r>
  <r>
    <x v="8"/>
    <s v="10-11"/>
    <n v="1047"/>
  </r>
  <r>
    <x v="8"/>
    <s v="11-12"/>
    <n v="1344"/>
  </r>
  <r>
    <x v="8"/>
    <s v="12-13"/>
    <n v="1470"/>
  </r>
  <r>
    <x v="8"/>
    <s v="13-14"/>
    <n v="1529"/>
  </r>
  <r>
    <x v="8"/>
    <s v="14-15"/>
    <n v="1598"/>
  </r>
  <r>
    <x v="8"/>
    <s v="15-16"/>
    <n v="1589"/>
  </r>
  <r>
    <x v="8"/>
    <s v="16-17"/>
    <n v="1730"/>
  </r>
  <r>
    <x v="8"/>
    <s v="17-18"/>
    <n v="2095"/>
  </r>
  <r>
    <x v="8"/>
    <s v="18-19"/>
    <n v="2111"/>
  </r>
  <r>
    <x v="8"/>
    <s v="19-20"/>
    <n v="1853"/>
  </r>
  <r>
    <x v="8"/>
    <s v="20-21"/>
    <n v="1535"/>
  </r>
  <r>
    <x v="8"/>
    <s v="21-22"/>
    <n v="1322"/>
  </r>
  <r>
    <x v="8"/>
    <s v="22-23"/>
    <n v="1124"/>
  </r>
  <r>
    <x v="8"/>
    <s v="23-00"/>
    <n v="894"/>
  </r>
  <r>
    <x v="9"/>
    <s v="00-01"/>
    <n v="685"/>
  </r>
  <r>
    <x v="9"/>
    <s v="01-02"/>
    <n v="592"/>
  </r>
  <r>
    <x v="9"/>
    <s v="02-03"/>
    <n v="460"/>
  </r>
  <r>
    <x v="9"/>
    <s v="03-04"/>
    <n v="400"/>
  </r>
  <r>
    <x v="9"/>
    <s v="04-05"/>
    <n v="325"/>
  </r>
  <r>
    <x v="9"/>
    <s v="05-06"/>
    <n v="309"/>
  </r>
  <r>
    <x v="9"/>
    <s v="06-07"/>
    <n v="341"/>
  </r>
  <r>
    <x v="9"/>
    <s v="07-08"/>
    <n v="450"/>
  </r>
  <r>
    <x v="9"/>
    <s v="08-09"/>
    <n v="689"/>
  </r>
  <r>
    <x v="9"/>
    <s v="09-10"/>
    <n v="866"/>
  </r>
  <r>
    <x v="9"/>
    <s v="10-11"/>
    <n v="1037"/>
  </r>
  <r>
    <x v="9"/>
    <s v="11-12"/>
    <n v="1230"/>
  </r>
  <r>
    <x v="9"/>
    <s v="12-13"/>
    <n v="1435"/>
  </r>
  <r>
    <x v="9"/>
    <s v="13-14"/>
    <n v="1492"/>
  </r>
  <r>
    <x v="9"/>
    <s v="14-15"/>
    <n v="1474"/>
  </r>
  <r>
    <x v="9"/>
    <s v="15-16"/>
    <n v="1554"/>
  </r>
  <r>
    <x v="9"/>
    <s v="16-17"/>
    <n v="1764"/>
  </r>
  <r>
    <x v="9"/>
    <s v="17-18"/>
    <n v="1923"/>
  </r>
  <r>
    <x v="9"/>
    <s v="18-19"/>
    <n v="2027"/>
  </r>
  <r>
    <x v="9"/>
    <s v="19-20"/>
    <n v="1831"/>
  </r>
  <r>
    <x v="9"/>
    <s v="20-21"/>
    <n v="1501"/>
  </r>
  <r>
    <x v="9"/>
    <s v="21-22"/>
    <n v="1292"/>
  </r>
  <r>
    <x v="9"/>
    <s v="22-23"/>
    <n v="1038"/>
  </r>
  <r>
    <x v="9"/>
    <s v="23-00"/>
    <n v="817"/>
  </r>
  <r>
    <x v="10"/>
    <s v="00-01"/>
    <n v="623"/>
  </r>
  <r>
    <x v="10"/>
    <s v="01-02"/>
    <n v="546"/>
  </r>
  <r>
    <x v="10"/>
    <s v="02-03"/>
    <n v="453"/>
  </r>
  <r>
    <x v="10"/>
    <s v="03-04"/>
    <n v="338"/>
  </r>
  <r>
    <x v="10"/>
    <s v="04-05"/>
    <n v="328"/>
  </r>
  <r>
    <x v="10"/>
    <s v="05-06"/>
    <n v="312"/>
  </r>
  <r>
    <x v="10"/>
    <s v="06-07"/>
    <n v="316"/>
  </r>
  <r>
    <x v="10"/>
    <s v="07-08"/>
    <n v="427"/>
  </r>
  <r>
    <x v="10"/>
    <s v="08-09"/>
    <n v="553"/>
  </r>
  <r>
    <x v="10"/>
    <s v="09-10"/>
    <n v="774"/>
  </r>
  <r>
    <x v="10"/>
    <s v="10-11"/>
    <n v="926"/>
  </r>
  <r>
    <x v="10"/>
    <s v="11-12"/>
    <n v="1208"/>
  </r>
  <r>
    <x v="10"/>
    <s v="12-13"/>
    <n v="1403"/>
  </r>
  <r>
    <x v="10"/>
    <s v="13-14"/>
    <n v="1528"/>
  </r>
  <r>
    <x v="10"/>
    <s v="14-15"/>
    <n v="1459"/>
  </r>
  <r>
    <x v="10"/>
    <s v="15-16"/>
    <n v="1509"/>
  </r>
  <r>
    <x v="10"/>
    <s v="16-17"/>
    <n v="1667"/>
  </r>
  <r>
    <x v="10"/>
    <s v="17-18"/>
    <n v="1868"/>
  </r>
  <r>
    <x v="10"/>
    <s v="18-19"/>
    <n v="1935"/>
  </r>
  <r>
    <x v="10"/>
    <s v="19-20"/>
    <n v="1737"/>
  </r>
  <r>
    <x v="10"/>
    <s v="20-21"/>
    <n v="1457"/>
  </r>
  <r>
    <x v="10"/>
    <s v="21-22"/>
    <n v="1180"/>
  </r>
  <r>
    <x v="10"/>
    <s v="22-23"/>
    <n v="958"/>
  </r>
  <r>
    <x v="10"/>
    <s v="23-00"/>
    <n v="782"/>
  </r>
  <r>
    <x v="11"/>
    <s v="00-01"/>
    <n v="658"/>
  </r>
  <r>
    <x v="11"/>
    <s v="01-02"/>
    <n v="568"/>
  </r>
  <r>
    <x v="11"/>
    <s v="02-03"/>
    <n v="465"/>
  </r>
  <r>
    <x v="11"/>
    <s v="03-04"/>
    <n v="389"/>
  </r>
  <r>
    <x v="11"/>
    <s v="04-05"/>
    <n v="353"/>
  </r>
  <r>
    <x v="11"/>
    <s v="05-06"/>
    <n v="309"/>
  </r>
  <r>
    <x v="11"/>
    <s v="06-07"/>
    <n v="327"/>
  </r>
  <r>
    <x v="11"/>
    <s v="07-08"/>
    <n v="422"/>
  </r>
  <r>
    <x v="11"/>
    <s v="08-09"/>
    <n v="602"/>
  </r>
  <r>
    <x v="11"/>
    <s v="09-10"/>
    <n v="888"/>
  </r>
  <r>
    <x v="11"/>
    <s v="10-11"/>
    <n v="1017"/>
  </r>
  <r>
    <x v="11"/>
    <s v="11-12"/>
    <n v="1169"/>
  </r>
  <r>
    <x v="11"/>
    <s v="12-13"/>
    <n v="1373"/>
  </r>
  <r>
    <x v="11"/>
    <s v="13-14"/>
    <n v="1451"/>
  </r>
  <r>
    <x v="11"/>
    <s v="14-15"/>
    <n v="1403"/>
  </r>
  <r>
    <x v="11"/>
    <s v="15-16"/>
    <n v="1467"/>
  </r>
  <r>
    <x v="11"/>
    <s v="16-17"/>
    <n v="1714"/>
  </r>
  <r>
    <x v="11"/>
    <s v="17-18"/>
    <n v="1858"/>
  </r>
  <r>
    <x v="11"/>
    <s v="18-19"/>
    <n v="1895"/>
  </r>
  <r>
    <x v="11"/>
    <s v="19-20"/>
    <n v="1735"/>
  </r>
  <r>
    <x v="11"/>
    <s v="20-21"/>
    <n v="1468"/>
  </r>
  <r>
    <x v="11"/>
    <s v="21-22"/>
    <n v="1202"/>
  </r>
  <r>
    <x v="11"/>
    <s v="22-23"/>
    <n v="928"/>
  </r>
  <r>
    <x v="11"/>
    <s v="23-00"/>
    <n v="818"/>
  </r>
  <r>
    <x v="12"/>
    <s v="00-01"/>
    <n v="705"/>
  </r>
  <r>
    <x v="12"/>
    <s v="01-02"/>
    <n v="518"/>
  </r>
  <r>
    <x v="12"/>
    <s v="02-03"/>
    <n v="483"/>
  </r>
  <r>
    <x v="12"/>
    <s v="03-04"/>
    <n v="373"/>
  </r>
  <r>
    <x v="12"/>
    <s v="04-05"/>
    <n v="358"/>
  </r>
  <r>
    <x v="12"/>
    <s v="05-06"/>
    <n v="283"/>
  </r>
  <r>
    <x v="12"/>
    <s v="06-07"/>
    <n v="359"/>
  </r>
  <r>
    <x v="12"/>
    <s v="07-08"/>
    <n v="460"/>
  </r>
  <r>
    <x v="12"/>
    <s v="08-09"/>
    <n v="647"/>
  </r>
  <r>
    <x v="12"/>
    <s v="09-10"/>
    <n v="822"/>
  </r>
  <r>
    <x v="12"/>
    <s v="10-11"/>
    <n v="973"/>
  </r>
  <r>
    <x v="12"/>
    <s v="11-12"/>
    <n v="1151"/>
  </r>
  <r>
    <x v="12"/>
    <s v="12-13"/>
    <n v="1353"/>
  </r>
  <r>
    <x v="12"/>
    <s v="13-14"/>
    <n v="1445"/>
  </r>
  <r>
    <x v="12"/>
    <s v="14-15"/>
    <n v="1351"/>
  </r>
  <r>
    <x v="12"/>
    <s v="15-16"/>
    <n v="1471"/>
  </r>
  <r>
    <x v="12"/>
    <s v="16-17"/>
    <n v="1607"/>
  </r>
  <r>
    <x v="12"/>
    <s v="17-18"/>
    <n v="1752"/>
  </r>
  <r>
    <x v="12"/>
    <s v="18-19"/>
    <n v="1856"/>
  </r>
  <r>
    <x v="12"/>
    <s v="19-20"/>
    <n v="1699"/>
  </r>
  <r>
    <x v="12"/>
    <s v="20-21"/>
    <n v="1441"/>
  </r>
  <r>
    <x v="12"/>
    <s v="21-22"/>
    <n v="1236"/>
  </r>
  <r>
    <x v="12"/>
    <s v="22-23"/>
    <n v="990"/>
  </r>
  <r>
    <x v="12"/>
    <s v="23-00"/>
    <n v="762"/>
  </r>
  <r>
    <x v="13"/>
    <s v="00-01"/>
    <n v="675"/>
  </r>
  <r>
    <x v="13"/>
    <s v="01-02"/>
    <n v="440"/>
  </r>
  <r>
    <x v="13"/>
    <s v="02-03"/>
    <n v="404"/>
  </r>
  <r>
    <x v="13"/>
    <s v="03-04"/>
    <n v="376"/>
  </r>
  <r>
    <x v="13"/>
    <s v="04-05"/>
    <n v="321"/>
  </r>
  <r>
    <x v="13"/>
    <s v="05-06"/>
    <n v="307"/>
  </r>
  <r>
    <x v="13"/>
    <s v="06-07"/>
    <n v="328"/>
  </r>
  <r>
    <x v="13"/>
    <s v="07-08"/>
    <n v="452"/>
  </r>
  <r>
    <x v="13"/>
    <s v="08-09"/>
    <n v="621"/>
  </r>
  <r>
    <x v="13"/>
    <s v="09-10"/>
    <n v="780"/>
  </r>
  <r>
    <x v="13"/>
    <s v="10-11"/>
    <n v="916"/>
  </r>
  <r>
    <x v="13"/>
    <s v="11-12"/>
    <n v="1125"/>
  </r>
  <r>
    <x v="13"/>
    <s v="12-13"/>
    <n v="1195"/>
  </r>
  <r>
    <x v="13"/>
    <s v="13-14"/>
    <n v="1367"/>
  </r>
  <r>
    <x v="13"/>
    <s v="14-15"/>
    <n v="1341"/>
  </r>
  <r>
    <x v="13"/>
    <s v="15-16"/>
    <n v="1413"/>
  </r>
  <r>
    <x v="13"/>
    <s v="16-17"/>
    <n v="1516"/>
  </r>
  <r>
    <x v="13"/>
    <s v="17-18"/>
    <n v="1744"/>
  </r>
  <r>
    <x v="13"/>
    <s v="18-19"/>
    <n v="1725"/>
  </r>
  <r>
    <x v="13"/>
    <s v="19-20"/>
    <n v="1643"/>
  </r>
  <r>
    <x v="13"/>
    <s v="20-21"/>
    <n v="1395"/>
  </r>
  <r>
    <x v="13"/>
    <s v="21-22"/>
    <n v="1147"/>
  </r>
  <r>
    <x v="13"/>
    <s v="22-23"/>
    <n v="1001"/>
  </r>
  <r>
    <x v="13"/>
    <s v="23-00"/>
    <n v="770"/>
  </r>
  <r>
    <x v="14"/>
    <s v="00-01"/>
    <n v="596"/>
  </r>
  <r>
    <x v="14"/>
    <s v="01-02"/>
    <n v="517"/>
  </r>
  <r>
    <x v="14"/>
    <s v="02-03"/>
    <n v="434"/>
  </r>
  <r>
    <x v="14"/>
    <s v="03-04"/>
    <n v="390"/>
  </r>
  <r>
    <x v="14"/>
    <s v="04-05"/>
    <n v="321"/>
  </r>
  <r>
    <x v="14"/>
    <s v="05-06"/>
    <n v="314"/>
  </r>
  <r>
    <x v="14"/>
    <s v="06-07"/>
    <n v="319"/>
  </r>
  <r>
    <x v="14"/>
    <s v="07-08"/>
    <n v="462"/>
  </r>
  <r>
    <x v="14"/>
    <s v="08-09"/>
    <n v="586"/>
  </r>
  <r>
    <x v="14"/>
    <s v="09-10"/>
    <n v="734"/>
  </r>
  <r>
    <x v="14"/>
    <s v="10-11"/>
    <n v="942"/>
  </r>
  <r>
    <x v="14"/>
    <s v="11-12"/>
    <n v="1109"/>
  </r>
  <r>
    <x v="14"/>
    <s v="12-13"/>
    <n v="1335"/>
  </r>
  <r>
    <x v="14"/>
    <s v="13-14"/>
    <n v="1374"/>
  </r>
  <r>
    <x v="14"/>
    <s v="14-15"/>
    <n v="1306"/>
  </r>
  <r>
    <x v="14"/>
    <s v="15-16"/>
    <n v="1412"/>
  </r>
  <r>
    <x v="14"/>
    <s v="16-17"/>
    <n v="1526"/>
  </r>
  <r>
    <x v="14"/>
    <s v="17-18"/>
    <n v="1774"/>
  </r>
  <r>
    <x v="14"/>
    <s v="18-19"/>
    <n v="1745"/>
  </r>
  <r>
    <x v="14"/>
    <s v="19-20"/>
    <n v="1564"/>
  </r>
  <r>
    <x v="14"/>
    <s v="20-21"/>
    <n v="1377"/>
  </r>
  <r>
    <x v="14"/>
    <s v="21-22"/>
    <n v="1194"/>
  </r>
  <r>
    <x v="14"/>
    <s v="22-23"/>
    <n v="933"/>
  </r>
  <r>
    <x v="14"/>
    <s v="23-00"/>
    <n v="732"/>
  </r>
  <r>
    <x v="15"/>
    <s v="00-01"/>
    <n v="680"/>
  </r>
  <r>
    <x v="15"/>
    <s v="01-02"/>
    <n v="542"/>
  </r>
  <r>
    <x v="15"/>
    <s v="02-03"/>
    <n v="424"/>
  </r>
  <r>
    <x v="15"/>
    <s v="03-04"/>
    <n v="382"/>
  </r>
  <r>
    <x v="15"/>
    <s v="04-05"/>
    <n v="338"/>
  </r>
  <r>
    <x v="15"/>
    <s v="05-06"/>
    <n v="311"/>
  </r>
  <r>
    <x v="15"/>
    <s v="06-07"/>
    <n v="325"/>
  </r>
  <r>
    <x v="15"/>
    <s v="07-08"/>
    <n v="438"/>
  </r>
  <r>
    <x v="15"/>
    <s v="08-09"/>
    <n v="663"/>
  </r>
  <r>
    <x v="15"/>
    <s v="09-10"/>
    <n v="773"/>
  </r>
  <r>
    <x v="15"/>
    <s v="10-11"/>
    <n v="976"/>
  </r>
  <r>
    <x v="15"/>
    <s v="11-12"/>
    <n v="1169"/>
  </r>
  <r>
    <x v="15"/>
    <s v="12-13"/>
    <n v="1380"/>
  </r>
  <r>
    <x v="15"/>
    <s v="13-14"/>
    <n v="1385"/>
  </r>
  <r>
    <x v="15"/>
    <s v="14-15"/>
    <n v="1370"/>
  </r>
  <r>
    <x v="15"/>
    <s v="15-16"/>
    <n v="1504"/>
  </r>
  <r>
    <x v="15"/>
    <s v="16-17"/>
    <n v="1654"/>
  </r>
  <r>
    <x v="15"/>
    <s v="17-18"/>
    <n v="1877"/>
  </r>
  <r>
    <x v="15"/>
    <s v="18-19"/>
    <n v="1775"/>
  </r>
  <r>
    <x v="15"/>
    <s v="19-20"/>
    <n v="1627"/>
  </r>
  <r>
    <x v="15"/>
    <s v="20-21"/>
    <n v="1299"/>
  </r>
  <r>
    <x v="15"/>
    <s v="21-22"/>
    <n v="1136"/>
  </r>
  <r>
    <x v="15"/>
    <s v="22-23"/>
    <n v="1014"/>
  </r>
  <r>
    <x v="15"/>
    <s v="23-00"/>
    <n v="75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4">
  <r>
    <x v="0"/>
    <s v="00-01"/>
    <n v="4"/>
  </r>
  <r>
    <x v="0"/>
    <s v="01-02"/>
    <n v="11"/>
  </r>
  <r>
    <x v="0"/>
    <s v="02-03"/>
    <n v="8"/>
  </r>
  <r>
    <x v="0"/>
    <s v="03-04"/>
    <n v="12"/>
  </r>
  <r>
    <x v="0"/>
    <s v="04-05"/>
    <n v="9"/>
  </r>
  <r>
    <x v="0"/>
    <s v="05-06"/>
    <n v="8"/>
  </r>
  <r>
    <x v="0"/>
    <s v="06-07"/>
    <n v="9"/>
  </r>
  <r>
    <x v="0"/>
    <s v="07-08"/>
    <n v="8"/>
  </r>
  <r>
    <x v="0"/>
    <s v="08-09"/>
    <n v="6"/>
  </r>
  <r>
    <x v="0"/>
    <s v="09-10"/>
    <n v="11"/>
  </r>
  <r>
    <x v="0"/>
    <s v="10-11"/>
    <n v="13"/>
  </r>
  <r>
    <x v="0"/>
    <s v="11-12"/>
    <n v="8"/>
  </r>
  <r>
    <x v="0"/>
    <s v="12-13"/>
    <n v="7"/>
  </r>
  <r>
    <x v="0"/>
    <s v="13-14"/>
    <n v="5"/>
  </r>
  <r>
    <x v="0"/>
    <s v="14-15"/>
    <n v="8"/>
  </r>
  <r>
    <x v="0"/>
    <s v="15-16"/>
    <n v="13"/>
  </r>
  <r>
    <x v="0"/>
    <s v="16-17"/>
    <n v="5"/>
  </r>
  <r>
    <x v="0"/>
    <s v="17-18"/>
    <n v="9"/>
  </r>
  <r>
    <x v="0"/>
    <s v="18-19"/>
    <n v="7"/>
  </r>
  <r>
    <x v="0"/>
    <s v="19-20"/>
    <n v="7"/>
  </r>
  <r>
    <x v="0"/>
    <s v="20-21"/>
    <n v="9"/>
  </r>
  <r>
    <x v="0"/>
    <s v="21-22"/>
    <n v="11"/>
  </r>
  <r>
    <x v="0"/>
    <s v="22-23"/>
    <n v="9"/>
  </r>
  <r>
    <x v="0"/>
    <s v="23-00"/>
    <n v="14"/>
  </r>
  <r>
    <x v="1"/>
    <s v="00-01"/>
    <n v="20"/>
  </r>
  <r>
    <x v="1"/>
    <s v="01-02"/>
    <n v="7"/>
  </r>
  <r>
    <x v="1"/>
    <s v="02-03"/>
    <n v="4"/>
  </r>
  <r>
    <x v="1"/>
    <s v="03-04"/>
    <n v="3"/>
  </r>
  <r>
    <x v="1"/>
    <s v="04-05"/>
    <n v="2"/>
  </r>
  <r>
    <x v="1"/>
    <s v="05-06"/>
    <n v="9"/>
  </r>
  <r>
    <x v="1"/>
    <s v="06-07"/>
    <n v="7"/>
  </r>
  <r>
    <x v="1"/>
    <s v="07-08"/>
    <n v="8"/>
  </r>
  <r>
    <x v="1"/>
    <s v="08-09"/>
    <n v="15"/>
  </r>
  <r>
    <x v="1"/>
    <s v="09-10"/>
    <n v="5"/>
  </r>
  <r>
    <x v="1"/>
    <s v="10-11"/>
    <n v="7"/>
  </r>
  <r>
    <x v="1"/>
    <s v="11-12"/>
    <n v="5"/>
  </r>
  <r>
    <x v="1"/>
    <s v="12-13"/>
    <n v="16"/>
  </r>
  <r>
    <x v="1"/>
    <s v="13-14"/>
    <n v="5"/>
  </r>
  <r>
    <x v="1"/>
    <s v="14-15"/>
    <n v="3"/>
  </r>
  <r>
    <x v="1"/>
    <s v="15-16"/>
    <n v="12"/>
  </r>
  <r>
    <x v="1"/>
    <s v="16-17"/>
    <n v="9"/>
  </r>
  <r>
    <x v="1"/>
    <s v="17-18"/>
    <n v="7"/>
  </r>
  <r>
    <x v="1"/>
    <s v="18-19"/>
    <n v="5"/>
  </r>
  <r>
    <x v="1"/>
    <s v="19-20"/>
    <n v="8"/>
  </r>
  <r>
    <x v="1"/>
    <s v="20-21"/>
    <n v="3"/>
  </r>
  <r>
    <x v="1"/>
    <s v="21-22"/>
    <n v="9"/>
  </r>
  <r>
    <x v="1"/>
    <s v="22-23"/>
    <n v="11"/>
  </r>
  <r>
    <x v="1"/>
    <s v="23-00"/>
    <n v="7"/>
  </r>
  <r>
    <x v="2"/>
    <s v="00-01"/>
    <n v="4"/>
  </r>
  <r>
    <x v="2"/>
    <s v="01-02"/>
    <n v="15"/>
  </r>
  <r>
    <x v="2"/>
    <s v="02-03"/>
    <n v="10"/>
  </r>
  <r>
    <x v="2"/>
    <s v="03-04"/>
    <n v="5"/>
  </r>
  <r>
    <x v="2"/>
    <s v="04-05"/>
    <n v="8"/>
  </r>
  <r>
    <x v="2"/>
    <s v="05-06"/>
    <n v="1"/>
  </r>
  <r>
    <x v="2"/>
    <s v="06-07"/>
    <n v="8"/>
  </r>
  <r>
    <x v="2"/>
    <s v="07-08"/>
    <n v="9"/>
  </r>
  <r>
    <x v="2"/>
    <s v="08-09"/>
    <n v="10"/>
  </r>
  <r>
    <x v="2"/>
    <s v="09-10"/>
    <n v="6"/>
  </r>
  <r>
    <x v="2"/>
    <s v="10-11"/>
    <n v="7"/>
  </r>
  <r>
    <x v="2"/>
    <s v="11-12"/>
    <n v="10"/>
  </r>
  <r>
    <x v="2"/>
    <s v="12-13"/>
    <n v="8"/>
  </r>
  <r>
    <x v="2"/>
    <s v="13-14"/>
    <n v="5"/>
  </r>
  <r>
    <x v="2"/>
    <s v="14-15"/>
    <n v="11"/>
  </r>
  <r>
    <x v="2"/>
    <s v="15-16"/>
    <n v="10"/>
  </r>
  <r>
    <x v="2"/>
    <s v="16-17"/>
    <n v="8"/>
  </r>
  <r>
    <x v="2"/>
    <s v="17-18"/>
    <n v="6"/>
  </r>
  <r>
    <x v="2"/>
    <s v="18-19"/>
    <n v="4"/>
  </r>
  <r>
    <x v="2"/>
    <s v="19-20"/>
    <n v="5"/>
  </r>
  <r>
    <x v="2"/>
    <s v="20-21"/>
    <n v="7"/>
  </r>
  <r>
    <x v="2"/>
    <s v="21-22"/>
    <n v="5"/>
  </r>
  <r>
    <x v="2"/>
    <s v="22-23"/>
    <n v="6"/>
  </r>
  <r>
    <x v="2"/>
    <s v="23-00"/>
    <n v="6"/>
  </r>
  <r>
    <x v="3"/>
    <s v="00-01"/>
    <n v="11"/>
  </r>
  <r>
    <x v="3"/>
    <s v="01-02"/>
    <n v="6"/>
  </r>
  <r>
    <x v="3"/>
    <s v="02-03"/>
    <n v="2"/>
  </r>
  <r>
    <x v="3"/>
    <s v="03-04"/>
    <n v="9"/>
  </r>
  <r>
    <x v="3"/>
    <s v="04-05"/>
    <n v="12"/>
  </r>
  <r>
    <x v="3"/>
    <s v="05-06"/>
    <n v="0"/>
  </r>
  <r>
    <x v="3"/>
    <s v="06-07"/>
    <n v="11"/>
  </r>
  <r>
    <x v="3"/>
    <s v="07-08"/>
    <n v="7"/>
  </r>
  <r>
    <x v="3"/>
    <s v="08-09"/>
    <n v="4"/>
  </r>
  <r>
    <x v="3"/>
    <s v="09-10"/>
    <n v="5"/>
  </r>
  <r>
    <x v="3"/>
    <s v="10-11"/>
    <n v="6"/>
  </r>
  <r>
    <x v="3"/>
    <s v="11-12"/>
    <n v="5"/>
  </r>
  <r>
    <x v="3"/>
    <s v="12-13"/>
    <n v="3"/>
  </r>
  <r>
    <x v="3"/>
    <s v="13-14"/>
    <n v="7"/>
  </r>
  <r>
    <x v="3"/>
    <s v="14-15"/>
    <n v="8"/>
  </r>
  <r>
    <x v="3"/>
    <s v="15-16"/>
    <n v="9"/>
  </r>
  <r>
    <x v="3"/>
    <s v="16-17"/>
    <n v="8"/>
  </r>
  <r>
    <x v="3"/>
    <s v="17-18"/>
    <n v="12"/>
  </r>
  <r>
    <x v="3"/>
    <s v="18-19"/>
    <n v="10"/>
  </r>
  <r>
    <x v="3"/>
    <s v="19-20"/>
    <n v="11"/>
  </r>
  <r>
    <x v="3"/>
    <s v="20-21"/>
    <n v="11"/>
  </r>
  <r>
    <x v="3"/>
    <s v="21-22"/>
    <n v="9"/>
  </r>
  <r>
    <x v="3"/>
    <s v="22-23"/>
    <n v="8"/>
  </r>
  <r>
    <x v="3"/>
    <s v="23-00"/>
    <n v="4"/>
  </r>
  <r>
    <x v="4"/>
    <s v="00-01"/>
    <n v="11"/>
  </r>
  <r>
    <x v="4"/>
    <s v="01-02"/>
    <n v="11"/>
  </r>
  <r>
    <x v="4"/>
    <s v="02-03"/>
    <n v="6"/>
  </r>
  <r>
    <x v="4"/>
    <s v="03-04"/>
    <n v="4"/>
  </r>
  <r>
    <x v="4"/>
    <s v="04-05"/>
    <n v="7"/>
  </r>
  <r>
    <x v="4"/>
    <s v="05-06"/>
    <n v="5"/>
  </r>
  <r>
    <x v="4"/>
    <s v="06-07"/>
    <n v="5"/>
  </r>
  <r>
    <x v="4"/>
    <s v="07-08"/>
    <n v="11"/>
  </r>
  <r>
    <x v="4"/>
    <s v="08-09"/>
    <n v="5"/>
  </r>
  <r>
    <x v="4"/>
    <s v="09-10"/>
    <n v="11"/>
  </r>
  <r>
    <x v="4"/>
    <s v="10-11"/>
    <n v="8"/>
  </r>
  <r>
    <x v="4"/>
    <s v="11-12"/>
    <n v="6"/>
  </r>
  <r>
    <x v="4"/>
    <s v="12-13"/>
    <n v="6"/>
  </r>
  <r>
    <x v="4"/>
    <s v="13-14"/>
    <n v="5"/>
  </r>
  <r>
    <x v="4"/>
    <s v="14-15"/>
    <n v="5"/>
  </r>
  <r>
    <x v="4"/>
    <s v="15-16"/>
    <n v="6"/>
  </r>
  <r>
    <x v="4"/>
    <s v="16-17"/>
    <n v="4"/>
  </r>
  <r>
    <x v="4"/>
    <s v="17-18"/>
    <n v="7"/>
  </r>
  <r>
    <x v="4"/>
    <s v="18-19"/>
    <n v="4"/>
  </r>
  <r>
    <x v="4"/>
    <s v="19-20"/>
    <n v="10"/>
  </r>
  <r>
    <x v="4"/>
    <s v="20-21"/>
    <n v="6"/>
  </r>
  <r>
    <x v="4"/>
    <s v="21-22"/>
    <n v="9"/>
  </r>
  <r>
    <x v="4"/>
    <s v="22-23"/>
    <n v="6"/>
  </r>
  <r>
    <x v="4"/>
    <s v="23-00"/>
    <n v="8"/>
  </r>
  <r>
    <x v="5"/>
    <s v="00-01"/>
    <n v="5"/>
  </r>
  <r>
    <x v="5"/>
    <s v="01-02"/>
    <n v="12"/>
  </r>
  <r>
    <x v="5"/>
    <s v="02-03"/>
    <n v="3"/>
  </r>
  <r>
    <x v="5"/>
    <s v="03-04"/>
    <n v="5"/>
  </r>
  <r>
    <x v="5"/>
    <s v="04-05"/>
    <n v="8"/>
  </r>
  <r>
    <x v="5"/>
    <s v="05-06"/>
    <n v="5"/>
  </r>
  <r>
    <x v="5"/>
    <s v="06-07"/>
    <n v="12"/>
  </r>
  <r>
    <x v="5"/>
    <s v="07-08"/>
    <n v="8"/>
  </r>
  <r>
    <x v="5"/>
    <s v="08-09"/>
    <n v="8"/>
  </r>
  <r>
    <x v="5"/>
    <s v="09-10"/>
    <n v="6"/>
  </r>
  <r>
    <x v="5"/>
    <s v="10-11"/>
    <n v="5"/>
  </r>
  <r>
    <x v="5"/>
    <s v="11-12"/>
    <n v="3"/>
  </r>
  <r>
    <x v="5"/>
    <s v="12-13"/>
    <n v="9"/>
  </r>
  <r>
    <x v="5"/>
    <s v="13-14"/>
    <n v="5"/>
  </r>
  <r>
    <x v="5"/>
    <s v="14-15"/>
    <n v="13"/>
  </r>
  <r>
    <x v="5"/>
    <s v="15-16"/>
    <n v="7"/>
  </r>
  <r>
    <x v="5"/>
    <s v="16-17"/>
    <n v="15"/>
  </r>
  <r>
    <x v="5"/>
    <s v="17-18"/>
    <n v="8"/>
  </r>
  <r>
    <x v="5"/>
    <s v="18-19"/>
    <n v="10"/>
  </r>
  <r>
    <x v="5"/>
    <s v="19-20"/>
    <n v="8"/>
  </r>
  <r>
    <x v="5"/>
    <s v="20-21"/>
    <n v="14"/>
  </r>
  <r>
    <x v="5"/>
    <s v="21-22"/>
    <n v="5"/>
  </r>
  <r>
    <x v="5"/>
    <s v="22-23"/>
    <n v="7"/>
  </r>
  <r>
    <x v="5"/>
    <s v="23-00"/>
    <n v="8"/>
  </r>
  <r>
    <x v="6"/>
    <s v="00-01"/>
    <n v="8"/>
  </r>
  <r>
    <x v="6"/>
    <s v="01-02"/>
    <n v="6"/>
  </r>
  <r>
    <x v="6"/>
    <s v="02-03"/>
    <n v="5"/>
  </r>
  <r>
    <x v="6"/>
    <s v="03-04"/>
    <n v="7"/>
  </r>
  <r>
    <x v="6"/>
    <s v="04-05"/>
    <n v="6"/>
  </r>
  <r>
    <x v="6"/>
    <s v="05-06"/>
    <n v="7"/>
  </r>
  <r>
    <x v="6"/>
    <s v="06-07"/>
    <n v="6"/>
  </r>
  <r>
    <x v="6"/>
    <s v="07-08"/>
    <n v="10"/>
  </r>
  <r>
    <x v="6"/>
    <s v="08-09"/>
    <n v="10"/>
  </r>
  <r>
    <x v="6"/>
    <s v="09-10"/>
    <n v="7"/>
  </r>
  <r>
    <x v="6"/>
    <s v="10-11"/>
    <n v="12"/>
  </r>
  <r>
    <x v="6"/>
    <s v="11-12"/>
    <n v="4"/>
  </r>
  <r>
    <x v="6"/>
    <s v="12-13"/>
    <n v="5"/>
  </r>
  <r>
    <x v="6"/>
    <s v="13-14"/>
    <n v="7"/>
  </r>
  <r>
    <x v="6"/>
    <s v="14-15"/>
    <n v="8"/>
  </r>
  <r>
    <x v="6"/>
    <s v="15-16"/>
    <n v="8"/>
  </r>
  <r>
    <x v="6"/>
    <s v="16-17"/>
    <n v="11"/>
  </r>
  <r>
    <x v="6"/>
    <s v="17-18"/>
    <n v="11"/>
  </r>
  <r>
    <x v="6"/>
    <s v="18-19"/>
    <n v="9"/>
  </r>
  <r>
    <x v="6"/>
    <s v="19-20"/>
    <n v="6"/>
  </r>
  <r>
    <x v="6"/>
    <s v="20-21"/>
    <n v="6"/>
  </r>
  <r>
    <x v="6"/>
    <s v="21-22"/>
    <n v="12"/>
  </r>
  <r>
    <x v="6"/>
    <s v="22-23"/>
    <n v="9"/>
  </r>
  <r>
    <x v="6"/>
    <s v="23-00"/>
    <n v="7"/>
  </r>
  <r>
    <x v="7"/>
    <s v="00-01"/>
    <n v="77"/>
  </r>
  <r>
    <x v="7"/>
    <s v="01-02"/>
    <n v="8"/>
  </r>
  <r>
    <x v="7"/>
    <s v="02-03"/>
    <n v="5"/>
  </r>
  <r>
    <x v="7"/>
    <s v="03-04"/>
    <n v="7"/>
  </r>
  <r>
    <x v="7"/>
    <s v="04-05"/>
    <n v="4"/>
  </r>
  <r>
    <x v="7"/>
    <s v="05-06"/>
    <n v="11"/>
  </r>
  <r>
    <x v="7"/>
    <s v="06-07"/>
    <n v="7"/>
  </r>
  <r>
    <x v="7"/>
    <s v="07-08"/>
    <n v="9"/>
  </r>
  <r>
    <x v="7"/>
    <s v="08-09"/>
    <n v="12"/>
  </r>
  <r>
    <x v="7"/>
    <s v="09-10"/>
    <n v="14"/>
  </r>
  <r>
    <x v="7"/>
    <s v="10-11"/>
    <n v="6"/>
  </r>
  <r>
    <x v="7"/>
    <s v="11-12"/>
    <n v="5"/>
  </r>
  <r>
    <x v="7"/>
    <s v="12-13"/>
    <n v="6"/>
  </r>
  <r>
    <x v="7"/>
    <s v="13-14"/>
    <n v="6"/>
  </r>
  <r>
    <x v="7"/>
    <s v="14-15"/>
    <n v="7"/>
  </r>
  <r>
    <x v="7"/>
    <s v="15-16"/>
    <n v="4"/>
  </r>
  <r>
    <x v="7"/>
    <s v="16-17"/>
    <n v="2"/>
  </r>
  <r>
    <x v="7"/>
    <s v="17-18"/>
    <n v="6"/>
  </r>
  <r>
    <x v="7"/>
    <s v="18-19"/>
    <n v="5"/>
  </r>
  <r>
    <x v="7"/>
    <s v="19-20"/>
    <n v="13"/>
  </r>
  <r>
    <x v="7"/>
    <s v="20-21"/>
    <n v="8"/>
  </r>
  <r>
    <x v="7"/>
    <s v="21-22"/>
    <n v="7"/>
  </r>
  <r>
    <x v="7"/>
    <s v="22-23"/>
    <n v="6"/>
  </r>
  <r>
    <x v="7"/>
    <s v="23-00"/>
    <n v="7"/>
  </r>
  <r>
    <x v="8"/>
    <s v="00-01"/>
    <n v="8"/>
  </r>
  <r>
    <x v="8"/>
    <s v="01-02"/>
    <n v="4"/>
  </r>
  <r>
    <x v="8"/>
    <s v="02-03"/>
    <n v="11"/>
  </r>
  <r>
    <x v="8"/>
    <s v="03-04"/>
    <n v="8"/>
  </r>
  <r>
    <x v="8"/>
    <s v="04-05"/>
    <n v="7"/>
  </r>
  <r>
    <x v="8"/>
    <s v="05-06"/>
    <n v="5"/>
  </r>
  <r>
    <x v="8"/>
    <s v="06-07"/>
    <n v="6"/>
  </r>
  <r>
    <x v="8"/>
    <s v="07-08"/>
    <n v="7"/>
  </r>
  <r>
    <x v="8"/>
    <s v="08-09"/>
    <n v="8"/>
  </r>
  <r>
    <x v="8"/>
    <s v="09-10"/>
    <n v="7"/>
  </r>
  <r>
    <x v="8"/>
    <s v="10-11"/>
    <n v="11"/>
  </r>
  <r>
    <x v="8"/>
    <s v="11-12"/>
    <n v="4"/>
  </r>
  <r>
    <x v="8"/>
    <s v="12-13"/>
    <n v="6"/>
  </r>
  <r>
    <x v="8"/>
    <s v="13-14"/>
    <n v="3"/>
  </r>
  <r>
    <x v="8"/>
    <s v="14-15"/>
    <n v="5"/>
  </r>
  <r>
    <x v="8"/>
    <s v="15-16"/>
    <n v="4"/>
  </r>
  <r>
    <x v="8"/>
    <s v="16-17"/>
    <n v="6"/>
  </r>
  <r>
    <x v="8"/>
    <s v="17-18"/>
    <n v="11"/>
  </r>
  <r>
    <x v="8"/>
    <s v="18-19"/>
    <n v="4"/>
  </r>
  <r>
    <x v="8"/>
    <s v="19-20"/>
    <n v="11"/>
  </r>
  <r>
    <x v="8"/>
    <s v="20-21"/>
    <n v="9"/>
  </r>
  <r>
    <x v="8"/>
    <s v="21-22"/>
    <n v="5"/>
  </r>
  <r>
    <x v="8"/>
    <s v="22-23"/>
    <n v="9"/>
  </r>
  <r>
    <x v="8"/>
    <s v="23-00"/>
    <n v="5"/>
  </r>
  <r>
    <x v="9"/>
    <s v="00-01"/>
    <n v="7"/>
  </r>
  <r>
    <x v="9"/>
    <s v="01-02"/>
    <n v="12"/>
  </r>
  <r>
    <x v="9"/>
    <s v="02-03"/>
    <n v="6"/>
  </r>
  <r>
    <x v="9"/>
    <s v="03-04"/>
    <n v="8"/>
  </r>
  <r>
    <x v="9"/>
    <s v="04-05"/>
    <n v="3"/>
  </r>
  <r>
    <x v="9"/>
    <s v="05-06"/>
    <n v="4"/>
  </r>
  <r>
    <x v="9"/>
    <s v="06-07"/>
    <n v="2"/>
  </r>
  <r>
    <x v="9"/>
    <s v="07-08"/>
    <n v="7"/>
  </r>
  <r>
    <x v="9"/>
    <s v="08-09"/>
    <n v="11"/>
  </r>
  <r>
    <x v="9"/>
    <s v="09-10"/>
    <n v="7"/>
  </r>
  <r>
    <x v="9"/>
    <s v="10-11"/>
    <n v="2"/>
  </r>
  <r>
    <x v="9"/>
    <s v="11-12"/>
    <n v="9"/>
  </r>
  <r>
    <x v="9"/>
    <s v="12-13"/>
    <n v="9"/>
  </r>
  <r>
    <x v="9"/>
    <s v="13-14"/>
    <n v="5"/>
  </r>
  <r>
    <x v="9"/>
    <s v="14-15"/>
    <n v="6"/>
  </r>
  <r>
    <x v="9"/>
    <s v="15-16"/>
    <n v="7"/>
  </r>
  <r>
    <x v="9"/>
    <s v="16-17"/>
    <n v="8"/>
  </r>
  <r>
    <x v="9"/>
    <s v="17-18"/>
    <n v="8"/>
  </r>
  <r>
    <x v="9"/>
    <s v="18-19"/>
    <n v="4"/>
  </r>
  <r>
    <x v="9"/>
    <s v="19-20"/>
    <n v="8"/>
  </r>
  <r>
    <x v="9"/>
    <s v="20-21"/>
    <n v="11"/>
  </r>
  <r>
    <x v="9"/>
    <s v="21-22"/>
    <n v="8"/>
  </r>
  <r>
    <x v="9"/>
    <s v="22-23"/>
    <n v="7"/>
  </r>
  <r>
    <x v="9"/>
    <s v="23-00"/>
    <n v="8"/>
  </r>
  <r>
    <x v="10"/>
    <s v="00-01"/>
    <n v="6"/>
  </r>
  <r>
    <x v="10"/>
    <s v="01-02"/>
    <n v="7"/>
  </r>
  <r>
    <x v="10"/>
    <s v="02-03"/>
    <n v="8"/>
  </r>
  <r>
    <x v="10"/>
    <s v="03-04"/>
    <n v="4"/>
  </r>
  <r>
    <x v="10"/>
    <s v="04-05"/>
    <n v="4"/>
  </r>
  <r>
    <x v="10"/>
    <s v="05-06"/>
    <n v="8"/>
  </r>
  <r>
    <x v="10"/>
    <s v="06-07"/>
    <n v="8"/>
  </r>
  <r>
    <x v="10"/>
    <s v="07-08"/>
    <n v="11"/>
  </r>
  <r>
    <x v="10"/>
    <s v="08-09"/>
    <n v="5"/>
  </r>
  <r>
    <x v="10"/>
    <s v="09-10"/>
    <n v="5"/>
  </r>
  <r>
    <x v="10"/>
    <s v="10-11"/>
    <n v="11"/>
  </r>
  <r>
    <x v="10"/>
    <s v="11-12"/>
    <n v="11"/>
  </r>
  <r>
    <x v="10"/>
    <s v="12-13"/>
    <n v="6"/>
  </r>
  <r>
    <x v="10"/>
    <s v="13-14"/>
    <n v="3"/>
  </r>
  <r>
    <x v="10"/>
    <s v="14-15"/>
    <n v="9"/>
  </r>
  <r>
    <x v="10"/>
    <s v="15-16"/>
    <n v="5"/>
  </r>
  <r>
    <x v="10"/>
    <s v="16-17"/>
    <n v="5"/>
  </r>
  <r>
    <x v="10"/>
    <s v="17-18"/>
    <n v="5"/>
  </r>
  <r>
    <x v="10"/>
    <s v="18-19"/>
    <n v="6"/>
  </r>
  <r>
    <x v="10"/>
    <s v="19-20"/>
    <n v="5"/>
  </r>
  <r>
    <x v="10"/>
    <s v="20-21"/>
    <n v="5"/>
  </r>
  <r>
    <x v="10"/>
    <s v="21-22"/>
    <n v="3"/>
  </r>
  <r>
    <x v="10"/>
    <s v="22-23"/>
    <n v="6"/>
  </r>
  <r>
    <x v="10"/>
    <s v="23-00"/>
    <n v="2"/>
  </r>
  <r>
    <x v="11"/>
    <s v="00-01"/>
    <n v="8"/>
  </r>
  <r>
    <x v="11"/>
    <s v="01-02"/>
    <n v="7"/>
  </r>
  <r>
    <x v="11"/>
    <s v="02-03"/>
    <n v="15"/>
  </r>
  <r>
    <x v="11"/>
    <s v="03-04"/>
    <n v="5"/>
  </r>
  <r>
    <x v="11"/>
    <s v="04-05"/>
    <n v="4"/>
  </r>
  <r>
    <x v="11"/>
    <s v="05-06"/>
    <n v="5"/>
  </r>
  <r>
    <x v="11"/>
    <s v="06-07"/>
    <n v="6"/>
  </r>
  <r>
    <x v="11"/>
    <s v="07-08"/>
    <n v="8"/>
  </r>
  <r>
    <x v="11"/>
    <s v="08-09"/>
    <n v="3"/>
  </r>
  <r>
    <x v="11"/>
    <s v="09-10"/>
    <n v="9"/>
  </r>
  <r>
    <x v="11"/>
    <s v="10-11"/>
    <n v="9"/>
  </r>
  <r>
    <x v="11"/>
    <s v="11-12"/>
    <n v="9"/>
  </r>
  <r>
    <x v="11"/>
    <s v="12-13"/>
    <n v="12"/>
  </r>
  <r>
    <x v="11"/>
    <s v="13-14"/>
    <n v="6"/>
  </r>
  <r>
    <x v="11"/>
    <s v="14-15"/>
    <n v="5"/>
  </r>
  <r>
    <x v="11"/>
    <s v="15-16"/>
    <n v="8"/>
  </r>
  <r>
    <x v="11"/>
    <s v="16-17"/>
    <n v="6"/>
  </r>
  <r>
    <x v="11"/>
    <s v="17-18"/>
    <n v="6"/>
  </r>
  <r>
    <x v="11"/>
    <s v="18-19"/>
    <n v="14"/>
  </r>
  <r>
    <x v="11"/>
    <s v="19-20"/>
    <n v="8"/>
  </r>
  <r>
    <x v="11"/>
    <s v="20-21"/>
    <n v="14"/>
  </r>
  <r>
    <x v="11"/>
    <s v="21-22"/>
    <n v="4"/>
  </r>
  <r>
    <x v="11"/>
    <s v="22-23"/>
    <n v="8"/>
  </r>
  <r>
    <x v="11"/>
    <s v="23-00"/>
    <n v="8"/>
  </r>
  <r>
    <x v="12"/>
    <s v="00-01"/>
    <n v="10"/>
  </r>
  <r>
    <x v="12"/>
    <s v="01-02"/>
    <n v="6"/>
  </r>
  <r>
    <x v="12"/>
    <s v="02-03"/>
    <n v="7"/>
  </r>
  <r>
    <x v="12"/>
    <s v="03-04"/>
    <n v="14"/>
  </r>
  <r>
    <x v="12"/>
    <s v="04-05"/>
    <n v="10"/>
  </r>
  <r>
    <x v="12"/>
    <s v="05-06"/>
    <n v="9"/>
  </r>
  <r>
    <x v="12"/>
    <s v="06-07"/>
    <n v="7"/>
  </r>
  <r>
    <x v="12"/>
    <s v="07-08"/>
    <n v="9"/>
  </r>
  <r>
    <x v="12"/>
    <s v="08-09"/>
    <n v="7"/>
  </r>
  <r>
    <x v="12"/>
    <s v="09-10"/>
    <n v="10"/>
  </r>
  <r>
    <x v="12"/>
    <s v="10-11"/>
    <n v="11"/>
  </r>
  <r>
    <x v="12"/>
    <s v="11-12"/>
    <n v="4"/>
  </r>
  <r>
    <x v="12"/>
    <s v="12-13"/>
    <n v="8"/>
  </r>
  <r>
    <x v="12"/>
    <s v="13-14"/>
    <n v="4"/>
  </r>
  <r>
    <x v="12"/>
    <s v="14-15"/>
    <n v="4"/>
  </r>
  <r>
    <x v="12"/>
    <s v="15-16"/>
    <n v="9"/>
  </r>
  <r>
    <x v="12"/>
    <s v="16-17"/>
    <n v="10"/>
  </r>
  <r>
    <x v="12"/>
    <s v="17-18"/>
    <n v="6"/>
  </r>
  <r>
    <x v="12"/>
    <s v="18-19"/>
    <n v="9"/>
  </r>
  <r>
    <x v="12"/>
    <s v="19-20"/>
    <n v="9"/>
  </r>
  <r>
    <x v="12"/>
    <s v="20-21"/>
    <n v="6"/>
  </r>
  <r>
    <x v="12"/>
    <s v="21-22"/>
    <n v="6"/>
  </r>
  <r>
    <x v="12"/>
    <s v="22-23"/>
    <n v="9"/>
  </r>
  <r>
    <x v="12"/>
    <s v="23-00"/>
    <n v="6"/>
  </r>
  <r>
    <x v="13"/>
    <s v="00-01"/>
    <n v="2"/>
  </r>
  <r>
    <x v="13"/>
    <s v="01-02"/>
    <n v="10"/>
  </r>
  <r>
    <x v="13"/>
    <s v="02-03"/>
    <n v="7"/>
  </r>
  <r>
    <x v="13"/>
    <s v="03-04"/>
    <n v="5"/>
  </r>
  <r>
    <x v="13"/>
    <s v="04-05"/>
    <n v="9"/>
  </r>
  <r>
    <x v="13"/>
    <s v="05-06"/>
    <n v="12"/>
  </r>
  <r>
    <x v="13"/>
    <s v="06-07"/>
    <n v="3"/>
  </r>
  <r>
    <x v="13"/>
    <s v="07-08"/>
    <n v="8"/>
  </r>
  <r>
    <x v="13"/>
    <s v="08-09"/>
    <n v="4"/>
  </r>
  <r>
    <x v="13"/>
    <s v="09-10"/>
    <n v="11"/>
  </r>
  <r>
    <x v="13"/>
    <s v="10-11"/>
    <n v="8"/>
  </r>
  <r>
    <x v="13"/>
    <s v="11-12"/>
    <n v="3"/>
  </r>
  <r>
    <x v="13"/>
    <s v="12-13"/>
    <n v="6"/>
  </r>
  <r>
    <x v="13"/>
    <s v="13-14"/>
    <n v="5"/>
  </r>
  <r>
    <x v="13"/>
    <s v="14-15"/>
    <n v="6"/>
  </r>
  <r>
    <x v="13"/>
    <s v="15-16"/>
    <n v="4"/>
  </r>
  <r>
    <x v="13"/>
    <s v="16-17"/>
    <n v="4"/>
  </r>
  <r>
    <x v="13"/>
    <s v="17-18"/>
    <n v="5"/>
  </r>
  <r>
    <x v="13"/>
    <s v="18-19"/>
    <n v="5"/>
  </r>
  <r>
    <x v="13"/>
    <s v="19-20"/>
    <n v="8"/>
  </r>
  <r>
    <x v="13"/>
    <s v="20-21"/>
    <n v="7"/>
  </r>
  <r>
    <x v="13"/>
    <s v="21-22"/>
    <n v="2"/>
  </r>
  <r>
    <x v="13"/>
    <s v="22-23"/>
    <n v="19"/>
  </r>
  <r>
    <x v="13"/>
    <s v="23-00"/>
    <n v="8"/>
  </r>
  <r>
    <x v="14"/>
    <s v="00-01"/>
    <n v="9"/>
  </r>
  <r>
    <x v="14"/>
    <s v="01-02"/>
    <n v="11"/>
  </r>
  <r>
    <x v="14"/>
    <s v="02-03"/>
    <n v="8"/>
  </r>
  <r>
    <x v="14"/>
    <s v="03-04"/>
    <n v="5"/>
  </r>
  <r>
    <x v="14"/>
    <s v="04-05"/>
    <n v="10"/>
  </r>
  <r>
    <x v="14"/>
    <s v="05-06"/>
    <n v="8"/>
  </r>
  <r>
    <x v="14"/>
    <s v="06-07"/>
    <n v="6"/>
  </r>
  <r>
    <x v="14"/>
    <s v="07-08"/>
    <n v="9"/>
  </r>
  <r>
    <x v="14"/>
    <s v="08-09"/>
    <n v="10"/>
  </r>
  <r>
    <x v="14"/>
    <s v="09-10"/>
    <n v="3"/>
  </r>
  <r>
    <x v="14"/>
    <s v="10-11"/>
    <n v="8"/>
  </r>
  <r>
    <x v="14"/>
    <s v="11-12"/>
    <n v="9"/>
  </r>
  <r>
    <x v="14"/>
    <s v="12-13"/>
    <n v="7"/>
  </r>
  <r>
    <x v="14"/>
    <s v="13-14"/>
    <n v="7"/>
  </r>
  <r>
    <x v="14"/>
    <s v="14-15"/>
    <n v="4"/>
  </r>
  <r>
    <x v="14"/>
    <s v="15-16"/>
    <n v="5"/>
  </r>
  <r>
    <x v="14"/>
    <s v="16-17"/>
    <n v="2"/>
  </r>
  <r>
    <x v="14"/>
    <s v="17-18"/>
    <n v="8"/>
  </r>
  <r>
    <x v="14"/>
    <s v="18-19"/>
    <n v="7"/>
  </r>
  <r>
    <x v="14"/>
    <s v="19-20"/>
    <n v="7"/>
  </r>
  <r>
    <x v="14"/>
    <s v="20-21"/>
    <n v="9"/>
  </r>
  <r>
    <x v="14"/>
    <s v="21-22"/>
    <n v="10"/>
  </r>
  <r>
    <x v="14"/>
    <s v="22-23"/>
    <n v="9"/>
  </r>
  <r>
    <x v="14"/>
    <s v="23-00"/>
    <n v="7"/>
  </r>
  <r>
    <x v="15"/>
    <s v="00-01"/>
    <n v="5"/>
  </r>
  <r>
    <x v="15"/>
    <s v="01-02"/>
    <n v="16"/>
  </r>
  <r>
    <x v="15"/>
    <s v="02-03"/>
    <n v="7"/>
  </r>
  <r>
    <x v="15"/>
    <s v="03-04"/>
    <n v="9"/>
  </r>
  <r>
    <x v="15"/>
    <s v="04-05"/>
    <n v="10"/>
  </r>
  <r>
    <x v="15"/>
    <s v="05-06"/>
    <n v="5"/>
  </r>
  <r>
    <x v="15"/>
    <s v="06-07"/>
    <n v="8"/>
  </r>
  <r>
    <x v="15"/>
    <s v="07-08"/>
    <n v="3"/>
  </r>
  <r>
    <x v="15"/>
    <s v="08-09"/>
    <n v="4"/>
  </r>
  <r>
    <x v="15"/>
    <s v="09-10"/>
    <n v="5"/>
  </r>
  <r>
    <x v="15"/>
    <s v="10-11"/>
    <n v="6"/>
  </r>
  <r>
    <x v="15"/>
    <s v="11-12"/>
    <n v="4"/>
  </r>
  <r>
    <x v="15"/>
    <s v="12-13"/>
    <n v="9"/>
  </r>
  <r>
    <x v="15"/>
    <s v="13-14"/>
    <n v="8"/>
  </r>
  <r>
    <x v="15"/>
    <s v="14-15"/>
    <n v="9"/>
  </r>
  <r>
    <x v="15"/>
    <s v="15-16"/>
    <n v="2"/>
  </r>
  <r>
    <x v="15"/>
    <s v="16-17"/>
    <n v="8"/>
  </r>
  <r>
    <x v="15"/>
    <s v="17-18"/>
    <n v="5"/>
  </r>
  <r>
    <x v="15"/>
    <s v="18-19"/>
    <n v="6"/>
  </r>
  <r>
    <x v="15"/>
    <s v="19-20"/>
    <n v="5"/>
  </r>
  <r>
    <x v="15"/>
    <s v="20-21"/>
    <n v="4"/>
  </r>
  <r>
    <x v="15"/>
    <s v="21-22"/>
    <n v="7"/>
  </r>
  <r>
    <x v="15"/>
    <s v="22-23"/>
    <n v="7"/>
  </r>
  <r>
    <x v="15"/>
    <s v="23-00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741815-F6A8-415F-94C7-F5468BFE043F}" name="PivotTable10" cacheId="9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8" firstHeaderRow="1" firstDataRow="1" firstDataCol="1"/>
  <pivotFields count="3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TOTAL_FIRES" fld="2" baseField="0" baseItem="0" numFmtId="3"/>
  </dataFields>
  <formats count="25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0" type="button" dataOnly="0" labelOnly="1" outline="0" axis="axisRow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19">
      <pivotArea dataOnly="0" labelOnly="1" outline="0" axis="axisValues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outline="0" axis="axisValues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field="0" type="button" dataOnly="0" labelOnly="1" outline="0" axis="axisRow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474D65-C5E3-47D0-B07D-79D87901D313}" name="PivotTable13" cacheId="10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9:B76" firstHeaderRow="1" firstDataRow="1" firstDataCol="1"/>
  <pivotFields count="3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TOTAL_ADFS_FATALITIES" fld="2" baseField="0" baseItem="0" numFmtId="3"/>
  </dataFields>
  <formats count="24"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0" type="button" dataOnly="0" labelOnly="1" outline="0" axis="axisRow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dataOnly="0" labelOnly="1" grandRow="1" outline="0" fieldPosition="0"/>
    </format>
    <format dxfId="43">
      <pivotArea dataOnly="0" labelOnly="1" outline="0" axis="axisValues" fieldPosition="0"/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0" type="button" dataOnly="0" labelOnly="1" outline="0" axis="axisRow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Row="1" outline="0" fieldPosition="0"/>
    </format>
    <format dxfId="37">
      <pivotArea dataOnly="0" labelOnly="1" outline="0" axis="axisValues" fieldPosition="0"/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0" type="button" dataOnly="0" labelOnly="1" outline="0" axis="axisRow" fieldPosition="0"/>
    </format>
    <format dxfId="33">
      <pivotArea dataOnly="0" labelOnly="1" fieldPosition="0">
        <references count="1">
          <reference field="0" count="0"/>
        </references>
      </pivotArea>
    </format>
    <format dxfId="32">
      <pivotArea dataOnly="0" labelOnly="1" grandRow="1" outline="0" fieldPosition="0"/>
    </format>
    <format dxfId="31">
      <pivotArea dataOnly="0" labelOnly="1" outline="0" axis="axisValues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0" type="button" dataOnly="0" labelOnly="1" outline="0" axis="axisRow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grandRow="1" outline="0" fieldPosition="0"/>
    </format>
    <format dxfId="2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2DC99F-B9A4-49C0-B6A1-6397B4E3B66F}" name="PivotTable12" cacheId="9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9:B56" firstHeaderRow="1" firstDataRow="1" firstDataCol="1"/>
  <pivotFields count="3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TOTAL_ACCIDENTAL_DWELLING_FIRES" fld="2" baseField="0" baseItem="0" numFmtId="3"/>
  </dataFields>
  <formats count="24">
    <format dxfId="72">
      <pivotArea type="all" dataOnly="0" outline="0" fieldPosition="0"/>
    </format>
    <format dxfId="71">
      <pivotArea outline="0" collapsedLevelsAreSubtotals="1" fieldPosition="0"/>
    </format>
    <format dxfId="70">
      <pivotArea field="0" type="button" dataOnly="0" labelOnly="1" outline="0" axis="axisRow" fieldPosition="0"/>
    </format>
    <format dxfId="69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7">
      <pivotArea dataOnly="0" labelOnly="1" outline="0" axis="axisValues" fieldPosition="0"/>
    </format>
    <format dxfId="66">
      <pivotArea type="all" dataOnly="0" outline="0" fieldPosition="0"/>
    </format>
    <format dxfId="65">
      <pivotArea outline="0" collapsedLevelsAreSubtotals="1" fieldPosition="0"/>
    </format>
    <format dxfId="64">
      <pivotArea field="0" type="button" dataOnly="0" labelOnly="1" outline="0" axis="axisRow" fieldPosition="0"/>
    </format>
    <format dxfId="63">
      <pivotArea dataOnly="0" labelOnly="1" fieldPosition="0">
        <references count="1">
          <reference field="0" count="0"/>
        </references>
      </pivotArea>
    </format>
    <format dxfId="62">
      <pivotArea dataOnly="0" labelOnly="1" grandRow="1" outline="0" fieldPosition="0"/>
    </format>
    <format dxfId="61">
      <pivotArea dataOnly="0" labelOnly="1" outline="0" axis="axisValues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0" type="button" dataOnly="0" labelOnly="1" outline="0" axis="axisRow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dataOnly="0" labelOnly="1" outline="0" axis="axisValues" fieldPosition="0"/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field="0" type="button" dataOnly="0" labelOnly="1" outline="0" axis="axisRow" fieldPosition="0"/>
    </format>
    <format dxfId="51">
      <pivotArea dataOnly="0" labelOnly="1" fieldPosition="0">
        <references count="1">
          <reference field="0" count="0"/>
        </references>
      </pivotArea>
    </format>
    <format dxfId="50">
      <pivotArea dataOnly="0" labelOnly="1" grandRow="1" outline="0" fieldPosition="0"/>
    </format>
    <format dxfId="4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6D3B44-7017-4325-A670-81DD2493E1CF}" name="PivotTable11" cacheId="9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0:B37" firstHeaderRow="1" firstDataRow="1" firstDataCol="1"/>
  <pivotFields count="3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TOTAL_FATALITIES" fld="2" baseField="0" baseItem="0" numFmtId="3"/>
  </dataFields>
  <formats count="24">
    <format dxfId="96">
      <pivotArea type="all" dataOnly="0" outline="0" fieldPosition="0"/>
    </format>
    <format dxfId="95">
      <pivotArea outline="0" collapsedLevelsAreSubtotals="1" fieldPosition="0"/>
    </format>
    <format dxfId="94">
      <pivotArea field="0" type="button" dataOnly="0" labelOnly="1" outline="0" axis="axisRow" fieldPosition="0"/>
    </format>
    <format dxfId="93">
      <pivotArea dataOnly="0" labelOnly="1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dataOnly="0" labelOnly="1" outline="0" axis="axisValues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0" type="button" dataOnly="0" labelOnly="1" outline="0" axis="axisRow" fieldPosition="0"/>
    </format>
    <format dxfId="87">
      <pivotArea dataOnly="0" labelOnly="1" fieldPosition="0">
        <references count="1">
          <reference field="0" count="0"/>
        </references>
      </pivotArea>
    </format>
    <format dxfId="86">
      <pivotArea dataOnly="0" labelOnly="1" grandRow="1" outline="0" fieldPosition="0"/>
    </format>
    <format dxfId="85">
      <pivotArea dataOnly="0" labelOnly="1" outline="0" axis="axisValues" fieldPosition="0"/>
    </format>
    <format dxfId="84">
      <pivotArea type="all" dataOnly="0" outline="0" fieldPosition="0"/>
    </format>
    <format dxfId="83">
      <pivotArea outline="0" collapsedLevelsAreSubtotals="1" fieldPosition="0"/>
    </format>
    <format dxfId="82">
      <pivotArea field="0" type="button" dataOnly="0" labelOnly="1" outline="0" axis="axisRow" fieldPosition="0"/>
    </format>
    <format dxfId="81">
      <pivotArea dataOnly="0" labelOnly="1" fieldPosition="0">
        <references count="1">
          <reference field="0" count="0"/>
        </references>
      </pivotArea>
    </format>
    <format dxfId="80">
      <pivotArea dataOnly="0" labelOnly="1" grandRow="1" outline="0" fieldPosition="0"/>
    </format>
    <format dxfId="79">
      <pivotArea dataOnly="0" labelOnly="1" outline="0" axis="axisValues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field="0" type="button" dataOnly="0" labelOnly="1" outline="0" axis="axisRow" fieldPosition="0"/>
    </format>
    <format dxfId="75">
      <pivotArea dataOnly="0" labelOnly="1" fieldPosition="0">
        <references count="1">
          <reference field="0" count="0"/>
        </references>
      </pivotArea>
    </format>
    <format dxfId="74">
      <pivotArea dataOnly="0" labelOnly="1" grandRow="1" outline="0" fieldPosition="0"/>
    </format>
    <format dxfId="7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DC38-5F8F-4A24-A2C3-ECC16E644666}">
  <sheetPr codeName="Sheet1"/>
  <dimension ref="A1:K15"/>
  <sheetViews>
    <sheetView showGridLines="0" zoomScaleNormal="100" workbookViewId="0"/>
  </sheetViews>
  <sheetFormatPr defaultRowHeight="12.75" x14ac:dyDescent="0.2"/>
  <cols>
    <col min="1" max="1" width="74" style="1" bestFit="1" customWidth="1"/>
    <col min="2" max="2" width="19.71093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7" t="s">
        <v>45</v>
      </c>
    </row>
    <row r="3" spans="1:11" ht="23.25" x14ac:dyDescent="0.2">
      <c r="A3" s="7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54</v>
      </c>
      <c r="C4" s="2"/>
      <c r="K4" s="3"/>
    </row>
    <row r="5" spans="1:11" ht="31.5" customHeight="1" x14ac:dyDescent="0.2">
      <c r="A5" s="9" t="str">
        <f>_xlfn.CONCAT("Responsible Statistician: ",config!B4)</f>
        <v>Responsible Statistician: Ollie Gee</v>
      </c>
      <c r="B5" s="4"/>
    </row>
    <row r="6" spans="1:11" ht="15.75" customHeight="1" x14ac:dyDescent="0.2">
      <c r="A6" s="10" t="s">
        <v>127</v>
      </c>
      <c r="B6" s="4"/>
    </row>
    <row r="7" spans="1:11" ht="15.75" customHeight="1" x14ac:dyDescent="0.2">
      <c r="A7" s="11" t="s">
        <v>110</v>
      </c>
      <c r="B7" s="6"/>
    </row>
    <row r="8" spans="1:11" ht="31.5" customHeight="1" x14ac:dyDescent="0.2">
      <c r="A8" s="10" t="str">
        <f>_xlfn.CONCAT("Published: ",config!B1)</f>
        <v>Published: 19 August 2026</v>
      </c>
      <c r="B8" s="5"/>
    </row>
    <row r="9" spans="1:11" ht="15.75" customHeight="1" x14ac:dyDescent="0.2">
      <c r="A9" s="10" t="str">
        <f>_xlfn.CONCAT("Next update: ",config!B2)</f>
        <v>Next update: Summer 2027</v>
      </c>
      <c r="B9" s="5"/>
    </row>
    <row r="10" spans="1:11" ht="31.5" customHeight="1" x14ac:dyDescent="0.2">
      <c r="A10" s="9" t="str">
        <f>_xlfn.CONCAT("Crown copyright © ",config!B8)</f>
        <v>Crown copyright © 2026</v>
      </c>
    </row>
    <row r="11" spans="1:11" ht="15.75" customHeight="1" x14ac:dyDescent="0.2">
      <c r="A11" s="10" t="s">
        <v>46</v>
      </c>
    </row>
    <row r="12" spans="1:11" ht="31.5" customHeight="1" x14ac:dyDescent="0.2">
      <c r="A12" s="4" t="s">
        <v>47</v>
      </c>
    </row>
    <row r="13" spans="1:11" ht="15.75" customHeight="1" x14ac:dyDescent="0.2">
      <c r="A13" s="4" t="s">
        <v>84</v>
      </c>
    </row>
    <row r="14" spans="1:11" ht="15.75" customHeight="1" x14ac:dyDescent="0.2">
      <c r="A14" s="10" t="s">
        <v>109</v>
      </c>
    </row>
    <row r="15" spans="1:11" ht="15" x14ac:dyDescent="0.2">
      <c r="A15" s="4"/>
    </row>
  </sheetData>
  <hyperlinks>
    <hyperlink ref="A14" r:id="rId1" xr:uid="{1DB61089-20B3-4D54-9609-E86C1226622C}"/>
    <hyperlink ref="A7" r:id="rId2" xr:uid="{2C3D4FE8-E472-49AF-9FF8-E0AD36AC0D8D}"/>
    <hyperlink ref="A6" r:id="rId3" display="firestatistics@communities.gov.uk" xr:uid="{0AB55EC0-5F3F-4518-994D-7ABE133E1F70}"/>
    <hyperlink ref="A8" r:id="rId4" display="https://www.gov.uk/government/collections/fire-statistics-great-britain" xr:uid="{83FC37D9-23A5-46C6-AE94-3156C1F2AB76}"/>
    <hyperlink ref="A9" r:id="rId5" display="https://www.gov.uk/search/research-and-statistics?keywords=fire&amp;content_store_document_type=upcoming_statistics&amp;order=release-date-oldest" xr:uid="{8CE49A02-035F-4647-B4E3-01B990509B1D}"/>
    <hyperlink ref="A11" location="Contents!A1" display="Contents" xr:uid="{B607595B-4F31-444A-AD41-9BD1FAF28BE0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FF0000"/>
  </sheetPr>
  <dimension ref="A1:R47"/>
  <sheetViews>
    <sheetView zoomScaleNormal="100" workbookViewId="0">
      <selection activeCell="J31" sqref="J31"/>
    </sheetView>
  </sheetViews>
  <sheetFormatPr defaultColWidth="9.140625" defaultRowHeight="15" x14ac:dyDescent="0.2"/>
  <cols>
    <col min="1" max="1" width="10.7109375" style="45" customWidth="1"/>
    <col min="2" max="3" width="16.7109375" style="45" customWidth="1"/>
    <col min="4" max="4" width="8.7109375" style="45" customWidth="1"/>
    <col min="5" max="6" width="16.7109375" style="45" customWidth="1"/>
    <col min="7" max="7" width="9.140625" style="45"/>
    <col min="8" max="8" width="7.85546875" style="45" customWidth="1"/>
    <col min="9" max="16384" width="9.140625" style="45"/>
  </cols>
  <sheetData>
    <row r="1" spans="1:18" ht="37.5" customHeight="1" x14ac:dyDescent="0.2">
      <c r="A1" s="68"/>
      <c r="B1" s="68"/>
      <c r="C1" s="68"/>
      <c r="D1" s="68"/>
      <c r="E1" s="68"/>
      <c r="F1" s="68"/>
      <c r="G1" s="34"/>
      <c r="H1" s="34"/>
      <c r="I1" s="34"/>
      <c r="J1" s="34"/>
      <c r="K1" s="44"/>
      <c r="L1" s="44"/>
      <c r="M1" s="34"/>
      <c r="N1" s="34"/>
      <c r="O1" s="34"/>
      <c r="P1" s="34"/>
      <c r="Q1" s="34"/>
      <c r="R1" s="34"/>
    </row>
    <row r="2" spans="1:18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5.75" x14ac:dyDescent="0.2">
      <c r="A3" s="46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5.75" x14ac:dyDescent="0.25">
      <c r="A4" s="69" t="str">
        <f>FIRE0801!A3</f>
        <v>2025/26</v>
      </c>
      <c r="B4" s="69"/>
      <c r="C4" s="69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x14ac:dyDescent="0.2">
      <c r="A5" s="34"/>
      <c r="B5" s="47"/>
      <c r="C5" s="47"/>
      <c r="D5" s="34"/>
      <c r="E5" s="47"/>
      <c r="F5" s="47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5.75" thickBot="1" x14ac:dyDescent="0.25">
      <c r="A6" s="34"/>
      <c r="B6" s="66" t="s">
        <v>24</v>
      </c>
      <c r="C6" s="66"/>
      <c r="D6" s="34"/>
      <c r="E6" s="66" t="s">
        <v>25</v>
      </c>
      <c r="F6" s="66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18.75" thickBot="1" x14ac:dyDescent="0.25">
      <c r="A7" s="48" t="s">
        <v>19</v>
      </c>
      <c r="B7" s="49" t="s">
        <v>26</v>
      </c>
      <c r="C7" s="49" t="s">
        <v>139</v>
      </c>
      <c r="D7" s="50"/>
      <c r="E7" s="49" t="s">
        <v>26</v>
      </c>
      <c r="F7" s="49" t="s">
        <v>139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x14ac:dyDescent="0.2">
      <c r="A8" s="41" t="s">
        <v>59</v>
      </c>
      <c r="B8" s="51" cm="1">
        <f t="array" ref="B8">IF($A$4&lt;&gt;"All years",SUMPRODUCT(('Data - fires'!$A$2:$A$998=$A$4)*('Data - fires'!$B$2:$B$998=$A8)*('Data - fires'!$C$2:$C$998))/SUMPRODUCT(('Data - fires'!$A$2:$A$998=$A$4)*('Data - fires'!$C$2:$C$998)),SUMPRODUCT(('Data - fires'!$B$2:$B$999=FIRE0801_raw!$A8)*('Data - fires'!$C$2:$C$999))/SUMPRODUCT(('Data - fires'!$C$2:$C$999)))</f>
        <v>2.7814088172711127E-2</v>
      </c>
      <c r="C8" s="51" cm="1">
        <f t="array" ref="C8">IF($A$4&lt;&gt;"All years",SUMPRODUCT(('Data - fatalities'!$A$2:$A$998=$A$4)*('Data - fatalities'!$B$2:$B$998=$A8)*('Data - fatalities'!$C$2:$C$998))/SUMPRODUCT(('Data - fatalities'!$A$2:$A$998=$A$4)*('Data - fatalities'!$C$2:$C$998)),SUMPRODUCT(('Data - fatalities'!$B$2:$B$999=FIRE0801_raw!$A8)*('Data - fatalities'!$C$2:$C$999))/SUMPRODUCT(('Data - fatalities'!$C$2:$C$999)))</f>
        <v>3.937007874015748E-2</v>
      </c>
      <c r="D8" s="51"/>
      <c r="E8" s="51" cm="1">
        <f t="array" ref="E8">IF($A$4&lt;&gt;"All years",SUMPRODUCT(('Data - adf'!$A$2:$A$998=$A$4)*('Data - adf'!$B$2:$B$998=$A8)*('Data - adf'!$C$2:$C$998))/SUMPRODUCT(('Data - adf'!$A$2:$A$998=$A$4)*('Data - adf'!$C$2:$C$998)),SUMPRODUCT(('Data - adf'!$B$2:$B$999=FIRE0801_raw!$A8)*('Data - adf'!$C$2:$C$999))/SUMPRODUCT(('Data - adf'!$C$2:$C$999)))</f>
        <v>2.8577432233662534E-2</v>
      </c>
      <c r="F8" s="51" cm="1">
        <f t="array" ref="F8">IF($A$4&lt;&gt;"All years",SUMPRODUCT(('Data - adf fatalities'!$A$2:$A$998=$A$4)*('Data - adf fatalities'!$B$2:$B$998=$A8)*('Data - adf fatalities'!$C$2:$C$998))/SUMPRODUCT(('Data - adf fatalities'!$A$2:$A$998=$A$4)*('Data - adf fatalities'!$C$2:$C$998)),SUMPRODUCT(('Data - adf fatalities'!$B$2:$B$999=FIRE0801_raw!$A8)*('Data - adf fatalities'!$C$2:$C$999))/SUMPRODUCT(('Data - adf fatalities'!$C$2:$C$999)))</f>
        <v>3.1055900621118012E-2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x14ac:dyDescent="0.2">
      <c r="A9" s="41" t="s">
        <v>60</v>
      </c>
      <c r="B9" s="51" cm="1">
        <f t="array" ref="B9">IF($A$4&lt;&gt;"All years",SUMPRODUCT(('Data - fires'!$A$2:$A$998=$A$4)*('Data - fires'!$B$2:$B$998=$A9)*('Data - fires'!$C$2:$C$998))/SUMPRODUCT(('Data - fires'!$A$2:$A$998=$A$4)*('Data - fires'!$C$2:$C$998)),SUMPRODUCT(('Data - fires'!$B$2:$B$999=FIRE0801_raw!$A9)*('Data - fires'!$C$2:$C$999))/SUMPRODUCT(('Data - fires'!$C$2:$C$999)))</f>
        <v>2.1442346582882466E-2</v>
      </c>
      <c r="C9" s="51" cm="1">
        <f t="array" ref="C9">IF($A$4&lt;&gt;"All years",SUMPRODUCT(('Data - fatalities'!$A$2:$A$998=$A$4)*('Data - fatalities'!$B$2:$B$998=$A9)*('Data - fatalities'!$C$2:$C$998))/SUMPRODUCT(('Data - fatalities'!$A$2:$A$998=$A$4)*('Data - fatalities'!$C$2:$C$998)),SUMPRODUCT(('Data - fatalities'!$B$2:$B$999=FIRE0801_raw!$A9)*('Data - fatalities'!$C$2:$C$999))/SUMPRODUCT(('Data - fatalities'!$C$2:$C$999)))</f>
        <v>6.6929133858267723E-2</v>
      </c>
      <c r="D9" s="51"/>
      <c r="E9" s="51" cm="1">
        <f t="array" ref="E9">IF($A$4&lt;&gt;"All years",SUMPRODUCT(('Data - adf'!$A$2:$A$998=$A$4)*('Data - adf'!$B$2:$B$998=$A9)*('Data - adf'!$C$2:$C$998))/SUMPRODUCT(('Data - adf'!$A$2:$A$998=$A$4)*('Data - adf'!$C$2:$C$998)),SUMPRODUCT(('Data - adf'!$B$2:$B$999=FIRE0801_raw!$A9)*('Data - adf'!$C$2:$C$999))/SUMPRODUCT(('Data - adf'!$C$2:$C$999)))</f>
        <v>2.277789451565455E-2</v>
      </c>
      <c r="F9" s="51" cm="1">
        <f t="array" ref="F9">IF($A$4&lt;&gt;"All years",SUMPRODUCT(('Data - adf fatalities'!$A$2:$A$998=$A$4)*('Data - adf fatalities'!$B$2:$B$998=$A9)*('Data - adf fatalities'!$C$2:$C$998))/SUMPRODUCT(('Data - adf fatalities'!$A$2:$A$998=$A$4)*('Data - adf fatalities'!$C$2:$C$998)),SUMPRODUCT(('Data - adf fatalities'!$B$2:$B$999=FIRE0801_raw!$A9)*('Data - adf fatalities'!$C$2:$C$999))/SUMPRODUCT(('Data - adf fatalities'!$C$2:$C$999)))</f>
        <v>9.9378881987577633E-2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x14ac:dyDescent="0.2">
      <c r="A10" s="41" t="s">
        <v>61</v>
      </c>
      <c r="B10" s="51" cm="1">
        <f t="array" ref="B10">IF($A$4&lt;&gt;"All years",SUMPRODUCT(('Data - fires'!$A$2:$A$998=$A$4)*('Data - fires'!$B$2:$B$998=$A10)*('Data - fires'!$C$2:$C$998))/SUMPRODUCT(('Data - fires'!$A$2:$A$998=$A$4)*('Data - fires'!$C$2:$C$998)),SUMPRODUCT(('Data - fires'!$B$2:$B$999=FIRE0801_raw!$A10)*('Data - fires'!$C$2:$C$999))/SUMPRODUCT(('Data - fires'!$C$2:$C$999)))</f>
        <v>1.7028435435558657E-2</v>
      </c>
      <c r="C10" s="51" cm="1">
        <f t="array" ref="C10">IF($A$4&lt;&gt;"All years",SUMPRODUCT(('Data - fatalities'!$A$2:$A$998=$A$4)*('Data - fatalities'!$B$2:$B$998=$A10)*('Data - fatalities'!$C$2:$C$998))/SUMPRODUCT(('Data - fatalities'!$A$2:$A$998=$A$4)*('Data - fatalities'!$C$2:$C$998)),SUMPRODUCT(('Data - fatalities'!$B$2:$B$999=FIRE0801_raw!$A10)*('Data - fatalities'!$C$2:$C$999))/SUMPRODUCT(('Data - fatalities'!$C$2:$C$999)))</f>
        <v>3.937007874015748E-2</v>
      </c>
      <c r="D10" s="51"/>
      <c r="E10" s="51" cm="1">
        <f t="array" ref="E10">IF($A$4&lt;&gt;"All years",SUMPRODUCT(('Data - adf'!$A$2:$A$998=$A$4)*('Data - adf'!$B$2:$B$998=$A10)*('Data - adf'!$C$2:$C$998))/SUMPRODUCT(('Data - adf'!$A$2:$A$998=$A$4)*('Data - adf'!$C$2:$C$998)),SUMPRODUCT(('Data - adf'!$B$2:$B$999=FIRE0801_raw!$A10)*('Data - adf'!$C$2:$C$999))/SUMPRODUCT(('Data - adf'!$C$2:$C$999)))</f>
        <v>1.7818869510401344E-2</v>
      </c>
      <c r="F10" s="51" cm="1">
        <f t="array" ref="F10">IF($A$4&lt;&gt;"All years",SUMPRODUCT(('Data - adf fatalities'!$A$2:$A$998=$A$4)*('Data - adf fatalities'!$B$2:$B$998=$A10)*('Data - adf fatalities'!$C$2:$C$998))/SUMPRODUCT(('Data - adf fatalities'!$A$2:$A$998=$A$4)*('Data - adf fatalities'!$C$2:$C$998)),SUMPRODUCT(('Data - adf fatalities'!$B$2:$B$999=FIRE0801_raw!$A10)*('Data - adf fatalities'!$C$2:$C$999))/SUMPRODUCT(('Data - adf fatalities'!$C$2:$C$999)))</f>
        <v>4.3478260869565216E-2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x14ac:dyDescent="0.2">
      <c r="A11" s="41" t="s">
        <v>62</v>
      </c>
      <c r="B11" s="51" cm="1">
        <f t="array" ref="B11">IF($A$4&lt;&gt;"All years",SUMPRODUCT(('Data - fires'!$A$2:$A$998=$A$4)*('Data - fires'!$B$2:$B$998=$A11)*('Data - fires'!$C$2:$C$998))/SUMPRODUCT(('Data - fires'!$A$2:$A$998=$A$4)*('Data - fires'!$C$2:$C$998)),SUMPRODUCT(('Data - fires'!$B$2:$B$999=FIRE0801_raw!$A11)*('Data - fires'!$C$2:$C$999))/SUMPRODUCT(('Data - fires'!$C$2:$C$999)))</f>
        <v>1.4150307449720687E-2</v>
      </c>
      <c r="C11" s="51" cm="1">
        <f t="array" ref="C11">IF($A$4&lt;&gt;"All years",SUMPRODUCT(('Data - fatalities'!$A$2:$A$998=$A$4)*('Data - fatalities'!$B$2:$B$998=$A11)*('Data - fatalities'!$C$2:$C$998))/SUMPRODUCT(('Data - fatalities'!$A$2:$A$998=$A$4)*('Data - fatalities'!$C$2:$C$998)),SUMPRODUCT(('Data - fatalities'!$B$2:$B$999=FIRE0801_raw!$A11)*('Data - fatalities'!$C$2:$C$999))/SUMPRODUCT(('Data - fatalities'!$C$2:$C$999)))</f>
        <v>5.5118110236220472E-2</v>
      </c>
      <c r="D11" s="51"/>
      <c r="E11" s="51" cm="1">
        <f t="array" ref="E11">IF($A$4&lt;&gt;"All years",SUMPRODUCT(('Data - adf'!$A$2:$A$998=$A$4)*('Data - adf'!$B$2:$B$998=$A11)*('Data - adf'!$C$2:$C$998))/SUMPRODUCT(('Data - adf'!$A$2:$A$998=$A$4)*('Data - adf'!$C$2:$C$998)),SUMPRODUCT(('Data - adf'!$B$2:$B$999=FIRE0801_raw!$A11)*('Data - adf'!$C$2:$C$999))/SUMPRODUCT(('Data - adf'!$C$2:$C$999)))</f>
        <v>1.6053792813616307E-2</v>
      </c>
      <c r="F11" s="51" cm="1">
        <f t="array" ref="F11">IF($A$4&lt;&gt;"All years",SUMPRODUCT(('Data - adf fatalities'!$A$2:$A$998=$A$4)*('Data - adf fatalities'!$B$2:$B$998=$A11)*('Data - adf fatalities'!$C$2:$C$998))/SUMPRODUCT(('Data - adf fatalities'!$A$2:$A$998=$A$4)*('Data - adf fatalities'!$C$2:$C$998)),SUMPRODUCT(('Data - adf fatalities'!$B$2:$B$999=FIRE0801_raw!$A11)*('Data - adf fatalities'!$C$2:$C$999))/SUMPRODUCT(('Data - adf fatalities'!$C$2:$C$999)))</f>
        <v>5.5900621118012424E-2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x14ac:dyDescent="0.2">
      <c r="A12" s="41" t="s">
        <v>63</v>
      </c>
      <c r="B12" s="51" cm="1">
        <f t="array" ref="B12">IF($A$4&lt;&gt;"All years",SUMPRODUCT(('Data - fires'!$A$2:$A$998=$A$4)*('Data - fires'!$B$2:$B$998=$A12)*('Data - fires'!$C$2:$C$998))/SUMPRODUCT(('Data - fires'!$A$2:$A$998=$A$4)*('Data - fires'!$C$2:$C$998)),SUMPRODUCT(('Data - fires'!$B$2:$B$999=FIRE0801_raw!$A12)*('Data - fires'!$C$2:$C$999))/SUMPRODUCT(('Data - fires'!$C$2:$C$999)))</f>
        <v>1.2186615239423906E-2</v>
      </c>
      <c r="C12" s="51" cm="1">
        <f t="array" ref="C12">IF($A$4&lt;&gt;"All years",SUMPRODUCT(('Data - fatalities'!$A$2:$A$998=$A$4)*('Data - fatalities'!$B$2:$B$998=$A12)*('Data - fatalities'!$C$2:$C$998))/SUMPRODUCT(('Data - fatalities'!$A$2:$A$998=$A$4)*('Data - fatalities'!$C$2:$C$998)),SUMPRODUCT(('Data - fatalities'!$B$2:$B$999=FIRE0801_raw!$A12)*('Data - fatalities'!$C$2:$C$999))/SUMPRODUCT(('Data - fatalities'!$C$2:$C$999)))</f>
        <v>5.5118110236220472E-2</v>
      </c>
      <c r="D12" s="51"/>
      <c r="E12" s="51" cm="1">
        <f t="array" ref="E12">IF($A$4&lt;&gt;"All years",SUMPRODUCT(('Data - adf'!$A$2:$A$998=$A$4)*('Data - adf'!$B$2:$B$998=$A12)*('Data - adf'!$C$2:$C$998))/SUMPRODUCT(('Data - adf'!$A$2:$A$998=$A$4)*('Data - adf'!$C$2:$C$998)),SUMPRODUCT(('Data - adf'!$B$2:$B$999=FIRE0801_raw!$A12)*('Data - adf'!$C$2:$C$999))/SUMPRODUCT(('Data - adf'!$C$2:$C$999)))</f>
        <v>1.4204664845555789E-2</v>
      </c>
      <c r="F12" s="51" cm="1">
        <f t="array" ref="F12">IF($A$4&lt;&gt;"All years",SUMPRODUCT(('Data - adf fatalities'!$A$2:$A$998=$A$4)*('Data - adf fatalities'!$B$2:$B$998=$A12)*('Data - adf fatalities'!$C$2:$C$998))/SUMPRODUCT(('Data - adf fatalities'!$A$2:$A$998=$A$4)*('Data - adf fatalities'!$C$2:$C$998)),SUMPRODUCT(('Data - adf fatalities'!$B$2:$B$999=FIRE0801_raw!$A12)*('Data - adf fatalities'!$C$2:$C$999))/SUMPRODUCT(('Data - adf fatalities'!$C$2:$C$999)))</f>
        <v>6.2111801242236024E-2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x14ac:dyDescent="0.2">
      <c r="A13" s="41" t="s">
        <v>64</v>
      </c>
      <c r="B13" s="51" cm="1">
        <f t="array" ref="B13">IF($A$4&lt;&gt;"All years",SUMPRODUCT(('Data - fires'!$A$2:$A$998=$A$4)*('Data - fires'!$B$2:$B$998=$A13)*('Data - fires'!$C$2:$C$998))/SUMPRODUCT(('Data - fires'!$A$2:$A$998=$A$4)*('Data - fires'!$C$2:$C$998)),SUMPRODUCT(('Data - fires'!$B$2:$B$999=FIRE0801_raw!$A13)*('Data - fires'!$C$2:$C$999))/SUMPRODUCT(('Data - fires'!$C$2:$C$999)))</f>
        <v>1.1582853156855045E-2</v>
      </c>
      <c r="C13" s="51" cm="1">
        <f t="array" ref="C13">IF($A$4&lt;&gt;"All years",SUMPRODUCT(('Data - fatalities'!$A$2:$A$998=$A$4)*('Data - fatalities'!$B$2:$B$998=$A13)*('Data - fatalities'!$C$2:$C$998))/SUMPRODUCT(('Data - fatalities'!$A$2:$A$998=$A$4)*('Data - fatalities'!$C$2:$C$998)),SUMPRODUCT(('Data - fatalities'!$B$2:$B$999=FIRE0801_raw!$A13)*('Data - fatalities'!$C$2:$C$999))/SUMPRODUCT(('Data - fatalities'!$C$2:$C$999)))</f>
        <v>3.937007874015748E-2</v>
      </c>
      <c r="D13" s="51"/>
      <c r="E13" s="51" cm="1">
        <f t="array" ref="E13">IF($A$4&lt;&gt;"All years",SUMPRODUCT(('Data - adf'!$A$2:$A$998=$A$4)*('Data - adf'!$B$2:$B$998=$A13)*('Data - adf'!$C$2:$C$998))/SUMPRODUCT(('Data - adf'!$A$2:$A$998=$A$4)*('Data - adf'!$C$2:$C$998)),SUMPRODUCT(('Data - adf'!$B$2:$B$999=FIRE0801_raw!$A13)*('Data - adf'!$C$2:$C$999))/SUMPRODUCT(('Data - adf'!$C$2:$C$999)))</f>
        <v>1.3069972683336836E-2</v>
      </c>
      <c r="F13" s="51" cm="1">
        <f t="array" ref="F13">IF($A$4&lt;&gt;"All years",SUMPRODUCT(('Data - adf fatalities'!$A$2:$A$998=$A$4)*('Data - adf fatalities'!$B$2:$B$998=$A13)*('Data - adf fatalities'!$C$2:$C$998))/SUMPRODUCT(('Data - adf fatalities'!$A$2:$A$998=$A$4)*('Data - adf fatalities'!$C$2:$C$998)),SUMPRODUCT(('Data - adf fatalities'!$B$2:$B$999=FIRE0801_raw!$A13)*('Data - adf fatalities'!$C$2:$C$999))/SUMPRODUCT(('Data - adf fatalities'!$C$2:$C$999)))</f>
        <v>3.1055900621118012E-2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x14ac:dyDescent="0.2">
      <c r="A14" s="41" t="s">
        <v>65</v>
      </c>
      <c r="B14" s="51" cm="1">
        <f t="array" ref="B14">IF($A$4&lt;&gt;"All years",SUMPRODUCT(('Data - fires'!$A$2:$A$998=$A$4)*('Data - fires'!$B$2:$B$998=$A14)*('Data - fires'!$C$2:$C$998))/SUMPRODUCT(('Data - fires'!$A$2:$A$998=$A$4)*('Data - fires'!$C$2:$C$998)),SUMPRODUCT(('Data - fires'!$B$2:$B$999=FIRE0801_raw!$A14)*('Data - fires'!$C$2:$C$999))/SUMPRODUCT(('Data - fires'!$C$2:$C$999)))</f>
        <v>1.3564130670527618E-2</v>
      </c>
      <c r="C14" s="51" cm="1">
        <f t="array" ref="C14">IF($A$4&lt;&gt;"All years",SUMPRODUCT(('Data - fatalities'!$A$2:$A$998=$A$4)*('Data - fatalities'!$B$2:$B$998=$A14)*('Data - fatalities'!$C$2:$C$998))/SUMPRODUCT(('Data - fatalities'!$A$2:$A$998=$A$4)*('Data - fatalities'!$C$2:$C$998)),SUMPRODUCT(('Data - fatalities'!$B$2:$B$999=FIRE0801_raw!$A14)*('Data - fatalities'!$C$2:$C$999))/SUMPRODUCT(('Data - fatalities'!$C$2:$C$999)))</f>
        <v>3.5433070866141732E-2</v>
      </c>
      <c r="D14" s="51"/>
      <c r="E14" s="51" cm="1">
        <f t="array" ref="E14">IF($A$4&lt;&gt;"All years",SUMPRODUCT(('Data - adf'!$A$2:$A$998=$A$4)*('Data - adf'!$B$2:$B$998=$A14)*('Data - adf'!$C$2:$C$998))/SUMPRODUCT(('Data - adf'!$A$2:$A$998=$A$4)*('Data - adf'!$C$2:$C$998)),SUMPRODUCT(('Data - adf'!$B$2:$B$999=FIRE0801_raw!$A14)*('Data - adf'!$C$2:$C$999))/SUMPRODUCT(('Data - adf'!$C$2:$C$999)))</f>
        <v>1.3658331582265182E-2</v>
      </c>
      <c r="F14" s="51" cm="1">
        <f t="array" ref="F14">IF($A$4&lt;&gt;"All years",SUMPRODUCT(('Data - adf fatalities'!$A$2:$A$998=$A$4)*('Data - adf fatalities'!$B$2:$B$998=$A14)*('Data - adf fatalities'!$C$2:$C$998))/SUMPRODUCT(('Data - adf fatalities'!$A$2:$A$998=$A$4)*('Data - adf fatalities'!$C$2:$C$998)),SUMPRODUCT(('Data - adf fatalities'!$B$2:$B$999=FIRE0801_raw!$A14)*('Data - adf fatalities'!$C$2:$C$999))/SUMPRODUCT(('Data - adf fatalities'!$C$2:$C$999)))</f>
        <v>4.9689440993788817E-2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x14ac:dyDescent="0.2">
      <c r="A15" s="41" t="s">
        <v>66</v>
      </c>
      <c r="B15" s="51" cm="1">
        <f t="array" ref="B15">IF($A$4&lt;&gt;"All years",SUMPRODUCT(('Data - fires'!$A$2:$A$998=$A$4)*('Data - fires'!$B$2:$B$998=$A15)*('Data - fires'!$C$2:$C$998))/SUMPRODUCT(('Data - fires'!$A$2:$A$998=$A$4)*('Data - fires'!$C$2:$C$998)),SUMPRODUCT(('Data - fires'!$B$2:$B$999=FIRE0801_raw!$A15)*('Data - fires'!$C$2:$C$999))/SUMPRODUCT(('Data - fires'!$C$2:$C$999)))</f>
        <v>1.6477429263117172E-2</v>
      </c>
      <c r="C15" s="51" cm="1">
        <f t="array" ref="C15">IF($A$4&lt;&gt;"All years",SUMPRODUCT(('Data - fatalities'!$A$2:$A$998=$A$4)*('Data - fatalities'!$B$2:$B$998=$A15)*('Data - fatalities'!$C$2:$C$998))/SUMPRODUCT(('Data - fatalities'!$A$2:$A$998=$A$4)*('Data - fatalities'!$C$2:$C$998)),SUMPRODUCT(('Data - fatalities'!$B$2:$B$999=FIRE0801_raw!$A15)*('Data - fatalities'!$C$2:$C$999))/SUMPRODUCT(('Data - fatalities'!$C$2:$C$999)))</f>
        <v>3.5433070866141732E-2</v>
      </c>
      <c r="D15" s="51"/>
      <c r="E15" s="51" cm="1">
        <f t="array" ref="E15">IF($A$4&lt;&gt;"All years",SUMPRODUCT(('Data - adf'!$A$2:$A$998=$A$4)*('Data - adf'!$B$2:$B$998=$A15)*('Data - adf'!$C$2:$C$998))/SUMPRODUCT(('Data - adf'!$A$2:$A$998=$A$4)*('Data - adf'!$C$2:$C$998)),SUMPRODUCT(('Data - adf'!$B$2:$B$999=FIRE0801_raw!$A15)*('Data - adf'!$C$2:$C$999))/SUMPRODUCT(('Data - adf'!$C$2:$C$999)))</f>
        <v>1.8407228409329693E-2</v>
      </c>
      <c r="F15" s="51" cm="1">
        <f t="array" ref="F15">IF($A$4&lt;&gt;"All years",SUMPRODUCT(('Data - adf fatalities'!$A$2:$A$998=$A$4)*('Data - adf fatalities'!$B$2:$B$998=$A15)*('Data - adf fatalities'!$C$2:$C$998))/SUMPRODUCT(('Data - adf fatalities'!$A$2:$A$998=$A$4)*('Data - adf fatalities'!$C$2:$C$998)),SUMPRODUCT(('Data - adf fatalities'!$B$2:$B$999=FIRE0801_raw!$A15)*('Data - adf fatalities'!$C$2:$C$999))/SUMPRODUCT(('Data - adf fatalities'!$C$2:$C$999)))</f>
        <v>1.8633540372670808E-2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x14ac:dyDescent="0.2">
      <c r="A16" s="41" t="s">
        <v>67</v>
      </c>
      <c r="B16" s="51" cm="1">
        <f t="array" ref="B16">IF($A$4&lt;&gt;"All years",SUMPRODUCT(('Data - fires'!$A$2:$A$998=$A$4)*('Data - fires'!$B$2:$B$998=$A16)*('Data - fires'!$C$2:$C$998))/SUMPRODUCT(('Data - fires'!$A$2:$A$998=$A$4)*('Data - fires'!$C$2:$C$998)),SUMPRODUCT(('Data - fires'!$B$2:$B$999=FIRE0801_raw!$A16)*('Data - fires'!$C$2:$C$999))/SUMPRODUCT(('Data - fires'!$C$2:$C$999)))</f>
        <v>2.0985128695111873E-2</v>
      </c>
      <c r="C16" s="51" cm="1">
        <f t="array" ref="C16">IF($A$4&lt;&gt;"All years",SUMPRODUCT(('Data - fatalities'!$A$2:$A$998=$A$4)*('Data - fatalities'!$B$2:$B$998=$A16)*('Data - fatalities'!$C$2:$C$998))/SUMPRODUCT(('Data - fatalities'!$A$2:$A$998=$A$4)*('Data - fatalities'!$C$2:$C$998)),SUMPRODUCT(('Data - fatalities'!$B$2:$B$999=FIRE0801_raw!$A16)*('Data - fatalities'!$C$2:$C$999))/SUMPRODUCT(('Data - fatalities'!$C$2:$C$999)))</f>
        <v>2.7559055118110236E-2</v>
      </c>
      <c r="D16" s="51"/>
      <c r="E16" s="51" cm="1">
        <f t="array" ref="E16">IF($A$4&lt;&gt;"All years",SUMPRODUCT(('Data - adf'!$A$2:$A$998=$A$4)*('Data - adf'!$B$2:$B$998=$A16)*('Data - adf'!$C$2:$C$998))/SUMPRODUCT(('Data - adf'!$A$2:$A$998=$A$4)*('Data - adf'!$C$2:$C$998)),SUMPRODUCT(('Data - adf'!$B$2:$B$999=FIRE0801_raw!$A16)*('Data - adf'!$C$2:$C$999))/SUMPRODUCT(('Data - adf'!$C$2:$C$999)))</f>
        <v>2.7862996427820971E-2</v>
      </c>
      <c r="F16" s="51" cm="1">
        <f t="array" ref="F16">IF($A$4&lt;&gt;"All years",SUMPRODUCT(('Data - adf fatalities'!$A$2:$A$998=$A$4)*('Data - adf fatalities'!$B$2:$B$998=$A16)*('Data - adf fatalities'!$C$2:$C$998))/SUMPRODUCT(('Data - adf fatalities'!$A$2:$A$998=$A$4)*('Data - adf fatalities'!$C$2:$C$998)),SUMPRODUCT(('Data - adf fatalities'!$B$2:$B$999=FIRE0801_raw!$A16)*('Data - adf fatalities'!$C$2:$C$999))/SUMPRODUCT(('Data - adf fatalities'!$C$2:$C$999)))</f>
        <v>2.4844720496894408E-2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x14ac:dyDescent="0.2">
      <c r="A17" s="41" t="s">
        <v>68</v>
      </c>
      <c r="B17" s="51" cm="1">
        <f t="array" ref="B17">IF($A$4&lt;&gt;"All years",SUMPRODUCT(('Data - fires'!$A$2:$A$998=$A$4)*('Data - fires'!$B$2:$B$998=$A17)*('Data - fires'!$C$2:$C$998))/SUMPRODUCT(('Data - fires'!$A$2:$A$998=$A$4)*('Data - fires'!$C$2:$C$998)),SUMPRODUCT(('Data - fires'!$B$2:$B$999=FIRE0801_raw!$A17)*('Data - fires'!$C$2:$C$999))/SUMPRODUCT(('Data - fires'!$C$2:$C$999)))</f>
        <v>2.4226686284049545E-2</v>
      </c>
      <c r="C17" s="51" cm="1">
        <f t="array" ref="C17">IF($A$4&lt;&gt;"All years",SUMPRODUCT(('Data - fatalities'!$A$2:$A$998=$A$4)*('Data - fatalities'!$B$2:$B$998=$A17)*('Data - fatalities'!$C$2:$C$998))/SUMPRODUCT(('Data - fatalities'!$A$2:$A$998=$A$4)*('Data - fatalities'!$C$2:$C$998)),SUMPRODUCT(('Data - fatalities'!$B$2:$B$999=FIRE0801_raw!$A17)*('Data - fatalities'!$C$2:$C$999))/SUMPRODUCT(('Data - fatalities'!$C$2:$C$999)))</f>
        <v>2.7559055118110236E-2</v>
      </c>
      <c r="D17" s="51"/>
      <c r="E17" s="51" cm="1">
        <f t="array" ref="E17">IF($A$4&lt;&gt;"All years",SUMPRODUCT(('Data - adf'!$A$2:$A$998=$A$4)*('Data - adf'!$B$2:$B$998=$A17)*('Data - adf'!$C$2:$C$998))/SUMPRODUCT(('Data - adf'!$A$2:$A$998=$A$4)*('Data - adf'!$C$2:$C$998)),SUMPRODUCT(('Data - adf'!$B$2:$B$999=FIRE0801_raw!$A17)*('Data - adf'!$C$2:$C$999))/SUMPRODUCT(('Data - adf'!$C$2:$C$999)))</f>
        <v>3.2485816347972263E-2</v>
      </c>
      <c r="F17" s="51" cm="1">
        <f t="array" ref="F17">IF($A$4&lt;&gt;"All years",SUMPRODUCT(('Data - adf fatalities'!$A$2:$A$998=$A$4)*('Data - adf fatalities'!$B$2:$B$998=$A17)*('Data - adf fatalities'!$C$2:$C$998))/SUMPRODUCT(('Data - adf fatalities'!$A$2:$A$998=$A$4)*('Data - adf fatalities'!$C$2:$C$998)),SUMPRODUCT(('Data - adf fatalities'!$B$2:$B$999=FIRE0801_raw!$A17)*('Data - adf fatalities'!$C$2:$C$999))/SUMPRODUCT(('Data - adf fatalities'!$C$2:$C$999)))</f>
        <v>3.1055900621118012E-2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x14ac:dyDescent="0.2">
      <c r="A18" s="41" t="s">
        <v>69</v>
      </c>
      <c r="B18" s="51" cm="1">
        <f t="array" ref="B18">IF($A$4&lt;&gt;"All years",SUMPRODUCT(('Data - fires'!$A$2:$A$998=$A$4)*('Data - fires'!$B$2:$B$998=$A18)*('Data - fires'!$C$2:$C$998))/SUMPRODUCT(('Data - fires'!$A$2:$A$998=$A$4)*('Data - fires'!$C$2:$C$998)),SUMPRODUCT(('Data - fires'!$B$2:$B$999=FIRE0801_raw!$A18)*('Data - fires'!$C$2:$C$999))/SUMPRODUCT(('Data - fires'!$C$2:$C$999)))</f>
        <v>2.8834035768507068E-2</v>
      </c>
      <c r="C18" s="51" cm="1">
        <f t="array" ref="C18">IF($A$4&lt;&gt;"All years",SUMPRODUCT(('Data - fatalities'!$A$2:$A$998=$A$4)*('Data - fatalities'!$B$2:$B$998=$A18)*('Data - fatalities'!$C$2:$C$998))/SUMPRODUCT(('Data - fatalities'!$A$2:$A$998=$A$4)*('Data - fatalities'!$C$2:$C$998)),SUMPRODUCT(('Data - fatalities'!$B$2:$B$999=FIRE0801_raw!$A18)*('Data - fatalities'!$C$2:$C$999))/SUMPRODUCT(('Data - fatalities'!$C$2:$C$999)))</f>
        <v>4.7244094488188976E-2</v>
      </c>
      <c r="D18" s="51"/>
      <c r="E18" s="51" cm="1">
        <f t="array" ref="E18">IF($A$4&lt;&gt;"All years",SUMPRODUCT(('Data - adf'!$A$2:$A$998=$A$4)*('Data - adf'!$B$2:$B$998=$A18)*('Data - adf'!$C$2:$C$998))/SUMPRODUCT(('Data - adf'!$A$2:$A$998=$A$4)*('Data - adf'!$C$2:$C$998)),SUMPRODUCT(('Data - adf'!$B$2:$B$999=FIRE0801_raw!$A18)*('Data - adf'!$C$2:$C$999))/SUMPRODUCT(('Data - adf'!$C$2:$C$999)))</f>
        <v>4.1017020382433288E-2</v>
      </c>
      <c r="F18" s="51" cm="1">
        <f t="array" ref="F18">IF($A$4&lt;&gt;"All years",SUMPRODUCT(('Data - adf fatalities'!$A$2:$A$998=$A$4)*('Data - adf fatalities'!$B$2:$B$998=$A18)*('Data - adf fatalities'!$C$2:$C$998))/SUMPRODUCT(('Data - adf fatalities'!$A$2:$A$998=$A$4)*('Data - adf fatalities'!$C$2:$C$998)),SUMPRODUCT(('Data - adf fatalities'!$B$2:$B$999=FIRE0801_raw!$A18)*('Data - adf fatalities'!$C$2:$C$999))/SUMPRODUCT(('Data - adf fatalities'!$C$2:$C$999)))</f>
        <v>3.7267080745341616E-2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">
      <c r="A19" s="41" t="s">
        <v>70</v>
      </c>
      <c r="B19" s="51" cm="1">
        <f t="array" ref="B19">IF($A$4&lt;&gt;"All years",SUMPRODUCT(('Data - fires'!$A$2:$A$998=$A$4)*('Data - fires'!$B$2:$B$998=$A19)*('Data - fires'!$C$2:$C$998))/SUMPRODUCT(('Data - fires'!$A$2:$A$998=$A$4)*('Data - fires'!$C$2:$C$998)),SUMPRODUCT(('Data - fires'!$B$2:$B$999=FIRE0801_raw!$A19)*('Data - fires'!$C$2:$C$999))/SUMPRODUCT(('Data - fires'!$C$2:$C$999)))</f>
        <v>3.5100265538080974E-2</v>
      </c>
      <c r="C19" s="51" cm="1">
        <f t="array" ref="C19">IF($A$4&lt;&gt;"All years",SUMPRODUCT(('Data - fatalities'!$A$2:$A$998=$A$4)*('Data - fatalities'!$B$2:$B$998=$A19)*('Data - fatalities'!$C$2:$C$998))/SUMPRODUCT(('Data - fatalities'!$A$2:$A$998=$A$4)*('Data - fatalities'!$C$2:$C$998)),SUMPRODUCT(('Data - fatalities'!$B$2:$B$999=FIRE0801_raw!$A19)*('Data - fatalities'!$C$2:$C$999))/SUMPRODUCT(('Data - fatalities'!$C$2:$C$999)))</f>
        <v>1.5748031496062992E-2</v>
      </c>
      <c r="D19" s="51"/>
      <c r="E19" s="51" cm="1">
        <f t="array" ref="E19">IF($A$4&lt;&gt;"All years",SUMPRODUCT(('Data - adf'!$A$2:$A$998=$A$4)*('Data - adf'!$B$2:$B$998=$A19)*('Data - adf'!$C$2:$C$998))/SUMPRODUCT(('Data - adf'!$A$2:$A$998=$A$4)*('Data - adf'!$C$2:$C$998)),SUMPRODUCT(('Data - adf'!$B$2:$B$999=FIRE0801_raw!$A19)*('Data - adf'!$C$2:$C$999))/SUMPRODUCT(('Data - adf'!$C$2:$C$999)))</f>
        <v>4.9127968060516912E-2</v>
      </c>
      <c r="F19" s="51" cm="1">
        <f t="array" ref="F19">IF($A$4&lt;&gt;"All years",SUMPRODUCT(('Data - adf fatalities'!$A$2:$A$998=$A$4)*('Data - adf fatalities'!$B$2:$B$998=$A19)*('Data - adf fatalities'!$C$2:$C$998))/SUMPRODUCT(('Data - adf fatalities'!$A$2:$A$998=$A$4)*('Data - adf fatalities'!$C$2:$C$998)),SUMPRODUCT(('Data - adf fatalities'!$B$2:$B$999=FIRE0801_raw!$A19)*('Data - adf fatalities'!$C$2:$C$999))/SUMPRODUCT(('Data - adf fatalities'!$C$2:$C$999)))</f>
        <v>2.4844720496894408E-2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x14ac:dyDescent="0.2">
      <c r="A20" s="41" t="s">
        <v>71</v>
      </c>
      <c r="B20" s="51" cm="1">
        <f t="array" ref="B20">IF($A$4&lt;&gt;"All years",SUMPRODUCT(('Data - fires'!$A$2:$A$998=$A$4)*('Data - fires'!$B$2:$B$998=$A20)*('Data - fires'!$C$2:$C$998))/SUMPRODUCT(('Data - fires'!$A$2:$A$998=$A$4)*('Data - fires'!$C$2:$C$998)),SUMPRODUCT(('Data - fires'!$B$2:$B$999=FIRE0801_raw!$A20)*('Data - fires'!$C$2:$C$999))/SUMPRODUCT(('Data - fires'!$C$2:$C$999)))</f>
        <v>4.2216451637484831E-2</v>
      </c>
      <c r="C20" s="51" cm="1">
        <f t="array" ref="C20">IF($A$4&lt;&gt;"All years",SUMPRODUCT(('Data - fatalities'!$A$2:$A$998=$A$4)*('Data - fatalities'!$B$2:$B$998=$A20)*('Data - fatalities'!$C$2:$C$998))/SUMPRODUCT(('Data - fatalities'!$A$2:$A$998=$A$4)*('Data - fatalities'!$C$2:$C$998)),SUMPRODUCT(('Data - fatalities'!$B$2:$B$999=FIRE0801_raw!$A20)*('Data - fatalities'!$C$2:$C$999))/SUMPRODUCT(('Data - fatalities'!$C$2:$C$999)))</f>
        <v>5.1181102362204724E-2</v>
      </c>
      <c r="D20" s="51"/>
      <c r="E20" s="51" cm="1">
        <f t="array" ref="E20">IF($A$4&lt;&gt;"All years",SUMPRODUCT(('Data - adf'!$A$2:$A$998=$A$4)*('Data - adf'!$B$2:$B$998=$A20)*('Data - adf'!$C$2:$C$998))/SUMPRODUCT(('Data - adf'!$A$2:$A$998=$A$4)*('Data - adf'!$C$2:$C$998)),SUMPRODUCT(('Data - adf'!$B$2:$B$999=FIRE0801_raw!$A20)*('Data - adf'!$C$2:$C$999))/SUMPRODUCT(('Data - adf'!$C$2:$C$999)))</f>
        <v>5.7995377180079848E-2</v>
      </c>
      <c r="F20" s="51" cm="1">
        <f t="array" ref="F20">IF($A$4&lt;&gt;"All years",SUMPRODUCT(('Data - adf fatalities'!$A$2:$A$998=$A$4)*('Data - adf fatalities'!$B$2:$B$998=$A20)*('Data - adf fatalities'!$C$2:$C$998))/SUMPRODUCT(('Data - adf fatalities'!$A$2:$A$998=$A$4)*('Data - adf fatalities'!$C$2:$C$998)),SUMPRODUCT(('Data - adf fatalities'!$B$2:$B$999=FIRE0801_raw!$A20)*('Data - adf fatalities'!$C$2:$C$999))/SUMPRODUCT(('Data - adf fatalities'!$C$2:$C$999)))</f>
        <v>5.5900621118012424E-2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x14ac:dyDescent="0.2">
      <c r="A21" s="41" t="s">
        <v>72</v>
      </c>
      <c r="B21" s="51" cm="1">
        <f t="array" ref="B21">IF($A$4&lt;&gt;"All years",SUMPRODUCT(('Data - fires'!$A$2:$A$998=$A$4)*('Data - fires'!$B$2:$B$998=$A21)*('Data - fires'!$C$2:$C$998))/SUMPRODUCT(('Data - fires'!$A$2:$A$998=$A$4)*('Data - fires'!$C$2:$C$998)),SUMPRODUCT(('Data - fires'!$B$2:$B$999=FIRE0801_raw!$A21)*('Data - fires'!$C$2:$C$999))/SUMPRODUCT(('Data - fires'!$C$2:$C$999)))</f>
        <v>4.7046548298035722E-2</v>
      </c>
      <c r="C21" s="51" cm="1">
        <f t="array" ref="C21">IF($A$4&lt;&gt;"All years",SUMPRODUCT(('Data - fatalities'!$A$2:$A$998=$A$4)*('Data - fatalities'!$B$2:$B$998=$A21)*('Data - fatalities'!$C$2:$C$998))/SUMPRODUCT(('Data - fatalities'!$A$2:$A$998=$A$4)*('Data - fatalities'!$C$2:$C$998)),SUMPRODUCT(('Data - fatalities'!$B$2:$B$999=FIRE0801_raw!$A21)*('Data - fatalities'!$C$2:$C$999))/SUMPRODUCT(('Data - fatalities'!$C$2:$C$999)))</f>
        <v>4.7244094488188976E-2</v>
      </c>
      <c r="D21" s="51"/>
      <c r="E21" s="51" cm="1">
        <f t="array" ref="E21">IF($A$4&lt;&gt;"All years",SUMPRODUCT(('Data - adf'!$A$2:$A$998=$A$4)*('Data - adf'!$B$2:$B$998=$A21)*('Data - adf'!$C$2:$C$998))/SUMPRODUCT(('Data - adf'!$A$2:$A$998=$A$4)*('Data - adf'!$C$2:$C$998)),SUMPRODUCT(('Data - adf'!$B$2:$B$999=FIRE0801_raw!$A21)*('Data - adf'!$C$2:$C$999))/SUMPRODUCT(('Data - adf'!$C$2:$C$999)))</f>
        <v>5.8205505358268544E-2</v>
      </c>
      <c r="F21" s="51" cm="1">
        <f t="array" ref="F21">IF($A$4&lt;&gt;"All years",SUMPRODUCT(('Data - adf fatalities'!$A$2:$A$998=$A$4)*('Data - adf fatalities'!$B$2:$B$998=$A21)*('Data - adf fatalities'!$C$2:$C$998))/SUMPRODUCT(('Data - adf fatalities'!$A$2:$A$998=$A$4)*('Data - adf fatalities'!$C$2:$C$998)),SUMPRODUCT(('Data - adf fatalities'!$B$2:$B$999=FIRE0801_raw!$A21)*('Data - adf fatalities'!$C$2:$C$999))/SUMPRODUCT(('Data - adf fatalities'!$C$2:$C$999)))</f>
        <v>4.9689440993788817E-2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x14ac:dyDescent="0.2">
      <c r="A22" s="41" t="s">
        <v>73</v>
      </c>
      <c r="B22" s="51" cm="1">
        <f t="array" ref="B22">IF($A$4&lt;&gt;"All years",SUMPRODUCT(('Data - fires'!$A$2:$A$998=$A$4)*('Data - fires'!$B$2:$B$998=$A22)*('Data - fires'!$C$2:$C$998))/SUMPRODUCT(('Data - fires'!$A$2:$A$998=$A$4)*('Data - fires'!$C$2:$C$998)),SUMPRODUCT(('Data - fires'!$B$2:$B$999=FIRE0801_raw!$A22)*('Data - fires'!$C$2:$C$999))/SUMPRODUCT(('Data - fires'!$C$2:$C$999)))</f>
        <v>5.2720739520624629E-2</v>
      </c>
      <c r="C22" s="51" cm="1">
        <f t="array" ref="C22">IF($A$4&lt;&gt;"All years",SUMPRODUCT(('Data - fatalities'!$A$2:$A$998=$A$4)*('Data - fatalities'!$B$2:$B$998=$A22)*('Data - fatalities'!$C$2:$C$998))/SUMPRODUCT(('Data - fatalities'!$A$2:$A$998=$A$4)*('Data - fatalities'!$C$2:$C$998)),SUMPRODUCT(('Data - fatalities'!$B$2:$B$999=FIRE0801_raw!$A22)*('Data - fatalities'!$C$2:$C$999))/SUMPRODUCT(('Data - fatalities'!$C$2:$C$999)))</f>
        <v>5.905511811023622E-2</v>
      </c>
      <c r="D22" s="51"/>
      <c r="E22" s="51" cm="1">
        <f t="array" ref="E22">IF($A$4&lt;&gt;"All years",SUMPRODUCT(('Data - adf'!$A$2:$A$998=$A$4)*('Data - adf'!$B$2:$B$998=$A22)*('Data - adf'!$C$2:$C$998))/SUMPRODUCT(('Data - adf'!$A$2:$A$998=$A$4)*('Data - adf'!$C$2:$C$998)),SUMPRODUCT(('Data - adf'!$B$2:$B$999=FIRE0801_raw!$A22)*('Data - adf'!$C$2:$C$999))/SUMPRODUCT(('Data - adf'!$C$2:$C$999)))</f>
        <v>5.7575120823702461E-2</v>
      </c>
      <c r="F22" s="51" cm="1">
        <f t="array" ref="F22">IF($A$4&lt;&gt;"All years",SUMPRODUCT(('Data - adf fatalities'!$A$2:$A$998=$A$4)*('Data - adf fatalities'!$B$2:$B$998=$A22)*('Data - adf fatalities'!$C$2:$C$998))/SUMPRODUCT(('Data - adf fatalities'!$A$2:$A$998=$A$4)*('Data - adf fatalities'!$C$2:$C$998)),SUMPRODUCT(('Data - adf fatalities'!$B$2:$B$999=FIRE0801_raw!$A22)*('Data - adf fatalities'!$C$2:$C$999))/SUMPRODUCT(('Data - adf fatalities'!$C$2:$C$999)))</f>
        <v>5.5900621118012424E-2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2">
      <c r="A23" s="41" t="s">
        <v>74</v>
      </c>
      <c r="B23" s="51" cm="1">
        <f t="array" ref="B23">IF($A$4&lt;&gt;"All years",SUMPRODUCT(('Data - fires'!$A$2:$A$998=$A$4)*('Data - fires'!$B$2:$B$998=$A23)*('Data - fires'!$C$2:$C$998))/SUMPRODUCT(('Data - fires'!$A$2:$A$998=$A$4)*('Data - fires'!$C$2:$C$998)),SUMPRODUCT(('Data - fires'!$B$2:$B$999=FIRE0801_raw!$A23)*('Data - fires'!$C$2:$C$999))/SUMPRODUCT(('Data - fires'!$C$2:$C$999)))</f>
        <v>6.1683382474486653E-2</v>
      </c>
      <c r="C23" s="51" cm="1">
        <f t="array" ref="C23">IF($A$4&lt;&gt;"All years",SUMPRODUCT(('Data - fatalities'!$A$2:$A$998=$A$4)*('Data - fatalities'!$B$2:$B$998=$A23)*('Data - fatalities'!$C$2:$C$998))/SUMPRODUCT(('Data - fatalities'!$A$2:$A$998=$A$4)*('Data - fatalities'!$C$2:$C$998)),SUMPRODUCT(('Data - fatalities'!$B$2:$B$999=FIRE0801_raw!$A23)*('Data - fatalities'!$C$2:$C$999))/SUMPRODUCT(('Data - fatalities'!$C$2:$C$999)))</f>
        <v>3.5433070866141732E-2</v>
      </c>
      <c r="D23" s="51"/>
      <c r="E23" s="51" cm="1">
        <f t="array" ref="E23">IF($A$4&lt;&gt;"All years",SUMPRODUCT(('Data - adf'!$A$2:$A$998=$A$4)*('Data - adf'!$B$2:$B$998=$A23)*('Data - adf'!$C$2:$C$998))/SUMPRODUCT(('Data - adf'!$A$2:$A$998=$A$4)*('Data - adf'!$C$2:$C$998)),SUMPRODUCT(('Data - adf'!$B$2:$B$999=FIRE0801_raw!$A23)*('Data - adf'!$C$2:$C$999))/SUMPRODUCT(('Data - adf'!$C$2:$C$999)))</f>
        <v>6.3206555999159489E-2</v>
      </c>
      <c r="F23" s="51" cm="1">
        <f t="array" ref="F23">IF($A$4&lt;&gt;"All years",SUMPRODUCT(('Data - adf fatalities'!$A$2:$A$998=$A$4)*('Data - adf fatalities'!$B$2:$B$998=$A23)*('Data - adf fatalities'!$C$2:$C$998))/SUMPRODUCT(('Data - adf fatalities'!$A$2:$A$998=$A$4)*('Data - adf fatalities'!$C$2:$C$998)),SUMPRODUCT(('Data - adf fatalities'!$B$2:$B$999=FIRE0801_raw!$A23)*('Data - adf fatalities'!$C$2:$C$999))/SUMPRODUCT(('Data - adf fatalities'!$C$2:$C$999)))</f>
        <v>1.2422360248447204E-2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">
      <c r="A24" s="41" t="s">
        <v>75</v>
      </c>
      <c r="B24" s="51" cm="1">
        <f t="array" ref="B24">IF($A$4&lt;&gt;"All years",SUMPRODUCT(('Data - fires'!$A$2:$A$998=$A$4)*('Data - fires'!$B$2:$B$998=$A24)*('Data - fires'!$C$2:$C$998))/SUMPRODUCT(('Data - fires'!$A$2:$A$998=$A$4)*('Data - fires'!$C$2:$C$998)),SUMPRODUCT(('Data - fires'!$B$2:$B$999=FIRE0801_raw!$A24)*('Data - fires'!$C$2:$C$999))/SUMPRODUCT(('Data - fires'!$C$2:$C$999)))</f>
        <v>7.2211117428794172E-2</v>
      </c>
      <c r="C24" s="51" cm="1">
        <f t="array" ref="C24">IF($A$4&lt;&gt;"All years",SUMPRODUCT(('Data - fatalities'!$A$2:$A$998=$A$4)*('Data - fatalities'!$B$2:$B$998=$A24)*('Data - fatalities'!$C$2:$C$998))/SUMPRODUCT(('Data - fatalities'!$A$2:$A$998=$A$4)*('Data - fatalities'!$C$2:$C$998)),SUMPRODUCT(('Data - fatalities'!$B$2:$B$999=FIRE0801_raw!$A24)*('Data - fatalities'!$C$2:$C$999))/SUMPRODUCT(('Data - fatalities'!$C$2:$C$999)))</f>
        <v>3.5433070866141732E-2</v>
      </c>
      <c r="D24" s="51"/>
      <c r="E24" s="51" cm="1">
        <f t="array" ref="E24">IF($A$4&lt;&gt;"All years",SUMPRODUCT(('Data - adf'!$A$2:$A$998=$A$4)*('Data - adf'!$B$2:$B$998=$A24)*('Data - adf'!$C$2:$C$998))/SUMPRODUCT(('Data - adf'!$A$2:$A$998=$A$4)*('Data - adf'!$C$2:$C$998)),SUMPRODUCT(('Data - adf'!$B$2:$B$999=FIRE0801_raw!$A24)*('Data - adf'!$C$2:$C$999))/SUMPRODUCT(('Data - adf'!$C$2:$C$999)))</f>
        <v>6.9510401344820338E-2</v>
      </c>
      <c r="F24" s="51" cm="1">
        <f t="array" ref="F24">IF($A$4&lt;&gt;"All years",SUMPRODUCT(('Data - adf fatalities'!$A$2:$A$998=$A$4)*('Data - adf fatalities'!$B$2:$B$998=$A24)*('Data - adf fatalities'!$C$2:$C$998))/SUMPRODUCT(('Data - adf fatalities'!$A$2:$A$998=$A$4)*('Data - adf fatalities'!$C$2:$C$998)),SUMPRODUCT(('Data - adf fatalities'!$B$2:$B$999=FIRE0801_raw!$A24)*('Data - adf fatalities'!$C$2:$C$999))/SUMPRODUCT(('Data - adf fatalities'!$C$2:$C$999)))</f>
        <v>4.9689440993788817E-2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">
      <c r="A25" s="41" t="s">
        <v>76</v>
      </c>
      <c r="B25" s="51" cm="1">
        <f t="array" ref="B25">IF($A$4&lt;&gt;"All years",SUMPRODUCT(('Data - fires'!$A$2:$A$998=$A$4)*('Data - fires'!$B$2:$B$998=$A25)*('Data - fires'!$C$2:$C$998))/SUMPRODUCT(('Data - fires'!$A$2:$A$998=$A$4)*('Data - fires'!$C$2:$C$998)),SUMPRODUCT(('Data - fires'!$B$2:$B$999=FIRE0801_raw!$A25)*('Data - fires'!$C$2:$C$999))/SUMPRODUCT(('Data - fires'!$C$2:$C$999)))</f>
        <v>8.4561862166392138E-2</v>
      </c>
      <c r="C25" s="51" cm="1">
        <f t="array" ref="C25">IF($A$4&lt;&gt;"All years",SUMPRODUCT(('Data - fatalities'!$A$2:$A$998=$A$4)*('Data - fatalities'!$B$2:$B$998=$A25)*('Data - fatalities'!$C$2:$C$998))/SUMPRODUCT(('Data - fatalities'!$A$2:$A$998=$A$4)*('Data - fatalities'!$C$2:$C$998)),SUMPRODUCT(('Data - fatalities'!$B$2:$B$999=FIRE0801_raw!$A25)*('Data - fatalities'!$C$2:$C$999))/SUMPRODUCT(('Data - fatalities'!$C$2:$C$999)))</f>
        <v>5.1181102362204724E-2</v>
      </c>
      <c r="D25" s="51"/>
      <c r="E25" s="51" cm="1">
        <f t="array" ref="E25">IF($A$4&lt;&gt;"All years",SUMPRODUCT(('Data - adf'!$A$2:$A$998=$A$4)*('Data - adf'!$B$2:$B$998=$A25)*('Data - adf'!$C$2:$C$998))/SUMPRODUCT(('Data - adf'!$A$2:$A$998=$A$4)*('Data - adf'!$C$2:$C$998)),SUMPRODUCT(('Data - adf'!$B$2:$B$999=FIRE0801_raw!$A25)*('Data - adf'!$C$2:$C$999))/SUMPRODUCT(('Data - adf'!$C$2:$C$999)))</f>
        <v>7.8882118092036144E-2</v>
      </c>
      <c r="F25" s="51" cm="1">
        <f t="array" ref="F25">IF($A$4&lt;&gt;"All years",SUMPRODUCT(('Data - adf fatalities'!$A$2:$A$998=$A$4)*('Data - adf fatalities'!$B$2:$B$998=$A25)*('Data - adf fatalities'!$C$2:$C$998))/SUMPRODUCT(('Data - adf fatalities'!$A$2:$A$998=$A$4)*('Data - adf fatalities'!$C$2:$C$998)),SUMPRODUCT(('Data - adf fatalities'!$B$2:$B$999=FIRE0801_raw!$A25)*('Data - adf fatalities'!$C$2:$C$999))/SUMPRODUCT(('Data - adf fatalities'!$C$2:$C$999)))</f>
        <v>3.1055900621118012E-2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x14ac:dyDescent="0.2">
      <c r="A26" s="41" t="s">
        <v>77</v>
      </c>
      <c r="B26" s="51" cm="1">
        <f t="array" ref="B26">IF($A$4&lt;&gt;"All years",SUMPRODUCT(('Data - fires'!$A$2:$A$998=$A$4)*('Data - fires'!$B$2:$B$998=$A26)*('Data - fires'!$C$2:$C$998))/SUMPRODUCT(('Data - fires'!$A$2:$A$998=$A$4)*('Data - fires'!$C$2:$C$998)),SUMPRODUCT(('Data - fires'!$B$2:$B$999=FIRE0801_raw!$A26)*('Data - fires'!$C$2:$C$999))/SUMPRODUCT(('Data - fires'!$C$2:$C$999)))</f>
        <v>8.828408471426813E-2</v>
      </c>
      <c r="C26" s="51" cm="1">
        <f t="array" ref="C26">IF($A$4&lt;&gt;"All years",SUMPRODUCT(('Data - fatalities'!$A$2:$A$998=$A$4)*('Data - fatalities'!$B$2:$B$998=$A26)*('Data - fatalities'!$C$2:$C$998))/SUMPRODUCT(('Data - fatalities'!$A$2:$A$998=$A$4)*('Data - fatalities'!$C$2:$C$998)),SUMPRODUCT(('Data - fatalities'!$B$2:$B$999=FIRE0801_raw!$A26)*('Data - fatalities'!$C$2:$C$999))/SUMPRODUCT(('Data - fatalities'!$C$2:$C$999)))</f>
        <v>4.3307086614173228E-2</v>
      </c>
      <c r="D26" s="51"/>
      <c r="E26" s="51" cm="1">
        <f t="array" ref="E26">IF($A$4&lt;&gt;"All years",SUMPRODUCT(('Data - adf'!$A$2:$A$998=$A$4)*('Data - adf'!$B$2:$B$998=$A26)*('Data - adf'!$C$2:$C$998))/SUMPRODUCT(('Data - adf'!$A$2:$A$998=$A$4)*('Data - adf'!$C$2:$C$998)),SUMPRODUCT(('Data - adf'!$B$2:$B$999=FIRE0801_raw!$A26)*('Data - adf'!$C$2:$C$999))/SUMPRODUCT(('Data - adf'!$C$2:$C$999)))</f>
        <v>7.4595503256986759E-2</v>
      </c>
      <c r="F26" s="51" cm="1">
        <f t="array" ref="F26">IF($A$4&lt;&gt;"All years",SUMPRODUCT(('Data - adf fatalities'!$A$2:$A$998=$A$4)*('Data - adf fatalities'!$B$2:$B$998=$A26)*('Data - adf fatalities'!$C$2:$C$998))/SUMPRODUCT(('Data - adf fatalities'!$A$2:$A$998=$A$4)*('Data - adf fatalities'!$C$2:$C$998)),SUMPRODUCT(('Data - adf fatalities'!$B$2:$B$999=FIRE0801_raw!$A26)*('Data - adf fatalities'!$C$2:$C$999))/SUMPRODUCT(('Data - adf fatalities'!$C$2:$C$999)))</f>
        <v>3.7267080745341616E-2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x14ac:dyDescent="0.2">
      <c r="A27" s="41" t="s">
        <v>78</v>
      </c>
      <c r="B27" s="51" cm="1">
        <f t="array" ref="B27">IF($A$4&lt;&gt;"All years",SUMPRODUCT(('Data - fires'!$A$2:$A$998=$A$4)*('Data - fires'!$B$2:$B$998=$A27)*('Data - fires'!$C$2:$C$998))/SUMPRODUCT(('Data - fires'!$A$2:$A$998=$A$4)*('Data - fires'!$C$2:$C$998)),SUMPRODUCT(('Data - fires'!$B$2:$B$999=FIRE0801_raw!$A27)*('Data - fires'!$C$2:$C$999))/SUMPRODUCT(('Data - fires'!$C$2:$C$999)))</f>
        <v>8.763929025715575E-2</v>
      </c>
      <c r="C27" s="51" cm="1">
        <f t="array" ref="C27">IF($A$4&lt;&gt;"All years",SUMPRODUCT(('Data - fatalities'!$A$2:$A$998=$A$4)*('Data - fatalities'!$B$2:$B$998=$A27)*('Data - fatalities'!$C$2:$C$998))/SUMPRODUCT(('Data - fatalities'!$A$2:$A$998=$A$4)*('Data - fatalities'!$C$2:$C$998)),SUMPRODUCT(('Data - fatalities'!$B$2:$B$999=FIRE0801_raw!$A27)*('Data - fatalities'!$C$2:$C$999))/SUMPRODUCT(('Data - fatalities'!$C$2:$C$999)))</f>
        <v>5.5118110236220472E-2</v>
      </c>
      <c r="D27" s="51"/>
      <c r="E27" s="51" cm="1">
        <f t="array" ref="E27">IF($A$4&lt;&gt;"All years",SUMPRODUCT(('Data - adf'!$A$2:$A$998=$A$4)*('Data - adf'!$B$2:$B$998=$A27)*('Data - adf'!$C$2:$C$998))/SUMPRODUCT(('Data - adf'!$A$2:$A$998=$A$4)*('Data - adf'!$C$2:$C$998)),SUMPRODUCT(('Data - adf'!$B$2:$B$999=FIRE0801_raw!$A27)*('Data - adf'!$C$2:$C$999))/SUMPRODUCT(('Data - adf'!$C$2:$C$999)))</f>
        <v>6.8375709182601385E-2</v>
      </c>
      <c r="F27" s="51" cm="1">
        <f t="array" ref="F27">IF($A$4&lt;&gt;"All years",SUMPRODUCT(('Data - adf fatalities'!$A$2:$A$998=$A$4)*('Data - adf fatalities'!$B$2:$B$998=$A27)*('Data - adf fatalities'!$C$2:$C$998))/SUMPRODUCT(('Data - adf fatalities'!$A$2:$A$998=$A$4)*('Data - adf fatalities'!$C$2:$C$998)),SUMPRODUCT(('Data - adf fatalities'!$B$2:$B$999=FIRE0801_raw!$A27)*('Data - adf fatalities'!$C$2:$C$999))/SUMPRODUCT(('Data - adf fatalities'!$C$2:$C$999)))</f>
        <v>3.1055900621118012E-2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x14ac:dyDescent="0.2">
      <c r="A28" s="41" t="s">
        <v>79</v>
      </c>
      <c r="B28" s="51" cm="1">
        <f t="array" ref="B28">IF($A$4&lt;&gt;"All years",SUMPRODUCT(('Data - fires'!$A$2:$A$998=$A$4)*('Data - fires'!$B$2:$B$998=$A28)*('Data - fires'!$C$2:$C$998))/SUMPRODUCT(('Data - fires'!$A$2:$A$998=$A$4)*('Data - fires'!$C$2:$C$998)),SUMPRODUCT(('Data - fires'!$B$2:$B$999=FIRE0801_raw!$A28)*('Data - fires'!$C$2:$C$999))/SUMPRODUCT(('Data - fires'!$C$2:$C$999)))</f>
        <v>7.9819692022720212E-2</v>
      </c>
      <c r="C28" s="51" cm="1">
        <f t="array" ref="C28">IF($A$4&lt;&gt;"All years",SUMPRODUCT(('Data - fatalities'!$A$2:$A$998=$A$4)*('Data - fatalities'!$B$2:$B$998=$A28)*('Data - fatalities'!$C$2:$C$998))/SUMPRODUCT(('Data - fatalities'!$A$2:$A$998=$A$4)*('Data - fatalities'!$C$2:$C$998)),SUMPRODUCT(('Data - fatalities'!$B$2:$B$999=FIRE0801_raw!$A28)*('Data - fatalities'!$C$2:$C$999))/SUMPRODUCT(('Data - fatalities'!$C$2:$C$999)))</f>
        <v>2.3622047244094488E-2</v>
      </c>
      <c r="D28" s="51"/>
      <c r="E28" s="51" cm="1">
        <f t="array" ref="E28">IF($A$4&lt;&gt;"All years",SUMPRODUCT(('Data - adf'!$A$2:$A$998=$A$4)*('Data - adf'!$B$2:$B$998=$A28)*('Data - adf'!$C$2:$C$998))/SUMPRODUCT(('Data - adf'!$A$2:$A$998=$A$4)*('Data - adf'!$C$2:$C$998)),SUMPRODUCT(('Data - adf'!$B$2:$B$999=FIRE0801_raw!$A28)*('Data - adf'!$C$2:$C$999))/SUMPRODUCT(('Data - adf'!$C$2:$C$999)))</f>
        <v>5.4591300693422988E-2</v>
      </c>
      <c r="F28" s="51" cm="1">
        <f t="array" ref="F28">IF($A$4&lt;&gt;"All years",SUMPRODUCT(('Data - adf fatalities'!$A$2:$A$998=$A$4)*('Data - adf fatalities'!$B$2:$B$998=$A28)*('Data - adf fatalities'!$C$2:$C$998))/SUMPRODUCT(('Data - adf fatalities'!$A$2:$A$998=$A$4)*('Data - adf fatalities'!$C$2:$C$998)),SUMPRODUCT(('Data - adf fatalities'!$B$2:$B$999=FIRE0801_raw!$A28)*('Data - adf fatalities'!$C$2:$C$999))/SUMPRODUCT(('Data - adf fatalities'!$C$2:$C$999)))</f>
        <v>2.4844720496894408E-2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x14ac:dyDescent="0.2">
      <c r="A29" s="41" t="s">
        <v>80</v>
      </c>
      <c r="B29" s="51" cm="1">
        <f t="array" ref="B29">IF($A$4&lt;&gt;"All years",SUMPRODUCT(('Data - fires'!$A$2:$A$998=$A$4)*('Data - fires'!$B$2:$B$998=$A29)*('Data - fires'!$C$2:$C$998))/SUMPRODUCT(('Data - fires'!$A$2:$A$998=$A$4)*('Data - fires'!$C$2:$C$998)),SUMPRODUCT(('Data - fires'!$B$2:$B$999=FIRE0801_raw!$A29)*('Data - fires'!$C$2:$C$999))/SUMPRODUCT(('Data - fires'!$C$2:$C$999)))</f>
        <v>6.1583732422023835E-2</v>
      </c>
      <c r="C29" s="51" cm="1">
        <f t="array" ref="C29">IF($A$4&lt;&gt;"All years",SUMPRODUCT(('Data - fatalities'!$A$2:$A$998=$A$4)*('Data - fatalities'!$B$2:$B$998=$A29)*('Data - fatalities'!$C$2:$C$998))/SUMPRODUCT(('Data - fatalities'!$A$2:$A$998=$A$4)*('Data - fatalities'!$C$2:$C$998)),SUMPRODUCT(('Data - fatalities'!$B$2:$B$999=FIRE0801_raw!$A29)*('Data - fatalities'!$C$2:$C$999))/SUMPRODUCT(('Data - fatalities'!$C$2:$C$999)))</f>
        <v>3.937007874015748E-2</v>
      </c>
      <c r="D29" s="51"/>
      <c r="E29" s="51" cm="1">
        <f t="array" ref="E29">IF($A$4&lt;&gt;"All years",SUMPRODUCT(('Data - adf'!$A$2:$A$998=$A$4)*('Data - adf'!$B$2:$B$998=$A29)*('Data - adf'!$C$2:$C$998))/SUMPRODUCT(('Data - adf'!$A$2:$A$998=$A$4)*('Data - adf'!$C$2:$C$998)),SUMPRODUCT(('Data - adf'!$B$2:$B$999=FIRE0801_raw!$A29)*('Data - adf'!$C$2:$C$999))/SUMPRODUCT(('Data - adf'!$C$2:$C$999)))</f>
        <v>4.7741122084471531E-2</v>
      </c>
      <c r="F29" s="51" cm="1">
        <f t="array" ref="F29">IF($A$4&lt;&gt;"All years",SUMPRODUCT(('Data - adf fatalities'!$A$2:$A$998=$A$4)*('Data - adf fatalities'!$B$2:$B$998=$A29)*('Data - adf fatalities'!$C$2:$C$998))/SUMPRODUCT(('Data - adf fatalities'!$A$2:$A$998=$A$4)*('Data - adf fatalities'!$C$2:$C$998)),SUMPRODUCT(('Data - adf fatalities'!$B$2:$B$999=FIRE0801_raw!$A29)*('Data - adf fatalities'!$C$2:$C$999))/SUMPRODUCT(('Data - adf fatalities'!$C$2:$C$999)))</f>
        <v>4.3478260869565216E-2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x14ac:dyDescent="0.2">
      <c r="A30" s="41" t="s">
        <v>81</v>
      </c>
      <c r="B30" s="51" cm="1">
        <f t="array" ref="B30">IF($A$4&lt;&gt;"All years",SUMPRODUCT(('Data - fires'!$A$2:$A$998=$A$4)*('Data - fires'!$B$2:$B$998=$A30)*('Data - fires'!$C$2:$C$998))/SUMPRODUCT(('Data - fires'!$A$2:$A$998=$A$4)*('Data - fires'!$C$2:$C$998)),SUMPRODUCT(('Data - fires'!$B$2:$B$999=FIRE0801_raw!$A30)*('Data - fires'!$C$2:$C$999))/SUMPRODUCT(('Data - fires'!$C$2:$C$999)))</f>
        <v>4.5704203473683591E-2</v>
      </c>
      <c r="C30" s="51" cm="1">
        <f t="array" ref="C30">IF($A$4&lt;&gt;"All years",SUMPRODUCT(('Data - fatalities'!$A$2:$A$998=$A$4)*('Data - fatalities'!$B$2:$B$998=$A30)*('Data - fatalities'!$C$2:$C$998))/SUMPRODUCT(('Data - fatalities'!$A$2:$A$998=$A$4)*('Data - fatalities'!$C$2:$C$998)),SUMPRODUCT(('Data - fatalities'!$B$2:$B$999=FIRE0801_raw!$A30)*('Data - fatalities'!$C$2:$C$999))/SUMPRODUCT(('Data - fatalities'!$C$2:$C$999)))</f>
        <v>3.5433070866141732E-2</v>
      </c>
      <c r="D30" s="51"/>
      <c r="E30" s="51" cm="1">
        <f t="array" ref="E30">IF($A$4&lt;&gt;"All years",SUMPRODUCT(('Data - adf'!$A$2:$A$998=$A$4)*('Data - adf'!$B$2:$B$998=$A30)*('Data - adf'!$C$2:$C$998))/SUMPRODUCT(('Data - adf'!$A$2:$A$998=$A$4)*('Data - adf'!$C$2:$C$998)),SUMPRODUCT(('Data - adf'!$B$2:$B$999=FIRE0801_raw!$A30)*('Data - adf'!$C$2:$C$999))/SUMPRODUCT(('Data - adf'!$C$2:$C$999)))</f>
        <v>4.2613994536667366E-2</v>
      </c>
      <c r="F30" s="51" cm="1">
        <f t="array" ref="F30">IF($A$4&lt;&gt;"All years",SUMPRODUCT(('Data - adf fatalities'!$A$2:$A$998=$A$4)*('Data - adf fatalities'!$B$2:$B$998=$A30)*('Data - adf fatalities'!$C$2:$C$998))/SUMPRODUCT(('Data - adf fatalities'!$A$2:$A$998=$A$4)*('Data - adf fatalities'!$C$2:$C$998)),SUMPRODUCT(('Data - adf fatalities'!$B$2:$B$999=FIRE0801_raw!$A30)*('Data - adf fatalities'!$C$2:$C$999))/SUMPRODUCT(('Data - adf fatalities'!$C$2:$C$999)))</f>
        <v>4.3478260869565216E-2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ht="15.75" thickBot="1" x14ac:dyDescent="0.25">
      <c r="A31" s="52" t="s">
        <v>82</v>
      </c>
      <c r="B31" s="53" cm="1">
        <f t="array" ref="B31">IF($A$4&lt;&gt;"All years",SUMPRODUCT(('Data - fires'!$A$2:$A$998=$A$4)*('Data - fires'!$B$2:$B$998=$A31)*('Data - fires'!$C$2:$C$998))/SUMPRODUCT(('Data - fires'!$A$2:$A$998=$A$4)*('Data - fires'!$C$2:$C$998)),SUMPRODUCT(('Data - fires'!$B$2:$B$999=FIRE0801_raw!$A31)*('Data - fires'!$C$2:$C$999))/SUMPRODUCT(('Data - fires'!$C$2:$C$999)))</f>
        <v>3.3136573327784191E-2</v>
      </c>
      <c r="C31" s="53" cm="1">
        <f t="array" ref="C31">IF($A$4&lt;&gt;"All years",SUMPRODUCT(('Data - fatalities'!$A$2:$A$998=$A$4)*('Data - fatalities'!$B$2:$B$998=$A31)*('Data - fatalities'!$C$2:$C$998))/SUMPRODUCT(('Data - fatalities'!$A$2:$A$998=$A$4)*('Data - fatalities'!$C$2:$C$998)),SUMPRODUCT(('Data - fatalities'!$B$2:$B$999=FIRE0801_raw!$A31)*('Data - fatalities'!$C$2:$C$999))/SUMPRODUCT(('Data - fatalities'!$C$2:$C$999)))</f>
        <v>3.937007874015748E-2</v>
      </c>
      <c r="D31" s="53"/>
      <c r="E31" s="53" cm="1">
        <f t="array" ref="E31">IF($A$4&lt;&gt;"All years",SUMPRODUCT(('Data - adf'!$A$2:$A$998=$A$4)*('Data - adf'!$B$2:$B$998=$A31)*('Data - adf'!$C$2:$C$998))/SUMPRODUCT(('Data - adf'!$A$2:$A$998=$A$4)*('Data - adf'!$C$2:$C$998)),SUMPRODUCT(('Data - adf'!$B$2:$B$999=FIRE0801_raw!$A31)*('Data - adf'!$C$2:$C$999))/SUMPRODUCT(('Data - adf'!$C$2:$C$999)))</f>
        <v>3.1645303635217482E-2</v>
      </c>
      <c r="F31" s="53" cm="1">
        <f t="array" ref="F31">IF($A$4&lt;&gt;"All years",SUMPRODUCT(('Data - adf fatalities'!$A$2:$A$998=$A$4)*('Data - adf fatalities'!$B$2:$B$998=$A31)*('Data - adf fatalities'!$C$2:$C$998))/SUMPRODUCT(('Data - adf fatalities'!$A$2:$A$998=$A$4)*('Data - adf fatalities'!$C$2:$C$998)),SUMPRODUCT(('Data - adf fatalities'!$B$2:$B$999=FIRE0801_raw!$A31)*('Data - adf fatalities'!$C$2:$C$999))/SUMPRODUCT(('Data - adf fatalities'!$C$2:$C$999)))</f>
        <v>5.5900621118012424E-2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x14ac:dyDescent="0.2">
      <c r="A33" s="71"/>
      <c r="B33" s="71"/>
      <c r="C33" s="71"/>
      <c r="D33" s="71"/>
      <c r="E33" s="71"/>
      <c r="F33" s="71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ht="44.1" customHeight="1" x14ac:dyDescent="0.2">
      <c r="A34" s="70"/>
      <c r="B34" s="70"/>
      <c r="C34" s="70"/>
      <c r="D34" s="70"/>
      <c r="E34" s="70"/>
      <c r="F34" s="70"/>
      <c r="G34" s="54"/>
      <c r="H34" s="54"/>
      <c r="I34" s="54"/>
      <c r="J34" s="54"/>
      <c r="K34" s="34"/>
      <c r="L34" s="34"/>
      <c r="M34" s="34"/>
      <c r="N34" s="34"/>
      <c r="O34" s="34"/>
      <c r="P34" s="34"/>
      <c r="Q34" s="34"/>
      <c r="R34" s="34"/>
    </row>
    <row r="35" spans="1:18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ht="15.75" x14ac:dyDescent="0.25">
      <c r="A36" s="35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8" s="39" customFormat="1" ht="60" customHeight="1" x14ac:dyDescent="0.2">
      <c r="A37" s="67"/>
      <c r="B37" s="67"/>
      <c r="C37" s="67"/>
      <c r="D37" s="67"/>
      <c r="E37" s="67"/>
      <c r="F37" s="67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</row>
    <row r="38" spans="1:18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 x14ac:dyDescent="0.2">
      <c r="A39" s="71"/>
      <c r="B39" s="71"/>
      <c r="C39" s="71"/>
      <c r="D39" s="71"/>
      <c r="E39" s="71"/>
      <c r="F39" s="71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8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x14ac:dyDescent="0.2">
      <c r="A41" s="71"/>
      <c r="B41" s="71"/>
      <c r="C41" s="71"/>
      <c r="D41" s="71"/>
      <c r="E41" s="71"/>
      <c r="F41" s="71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x14ac:dyDescent="0.2">
      <c r="A42" s="74"/>
      <c r="B42" s="74"/>
      <c r="C42" s="74"/>
      <c r="D42" s="74"/>
      <c r="E42" s="37"/>
      <c r="F42" s="37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18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 x14ac:dyDescent="0.2">
      <c r="A44" s="71"/>
      <c r="B44" s="71"/>
      <c r="C44" s="71"/>
      <c r="D44" s="71"/>
      <c r="E44" s="71"/>
      <c r="F44" s="71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 x14ac:dyDescent="0.2">
      <c r="A46" s="34"/>
      <c r="B46" s="34"/>
      <c r="C46" s="34"/>
      <c r="D46" s="34"/>
      <c r="E46" s="73"/>
      <c r="F46" s="73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 x14ac:dyDescent="0.2">
      <c r="A47" s="34"/>
      <c r="B47" s="74"/>
      <c r="C47" s="74"/>
      <c r="D47" s="34"/>
      <c r="E47" s="72"/>
      <c r="F47" s="72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</row>
  </sheetData>
  <dataConsolidate/>
  <mergeCells count="14">
    <mergeCell ref="E47:F47"/>
    <mergeCell ref="E46:F46"/>
    <mergeCell ref="A39:F39"/>
    <mergeCell ref="A44:F44"/>
    <mergeCell ref="A41:F41"/>
    <mergeCell ref="B47:C47"/>
    <mergeCell ref="A42:D42"/>
    <mergeCell ref="B6:C6"/>
    <mergeCell ref="E6:F6"/>
    <mergeCell ref="A37:F37"/>
    <mergeCell ref="A1:F1"/>
    <mergeCell ref="A4:C4"/>
    <mergeCell ref="A34:F34"/>
    <mergeCell ref="A33:F33"/>
  </mergeCells>
  <dataValidations count="1">
    <dataValidation type="list" allowBlank="1" showInputMessage="1" showErrorMessage="1" sqref="A4:C4" xr:uid="{00000000-0002-0000-0000-000000000000}">
      <formula1>$H$51:$H$60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20BF-4495-4742-832D-14061F302FBF}">
  <sheetPr codeName="Sheet9"/>
  <dimension ref="A1:R56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13.42578125" style="45" customWidth="1"/>
    <col min="2" max="2" width="13" style="45" customWidth="1"/>
    <col min="3" max="3" width="16.7109375" style="45" customWidth="1"/>
    <col min="4" max="4" width="8.7109375" style="45" customWidth="1"/>
    <col min="5" max="5" width="13.7109375" style="45" customWidth="1"/>
    <col min="6" max="6" width="16.7109375" style="45" customWidth="1"/>
    <col min="7" max="7" width="9.140625" style="45"/>
    <col min="8" max="8" width="7.85546875" style="45" hidden="1" customWidth="1"/>
    <col min="9" max="9" width="9.140625" style="45" customWidth="1"/>
    <col min="10" max="16384" width="9.140625" style="45"/>
  </cols>
  <sheetData>
    <row r="1" spans="1:18" ht="18.75" x14ac:dyDescent="0.2">
      <c r="A1" s="46" t="s">
        <v>140</v>
      </c>
      <c r="B1" s="46"/>
      <c r="C1" s="46"/>
      <c r="D1" s="46"/>
      <c r="E1" s="46"/>
      <c r="F1" s="46"/>
      <c r="G1" s="46"/>
      <c r="H1" s="34"/>
      <c r="I1" s="34"/>
      <c r="J1" s="46"/>
      <c r="K1" s="46"/>
      <c r="L1" s="46"/>
      <c r="M1" s="46"/>
      <c r="N1" s="34"/>
      <c r="O1" s="34"/>
      <c r="P1" s="34"/>
      <c r="Q1" s="34"/>
      <c r="R1" s="34"/>
    </row>
    <row r="2" spans="1:18" ht="28.5" customHeight="1" x14ac:dyDescent="0.25">
      <c r="A2" s="3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5.75" x14ac:dyDescent="0.25">
      <c r="A3" s="35" t="s">
        <v>118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6.5" thickBot="1" x14ac:dyDescent="0.3">
      <c r="A4" s="35"/>
      <c r="B4" s="35"/>
      <c r="C4" s="75" t="s">
        <v>24</v>
      </c>
      <c r="D4" s="35"/>
      <c r="E4" s="35"/>
      <c r="F4" s="76" t="s">
        <v>25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19.5" thickBot="1" x14ac:dyDescent="0.3">
      <c r="A5" s="35" t="s">
        <v>19</v>
      </c>
      <c r="B5" s="77" t="s">
        <v>26</v>
      </c>
      <c r="C5" s="77" t="s">
        <v>141</v>
      </c>
      <c r="D5" s="78"/>
      <c r="E5" s="77" t="s">
        <v>26</v>
      </c>
      <c r="F5" s="77" t="s">
        <v>141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x14ac:dyDescent="0.2">
      <c r="A6" s="57" t="s">
        <v>2</v>
      </c>
      <c r="B6" s="58">
        <f>ROUND(FIRE0801_raw!B8,3)</f>
        <v>2.8000000000000001E-2</v>
      </c>
      <c r="C6" s="58">
        <f>ROUND(FIRE0801_raw!C8,3)</f>
        <v>3.9E-2</v>
      </c>
      <c r="D6" s="58"/>
      <c r="E6" s="58">
        <f>ROUND(FIRE0801_raw!E8,3)</f>
        <v>2.9000000000000001E-2</v>
      </c>
      <c r="F6" s="58">
        <f>ROUND(FIRE0801_raw!F8,3)</f>
        <v>3.1E-2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x14ac:dyDescent="0.2">
      <c r="A7" s="34" t="s">
        <v>29</v>
      </c>
      <c r="B7" s="59">
        <f>ROUND(FIRE0801_raw!B9,3)</f>
        <v>2.1000000000000001E-2</v>
      </c>
      <c r="C7" s="59">
        <f>ROUND(FIRE0801_raw!C9,3)</f>
        <v>6.7000000000000004E-2</v>
      </c>
      <c r="D7" s="59"/>
      <c r="E7" s="59">
        <f>ROUND(FIRE0801_raw!E9,3)</f>
        <v>2.3E-2</v>
      </c>
      <c r="F7" s="59">
        <f>ROUND(FIRE0801_raw!F9,3)</f>
        <v>9.9000000000000005E-2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x14ac:dyDescent="0.2">
      <c r="A8" s="34" t="s">
        <v>30</v>
      </c>
      <c r="B8" s="59">
        <f>ROUND(FIRE0801_raw!B10,3)</f>
        <v>1.7000000000000001E-2</v>
      </c>
      <c r="C8" s="59">
        <f>ROUND(FIRE0801_raw!C10,3)</f>
        <v>3.9E-2</v>
      </c>
      <c r="D8" s="59"/>
      <c r="E8" s="59">
        <f>ROUND(FIRE0801_raw!E10,3)</f>
        <v>1.7999999999999999E-2</v>
      </c>
      <c r="F8" s="59">
        <f>ROUND(FIRE0801_raw!F10,3)</f>
        <v>4.2999999999999997E-2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x14ac:dyDescent="0.2">
      <c r="A9" s="34" t="s">
        <v>31</v>
      </c>
      <c r="B9" s="59">
        <f>ROUND(FIRE0801_raw!B11,3)</f>
        <v>1.4E-2</v>
      </c>
      <c r="C9" s="59">
        <f>ROUND(FIRE0801_raw!C11,3)</f>
        <v>5.5E-2</v>
      </c>
      <c r="D9" s="59"/>
      <c r="E9" s="59">
        <f>ROUND(FIRE0801_raw!E11,3)</f>
        <v>1.6E-2</v>
      </c>
      <c r="F9" s="59">
        <f>ROUND(FIRE0801_raw!F11,3)</f>
        <v>5.6000000000000001E-2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x14ac:dyDescent="0.2">
      <c r="A10" s="34" t="s">
        <v>32</v>
      </c>
      <c r="B10" s="59">
        <f>ROUND(FIRE0801_raw!B12,3)</f>
        <v>1.2E-2</v>
      </c>
      <c r="C10" s="59">
        <f>ROUND(FIRE0801_raw!C12,3)</f>
        <v>5.5E-2</v>
      </c>
      <c r="D10" s="59"/>
      <c r="E10" s="59">
        <f>ROUND(FIRE0801_raw!E12,3)</f>
        <v>1.4E-2</v>
      </c>
      <c r="F10" s="59">
        <f>ROUND(FIRE0801_raw!F12,3)</f>
        <v>6.2E-2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x14ac:dyDescent="0.2">
      <c r="A11" s="34" t="s">
        <v>33</v>
      </c>
      <c r="B11" s="59">
        <f>ROUND(FIRE0801_raw!B13,3)</f>
        <v>1.2E-2</v>
      </c>
      <c r="C11" s="59">
        <f>ROUND(FIRE0801_raw!C13,3)</f>
        <v>3.9E-2</v>
      </c>
      <c r="D11" s="59"/>
      <c r="E11" s="59">
        <f>ROUND(FIRE0801_raw!E13,3)</f>
        <v>1.2999999999999999E-2</v>
      </c>
      <c r="F11" s="59">
        <f>ROUND(FIRE0801_raw!F13,3)</f>
        <v>3.1E-2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x14ac:dyDescent="0.2">
      <c r="A12" s="34" t="s">
        <v>34</v>
      </c>
      <c r="B12" s="59">
        <f>ROUND(FIRE0801_raw!B14,3)</f>
        <v>1.4E-2</v>
      </c>
      <c r="C12" s="59">
        <f>ROUND(FIRE0801_raw!C14,3)</f>
        <v>3.5000000000000003E-2</v>
      </c>
      <c r="D12" s="59"/>
      <c r="E12" s="59">
        <f>ROUND(FIRE0801_raw!E14,3)</f>
        <v>1.4E-2</v>
      </c>
      <c r="F12" s="59">
        <f>ROUND(FIRE0801_raw!F14,3)</f>
        <v>0.05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x14ac:dyDescent="0.2">
      <c r="A13" s="34" t="s">
        <v>35</v>
      </c>
      <c r="B13" s="59">
        <f>ROUND(FIRE0801_raw!B15,3)</f>
        <v>1.6E-2</v>
      </c>
      <c r="C13" s="59">
        <f>ROUND(FIRE0801_raw!C15,3)</f>
        <v>3.5000000000000003E-2</v>
      </c>
      <c r="D13" s="59"/>
      <c r="E13" s="59">
        <f>ROUND(FIRE0801_raw!E15,3)</f>
        <v>1.7999999999999999E-2</v>
      </c>
      <c r="F13" s="59">
        <f>ROUND(FIRE0801_raw!F15,3)</f>
        <v>1.9E-2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x14ac:dyDescent="0.2">
      <c r="A14" s="34" t="s">
        <v>36</v>
      </c>
      <c r="B14" s="59">
        <f>ROUND(FIRE0801_raw!B16,3)</f>
        <v>2.1000000000000001E-2</v>
      </c>
      <c r="C14" s="59">
        <f>ROUND(FIRE0801_raw!C16,3)</f>
        <v>2.8000000000000001E-2</v>
      </c>
      <c r="D14" s="59"/>
      <c r="E14" s="59">
        <f>ROUND(FIRE0801_raw!E16,3)</f>
        <v>2.8000000000000001E-2</v>
      </c>
      <c r="F14" s="59">
        <f>ROUND(FIRE0801_raw!F16,3)</f>
        <v>2.5000000000000001E-2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x14ac:dyDescent="0.2">
      <c r="A15" s="34" t="s">
        <v>37</v>
      </c>
      <c r="B15" s="59">
        <f>ROUND(FIRE0801_raw!B17,3)</f>
        <v>2.4E-2</v>
      </c>
      <c r="C15" s="59">
        <f>ROUND(FIRE0801_raw!C17,3)</f>
        <v>2.8000000000000001E-2</v>
      </c>
      <c r="D15" s="59"/>
      <c r="E15" s="59">
        <f>ROUND(FIRE0801_raw!E17,3)</f>
        <v>3.2000000000000001E-2</v>
      </c>
      <c r="F15" s="59">
        <f>ROUND(FIRE0801_raw!F17,3)</f>
        <v>3.1E-2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x14ac:dyDescent="0.2">
      <c r="A16" s="34" t="s">
        <v>38</v>
      </c>
      <c r="B16" s="59">
        <f>ROUND(FIRE0801_raw!B18,3)</f>
        <v>2.9000000000000001E-2</v>
      </c>
      <c r="C16" s="59">
        <f>ROUND(FIRE0801_raw!C18,3)</f>
        <v>4.7E-2</v>
      </c>
      <c r="D16" s="59"/>
      <c r="E16" s="59">
        <f>ROUND(FIRE0801_raw!E18,3)</f>
        <v>4.1000000000000002E-2</v>
      </c>
      <c r="F16" s="59">
        <f>ROUND(FIRE0801_raw!F18,3)</f>
        <v>3.6999999999999998E-2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x14ac:dyDescent="0.2">
      <c r="A17" s="34" t="s">
        <v>39</v>
      </c>
      <c r="B17" s="59">
        <f>ROUND(FIRE0801_raw!B19,3)</f>
        <v>3.5000000000000003E-2</v>
      </c>
      <c r="C17" s="59">
        <f>ROUND(FIRE0801_raw!C19,3)</f>
        <v>1.6E-2</v>
      </c>
      <c r="D17" s="59"/>
      <c r="E17" s="59">
        <f>ROUND(FIRE0801_raw!E19,3)</f>
        <v>4.9000000000000002E-2</v>
      </c>
      <c r="F17" s="59">
        <f>ROUND(FIRE0801_raw!F19,3)</f>
        <v>2.5000000000000001E-2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x14ac:dyDescent="0.2">
      <c r="A18" s="34" t="s">
        <v>40</v>
      </c>
      <c r="B18" s="59">
        <f>ROUND(FIRE0801_raw!B20,3)</f>
        <v>4.2000000000000003E-2</v>
      </c>
      <c r="C18" s="59">
        <f>ROUND(FIRE0801_raw!C20,3)</f>
        <v>5.0999999999999997E-2</v>
      </c>
      <c r="D18" s="59"/>
      <c r="E18" s="59">
        <f>ROUND(FIRE0801_raw!E20,3)</f>
        <v>5.8000000000000003E-2</v>
      </c>
      <c r="F18" s="59">
        <f>ROUND(FIRE0801_raw!F20,3)</f>
        <v>5.6000000000000001E-2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">
      <c r="A19" s="34" t="s">
        <v>3</v>
      </c>
      <c r="B19" s="59">
        <f>ROUND(FIRE0801_raw!B21,3)</f>
        <v>4.7E-2</v>
      </c>
      <c r="C19" s="59">
        <f>ROUND(FIRE0801_raw!C21,3)</f>
        <v>4.7E-2</v>
      </c>
      <c r="D19" s="59"/>
      <c r="E19" s="59">
        <f>ROUND(FIRE0801_raw!E21,3)</f>
        <v>5.8000000000000003E-2</v>
      </c>
      <c r="F19" s="59">
        <f>ROUND(FIRE0801_raw!F21,3)</f>
        <v>0.05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x14ac:dyDescent="0.2">
      <c r="A20" s="34" t="s">
        <v>4</v>
      </c>
      <c r="B20" s="59">
        <f>ROUND(FIRE0801_raw!B22,3)</f>
        <v>5.2999999999999999E-2</v>
      </c>
      <c r="C20" s="59">
        <f>ROUND(FIRE0801_raw!C22,3)</f>
        <v>5.8999999999999997E-2</v>
      </c>
      <c r="D20" s="59"/>
      <c r="E20" s="59">
        <f>ROUND(FIRE0801_raw!E22,3)</f>
        <v>5.8000000000000003E-2</v>
      </c>
      <c r="F20" s="59">
        <f>ROUND(FIRE0801_raw!F22,3)</f>
        <v>5.6000000000000001E-2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x14ac:dyDescent="0.2">
      <c r="A21" s="34" t="s">
        <v>5</v>
      </c>
      <c r="B21" s="59">
        <f>ROUND(FIRE0801_raw!B23,3)</f>
        <v>6.2E-2</v>
      </c>
      <c r="C21" s="59">
        <f>ROUND(FIRE0801_raw!C23,3)</f>
        <v>3.5000000000000003E-2</v>
      </c>
      <c r="D21" s="59"/>
      <c r="E21" s="59">
        <f>ROUND(FIRE0801_raw!E23,3)</f>
        <v>6.3E-2</v>
      </c>
      <c r="F21" s="59">
        <f>ROUND(FIRE0801_raw!F23,3)</f>
        <v>1.2E-2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x14ac:dyDescent="0.2">
      <c r="A22" s="34" t="s">
        <v>6</v>
      </c>
      <c r="B22" s="59">
        <f>ROUND(FIRE0801_raw!B24,3)</f>
        <v>7.1999999999999995E-2</v>
      </c>
      <c r="C22" s="59">
        <f>ROUND(FIRE0801_raw!C24,3)</f>
        <v>3.5000000000000003E-2</v>
      </c>
      <c r="D22" s="59"/>
      <c r="E22" s="59">
        <f>ROUND(FIRE0801_raw!E24,3)</f>
        <v>7.0000000000000007E-2</v>
      </c>
      <c r="F22" s="59">
        <f>ROUND(FIRE0801_raw!F24,3)</f>
        <v>0.05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2">
      <c r="A23" s="34" t="s">
        <v>7</v>
      </c>
      <c r="B23" s="59">
        <f>ROUND(FIRE0801_raw!B25,3)</f>
        <v>8.5000000000000006E-2</v>
      </c>
      <c r="C23" s="59">
        <f>ROUND(FIRE0801_raw!C25,3)</f>
        <v>5.0999999999999997E-2</v>
      </c>
      <c r="D23" s="59"/>
      <c r="E23" s="59">
        <f>ROUND(FIRE0801_raw!E25,3)</f>
        <v>7.9000000000000001E-2</v>
      </c>
      <c r="F23" s="59">
        <f>ROUND(FIRE0801_raw!F25,3)</f>
        <v>3.1E-2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">
      <c r="A24" s="34" t="s">
        <v>8</v>
      </c>
      <c r="B24" s="59">
        <f>ROUND(FIRE0801_raw!B26,3)</f>
        <v>8.7999999999999995E-2</v>
      </c>
      <c r="C24" s="59">
        <f>ROUND(FIRE0801_raw!C26,3)</f>
        <v>4.2999999999999997E-2</v>
      </c>
      <c r="D24" s="59"/>
      <c r="E24" s="59">
        <f>ROUND(FIRE0801_raw!E26,3)</f>
        <v>7.4999999999999997E-2</v>
      </c>
      <c r="F24" s="59">
        <f>ROUND(FIRE0801_raw!F26,3)</f>
        <v>3.6999999999999998E-2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">
      <c r="A25" s="34" t="s">
        <v>9</v>
      </c>
      <c r="B25" s="59">
        <f>ROUND(FIRE0801_raw!B27,3)</f>
        <v>8.7999999999999995E-2</v>
      </c>
      <c r="C25" s="59">
        <f>ROUND(FIRE0801_raw!C27,3)</f>
        <v>5.5E-2</v>
      </c>
      <c r="D25" s="59"/>
      <c r="E25" s="59">
        <f>ROUND(FIRE0801_raw!E27,3)</f>
        <v>6.8000000000000005E-2</v>
      </c>
      <c r="F25" s="59">
        <f>ROUND(FIRE0801_raw!F27,3)</f>
        <v>3.1E-2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x14ac:dyDescent="0.2">
      <c r="A26" s="34" t="s">
        <v>10</v>
      </c>
      <c r="B26" s="59">
        <f>ROUND(FIRE0801_raw!B28,3)</f>
        <v>0.08</v>
      </c>
      <c r="C26" s="59">
        <f>ROUND(FIRE0801_raw!C28,3)</f>
        <v>2.4E-2</v>
      </c>
      <c r="D26" s="59"/>
      <c r="E26" s="59">
        <f>ROUND(FIRE0801_raw!E28,3)</f>
        <v>5.5E-2</v>
      </c>
      <c r="F26" s="59">
        <f>ROUND(FIRE0801_raw!F28,3)</f>
        <v>2.5000000000000001E-2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x14ac:dyDescent="0.2">
      <c r="A27" s="34" t="s">
        <v>11</v>
      </c>
      <c r="B27" s="59">
        <f>ROUND(FIRE0801_raw!B29,3)</f>
        <v>6.2E-2</v>
      </c>
      <c r="C27" s="59">
        <f>ROUND(FIRE0801_raw!C29,3)</f>
        <v>3.9E-2</v>
      </c>
      <c r="D27" s="59"/>
      <c r="E27" s="59">
        <f>ROUND(FIRE0801_raw!E29,3)</f>
        <v>4.8000000000000001E-2</v>
      </c>
      <c r="F27" s="59">
        <f>ROUND(FIRE0801_raw!F29,3)</f>
        <v>4.2999999999999997E-2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x14ac:dyDescent="0.2">
      <c r="A28" s="34" t="s">
        <v>12</v>
      </c>
      <c r="B28" s="59">
        <f>ROUND(FIRE0801_raw!B30,3)</f>
        <v>4.5999999999999999E-2</v>
      </c>
      <c r="C28" s="59">
        <f>ROUND(FIRE0801_raw!C30,3)</f>
        <v>3.5000000000000003E-2</v>
      </c>
      <c r="D28" s="59"/>
      <c r="E28" s="59">
        <f>ROUND(FIRE0801_raw!E30,3)</f>
        <v>4.2999999999999997E-2</v>
      </c>
      <c r="F28" s="59">
        <f>ROUND(FIRE0801_raw!F30,3)</f>
        <v>4.2999999999999997E-2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ht="15.75" thickBot="1" x14ac:dyDescent="0.25">
      <c r="A29" s="48" t="s">
        <v>13</v>
      </c>
      <c r="B29" s="60">
        <f>ROUND(FIRE0801_raw!B31,3)</f>
        <v>3.3000000000000002E-2</v>
      </c>
      <c r="C29" s="60">
        <f>ROUND(FIRE0801_raw!C31,3)</f>
        <v>3.9E-2</v>
      </c>
      <c r="D29" s="60"/>
      <c r="E29" s="60">
        <f>ROUND(FIRE0801_raw!E31,3)</f>
        <v>3.2000000000000001E-2</v>
      </c>
      <c r="F29" s="60">
        <f>ROUND(FIRE0801_raw!F31,3)</f>
        <v>5.6000000000000001E-2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ht="28.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ht="15" customHeight="1" x14ac:dyDescent="0.2">
      <c r="A31" s="34"/>
      <c r="B31" s="54"/>
      <c r="C31" s="54"/>
      <c r="D31" s="54"/>
      <c r="E31" s="54"/>
      <c r="F31" s="54"/>
      <c r="G31" s="54"/>
      <c r="H31" s="54"/>
      <c r="I31" s="54"/>
      <c r="J31" s="54"/>
      <c r="K31" s="34"/>
      <c r="L31" s="34"/>
      <c r="M31" s="34"/>
      <c r="N31" s="34"/>
      <c r="O31" s="34"/>
      <c r="P31" s="34"/>
      <c r="Q31" s="34"/>
      <c r="R31" s="34"/>
    </row>
    <row r="32" spans="1:18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ht="29.25" customHeight="1" x14ac:dyDescent="0.25">
      <c r="A33" s="35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s="39" customFormat="1" x14ac:dyDescent="0.2">
      <c r="A34" s="34"/>
      <c r="B34" s="36"/>
      <c r="C34" s="36"/>
      <c r="D34" s="36"/>
      <c r="E34" s="36"/>
      <c r="F34" s="36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</row>
    <row r="35" spans="1:18" ht="15" customHeight="1" x14ac:dyDescent="0.2">
      <c r="A35" s="36"/>
      <c r="B35" s="36"/>
      <c r="C35" s="36"/>
      <c r="D35" s="36"/>
      <c r="E35" s="36"/>
      <c r="F35" s="36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ht="31.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8" ht="24.95" customHeight="1" x14ac:dyDescent="0.2">
      <c r="A37" s="34"/>
      <c r="B37" s="37"/>
      <c r="C37" s="37"/>
      <c r="D37" s="37"/>
      <c r="E37" s="37"/>
      <c r="F37" s="37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8" x14ac:dyDescent="0.2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 ht="28.5" customHeight="1" x14ac:dyDescent="0.2">
      <c r="A39" s="37"/>
      <c r="B39" s="34"/>
      <c r="C39" s="34"/>
      <c r="D39" s="34"/>
      <c r="E39" s="37"/>
      <c r="F39" s="56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8" ht="24.95" customHeight="1" x14ac:dyDescent="0.2">
      <c r="A40" s="34"/>
      <c r="B40" s="37"/>
      <c r="C40" s="37"/>
      <c r="D40" s="34"/>
      <c r="E40" s="34"/>
      <c r="F40" s="56"/>
      <c r="G40" s="34"/>
      <c r="H40" s="34" t="s">
        <v>20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ht="24.95" customHeight="1" x14ac:dyDescent="0.2">
      <c r="A41" s="34"/>
      <c r="B41" s="37"/>
      <c r="C41" s="37"/>
      <c r="D41" s="34"/>
      <c r="E41" s="34"/>
      <c r="F41" s="56"/>
      <c r="G41" s="34"/>
      <c r="H41" s="34" t="s">
        <v>118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ht="24.95" customHeight="1" x14ac:dyDescent="0.2">
      <c r="A42" s="34"/>
      <c r="B42" s="37"/>
      <c r="C42" s="37"/>
      <c r="D42" s="34"/>
      <c r="E42" s="34"/>
      <c r="F42" s="56"/>
      <c r="G42" s="34"/>
      <c r="H42" s="34" t="s">
        <v>117</v>
      </c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18" x14ac:dyDescent="0.2">
      <c r="A43" s="37"/>
      <c r="B43" s="34"/>
      <c r="C43" s="34"/>
      <c r="D43" s="34"/>
      <c r="E43" s="34"/>
      <c r="F43" s="34"/>
      <c r="G43" s="34"/>
      <c r="H43" s="34" t="s">
        <v>97</v>
      </c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 x14ac:dyDescent="0.2">
      <c r="A44" s="34"/>
      <c r="B44" s="34"/>
      <c r="C44" s="34"/>
      <c r="D44" s="34"/>
      <c r="E44" s="34"/>
      <c r="F44" s="34"/>
      <c r="G44" s="34"/>
      <c r="H44" s="34" t="s">
        <v>96</v>
      </c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x14ac:dyDescent="0.2">
      <c r="A45" s="34"/>
      <c r="B45" s="34"/>
      <c r="C45" s="34"/>
      <c r="D45" s="34"/>
      <c r="E45" s="34"/>
      <c r="F45" s="34"/>
      <c r="G45" s="34"/>
      <c r="H45" s="34" t="s">
        <v>95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 x14ac:dyDescent="0.2">
      <c r="A46" s="34"/>
      <c r="B46" s="34"/>
      <c r="C46" s="34"/>
      <c r="D46" s="34"/>
      <c r="E46" s="34"/>
      <c r="F46" s="34"/>
      <c r="G46" s="34"/>
      <c r="H46" s="34" t="s">
        <v>83</v>
      </c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 x14ac:dyDescent="0.2">
      <c r="A47" s="34"/>
      <c r="B47" s="34"/>
      <c r="C47" s="34"/>
      <c r="D47" s="34"/>
      <c r="E47" s="34"/>
      <c r="F47" s="34"/>
      <c r="G47" s="34"/>
      <c r="H47" s="34" t="s">
        <v>44</v>
      </c>
      <c r="I47" s="34"/>
      <c r="J47" s="34"/>
      <c r="K47" s="34"/>
      <c r="L47" s="34"/>
      <c r="M47" s="34"/>
      <c r="N47" s="34"/>
      <c r="O47" s="34"/>
      <c r="P47" s="34"/>
      <c r="Q47" s="34"/>
      <c r="R47" s="34"/>
    </row>
    <row r="48" spans="1:18" x14ac:dyDescent="0.2">
      <c r="A48" s="34"/>
      <c r="B48" s="34"/>
      <c r="C48" s="34"/>
      <c r="D48" s="34"/>
      <c r="E48" s="34"/>
      <c r="F48" s="34"/>
      <c r="G48" s="34"/>
      <c r="H48" s="34" t="s">
        <v>43</v>
      </c>
      <c r="I48" s="34"/>
      <c r="J48" s="34"/>
      <c r="K48" s="34"/>
      <c r="L48" s="34"/>
      <c r="M48" s="34"/>
      <c r="N48" s="34"/>
      <c r="O48" s="34"/>
      <c r="P48" s="34"/>
      <c r="Q48" s="34"/>
      <c r="R48" s="34"/>
    </row>
    <row r="49" spans="1:18" x14ac:dyDescent="0.2">
      <c r="A49" s="34"/>
      <c r="B49" s="34"/>
      <c r="C49" s="34"/>
      <c r="D49" s="34"/>
      <c r="E49" s="34"/>
      <c r="F49" s="34"/>
      <c r="G49" s="34"/>
      <c r="H49" s="34" t="s">
        <v>42</v>
      </c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1:18" x14ac:dyDescent="0.2">
      <c r="A50" s="34"/>
      <c r="B50" s="34"/>
      <c r="C50" s="34"/>
      <c r="D50" s="34"/>
      <c r="E50" s="34"/>
      <c r="F50" s="34"/>
      <c r="G50" s="34"/>
      <c r="H50" s="34" t="s">
        <v>41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18" x14ac:dyDescent="0.2">
      <c r="A51" s="34"/>
      <c r="B51" s="34"/>
      <c r="C51" s="34"/>
      <c r="D51" s="34"/>
      <c r="E51" s="34"/>
      <c r="F51" s="34"/>
      <c r="G51" s="34"/>
      <c r="H51" s="34" t="s">
        <v>28</v>
      </c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x14ac:dyDescent="0.2">
      <c r="A52" s="34"/>
      <c r="B52" s="34"/>
      <c r="C52" s="34"/>
      <c r="D52" s="34"/>
      <c r="E52" s="34"/>
      <c r="F52" s="34"/>
      <c r="G52" s="34"/>
      <c r="H52" s="34" t="s">
        <v>18</v>
      </c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x14ac:dyDescent="0.2">
      <c r="A53" s="34"/>
      <c r="B53" s="34"/>
      <c r="C53" s="34"/>
      <c r="D53" s="34"/>
      <c r="E53" s="34"/>
      <c r="F53" s="34"/>
      <c r="G53" s="34"/>
      <c r="H53" s="34" t="s">
        <v>17</v>
      </c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x14ac:dyDescent="0.2">
      <c r="A54" s="34"/>
      <c r="B54" s="34"/>
      <c r="C54" s="34"/>
      <c r="D54" s="34"/>
      <c r="E54" s="34"/>
      <c r="F54" s="34"/>
      <c r="G54" s="34"/>
      <c r="H54" s="34" t="s">
        <v>16</v>
      </c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1:18" x14ac:dyDescent="0.2">
      <c r="A55" s="34"/>
      <c r="B55" s="34"/>
      <c r="C55" s="34"/>
      <c r="D55" s="34"/>
      <c r="E55" s="34"/>
      <c r="F55" s="34"/>
      <c r="G55" s="34"/>
      <c r="H55" s="34" t="s">
        <v>15</v>
      </c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x14ac:dyDescent="0.2">
      <c r="A56" s="34"/>
      <c r="B56" s="34"/>
      <c r="C56" s="34"/>
      <c r="D56" s="34"/>
      <c r="E56" s="34"/>
      <c r="F56" s="34"/>
      <c r="G56" s="34"/>
      <c r="H56" s="34" t="s">
        <v>14</v>
      </c>
      <c r="I56" s="34"/>
      <c r="J56" s="34"/>
      <c r="K56" s="34"/>
      <c r="L56" s="34"/>
      <c r="M56" s="34"/>
      <c r="N56" s="34"/>
      <c r="O56" s="34"/>
      <c r="P56" s="34"/>
      <c r="Q56" s="34"/>
      <c r="R56" s="34"/>
    </row>
  </sheetData>
  <dataConsolidate/>
  <phoneticPr fontId="15" type="noConversion"/>
  <dataValidations count="1">
    <dataValidation type="list" allowBlank="1" showInputMessage="1" showErrorMessage="1" sqref="A3" xr:uid="{28C14BC8-5A71-4527-9D9E-6E0A8274729C}">
      <formula1>$H$40:$H$56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9718-701A-420B-8DBD-631C71B2A440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3" bestFit="1" customWidth="1"/>
    <col min="2" max="2" width="14.5703125" style="13" bestFit="1" customWidth="1"/>
    <col min="3" max="16384" width="9.140625" style="13"/>
  </cols>
  <sheetData>
    <row r="1" spans="1:2" ht="15.75" x14ac:dyDescent="0.25">
      <c r="A1" s="12" t="s">
        <v>101</v>
      </c>
      <c r="B1" s="13" t="s">
        <v>123</v>
      </c>
    </row>
    <row r="2" spans="1:2" x14ac:dyDescent="0.2">
      <c r="A2" s="13" t="s">
        <v>102</v>
      </c>
      <c r="B2" s="13" t="s">
        <v>121</v>
      </c>
    </row>
    <row r="3" spans="1:2" x14ac:dyDescent="0.2">
      <c r="A3" s="13" t="s">
        <v>103</v>
      </c>
      <c r="B3" s="13" t="s">
        <v>128</v>
      </c>
    </row>
    <row r="4" spans="1:2" x14ac:dyDescent="0.2">
      <c r="A4" s="13" t="s">
        <v>104</v>
      </c>
      <c r="B4" s="13" t="s">
        <v>122</v>
      </c>
    </row>
    <row r="5" spans="1:2" x14ac:dyDescent="0.2">
      <c r="A5" s="13" t="s">
        <v>105</v>
      </c>
      <c r="B5" s="13" t="s">
        <v>106</v>
      </c>
    </row>
    <row r="6" spans="1:2" x14ac:dyDescent="0.2">
      <c r="A6" s="13" t="s">
        <v>107</v>
      </c>
      <c r="B6" s="13">
        <v>2026</v>
      </c>
    </row>
    <row r="7" spans="1:2" x14ac:dyDescent="0.2">
      <c r="A7" s="13" t="s">
        <v>108</v>
      </c>
      <c r="B7" s="13" t="s">
        <v>118</v>
      </c>
    </row>
    <row r="8" spans="1:2" x14ac:dyDescent="0.2">
      <c r="A8" s="13" t="s">
        <v>119</v>
      </c>
      <c r="B8" s="13">
        <v>2026</v>
      </c>
    </row>
    <row r="9" spans="1:2" x14ac:dyDescent="0.2">
      <c r="A9" s="13" t="s">
        <v>120</v>
      </c>
      <c r="B9" s="13" t="s">
        <v>124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D37F-3151-4D07-9370-73CF0DE253D0}">
  <sheetPr codeName="Sheet10">
    <tabColor rgb="FFFF0000"/>
  </sheetPr>
  <dimension ref="A1:F76"/>
  <sheetViews>
    <sheetView zoomScaleNormal="100" workbookViewId="0"/>
  </sheetViews>
  <sheetFormatPr defaultRowHeight="15" x14ac:dyDescent="0.2"/>
  <cols>
    <col min="1" max="1" width="13.140625" style="13" bestFit="1" customWidth="1"/>
    <col min="2" max="2" width="30" style="13" bestFit="1" customWidth="1"/>
    <col min="3" max="3" width="9.140625" style="13"/>
    <col min="4" max="4" width="12.7109375" style="13" customWidth="1"/>
    <col min="5" max="5" width="9" style="13" customWidth="1"/>
    <col min="6" max="16384" width="9.140625" style="13"/>
  </cols>
  <sheetData>
    <row r="1" spans="1:6" ht="15.75" x14ac:dyDescent="0.25">
      <c r="A1" s="14" t="s">
        <v>129</v>
      </c>
      <c r="B1" s="13" t="s">
        <v>131</v>
      </c>
      <c r="D1" s="13" t="s">
        <v>134</v>
      </c>
      <c r="F1" s="13" t="s">
        <v>132</v>
      </c>
    </row>
    <row r="2" spans="1:6" x14ac:dyDescent="0.2">
      <c r="A2" s="15" t="s">
        <v>14</v>
      </c>
      <c r="B2" s="13">
        <v>228427</v>
      </c>
      <c r="D2" s="13">
        <v>228427</v>
      </c>
      <c r="F2" s="13">
        <f>B2-D2</f>
        <v>0</v>
      </c>
    </row>
    <row r="3" spans="1:6" x14ac:dyDescent="0.2">
      <c r="A3" s="15" t="s">
        <v>15</v>
      </c>
      <c r="B3" s="13">
        <v>223945</v>
      </c>
      <c r="D3" s="13">
        <v>223945</v>
      </c>
      <c r="F3" s="13">
        <f t="shared" ref="F3:F17" si="0">B3-D3</f>
        <v>0</v>
      </c>
    </row>
    <row r="4" spans="1:6" x14ac:dyDescent="0.2">
      <c r="A4" s="15" t="s">
        <v>16</v>
      </c>
      <c r="B4" s="13">
        <v>154477</v>
      </c>
      <c r="D4" s="13">
        <v>154477</v>
      </c>
      <c r="F4" s="13">
        <f t="shared" si="0"/>
        <v>0</v>
      </c>
    </row>
    <row r="5" spans="1:6" x14ac:dyDescent="0.2">
      <c r="A5" s="15" t="s">
        <v>17</v>
      </c>
      <c r="B5" s="13">
        <v>171376</v>
      </c>
      <c r="D5" s="13">
        <v>171376</v>
      </c>
      <c r="F5" s="13">
        <f t="shared" si="0"/>
        <v>0</v>
      </c>
    </row>
    <row r="6" spans="1:6" x14ac:dyDescent="0.2">
      <c r="A6" s="15" t="s">
        <v>18</v>
      </c>
      <c r="B6" s="13">
        <v>155088</v>
      </c>
      <c r="D6" s="13">
        <v>155088</v>
      </c>
      <c r="F6" s="13">
        <f t="shared" si="0"/>
        <v>0</v>
      </c>
    </row>
    <row r="7" spans="1:6" x14ac:dyDescent="0.2">
      <c r="A7" s="15" t="s">
        <v>28</v>
      </c>
      <c r="B7" s="13">
        <v>162301</v>
      </c>
      <c r="D7" s="13">
        <v>162301</v>
      </c>
      <c r="F7" s="13">
        <f t="shared" si="0"/>
        <v>0</v>
      </c>
    </row>
    <row r="8" spans="1:6" x14ac:dyDescent="0.2">
      <c r="A8" s="15" t="s">
        <v>41</v>
      </c>
      <c r="B8" s="13">
        <v>162089</v>
      </c>
      <c r="D8" s="13">
        <v>162089</v>
      </c>
      <c r="F8" s="13">
        <f t="shared" si="0"/>
        <v>0</v>
      </c>
    </row>
    <row r="9" spans="1:6" x14ac:dyDescent="0.2">
      <c r="A9" s="15" t="s">
        <v>42</v>
      </c>
      <c r="B9" s="13">
        <v>167403</v>
      </c>
      <c r="D9" s="13">
        <v>167403</v>
      </c>
      <c r="F9" s="13">
        <f t="shared" si="0"/>
        <v>0</v>
      </c>
    </row>
    <row r="10" spans="1:6" x14ac:dyDescent="0.2">
      <c r="A10" s="15" t="s">
        <v>43</v>
      </c>
      <c r="B10" s="13">
        <v>182968</v>
      </c>
      <c r="D10" s="13">
        <v>182968</v>
      </c>
      <c r="F10" s="13">
        <f t="shared" si="0"/>
        <v>0</v>
      </c>
    </row>
    <row r="11" spans="1:6" x14ac:dyDescent="0.2">
      <c r="A11" s="15" t="s">
        <v>44</v>
      </c>
      <c r="B11" s="13">
        <v>154195</v>
      </c>
      <c r="D11" s="13">
        <v>154195</v>
      </c>
      <c r="F11" s="13">
        <f t="shared" si="0"/>
        <v>0</v>
      </c>
    </row>
    <row r="12" spans="1:6" x14ac:dyDescent="0.2">
      <c r="A12" s="15" t="s">
        <v>83</v>
      </c>
      <c r="B12" s="13">
        <v>151115</v>
      </c>
      <c r="D12" s="13">
        <v>151115</v>
      </c>
      <c r="F12" s="13">
        <f t="shared" si="0"/>
        <v>0</v>
      </c>
    </row>
    <row r="13" spans="1:6" x14ac:dyDescent="0.2">
      <c r="A13" s="15" t="s">
        <v>95</v>
      </c>
      <c r="B13" s="13">
        <v>152673</v>
      </c>
      <c r="D13" s="13">
        <v>152673</v>
      </c>
      <c r="F13" s="13">
        <f t="shared" si="0"/>
        <v>0</v>
      </c>
    </row>
    <row r="14" spans="1:6" x14ac:dyDescent="0.2">
      <c r="A14" s="15" t="s">
        <v>96</v>
      </c>
      <c r="B14" s="13">
        <v>178913</v>
      </c>
      <c r="D14" s="13">
        <v>178913</v>
      </c>
      <c r="F14" s="13">
        <f t="shared" si="0"/>
        <v>0</v>
      </c>
    </row>
    <row r="15" spans="1:6" x14ac:dyDescent="0.2">
      <c r="A15" s="15" t="s">
        <v>97</v>
      </c>
      <c r="B15" s="13">
        <v>138985</v>
      </c>
      <c r="D15" s="13">
        <v>138985</v>
      </c>
      <c r="F15" s="13">
        <f t="shared" si="0"/>
        <v>0</v>
      </c>
    </row>
    <row r="16" spans="1:6" x14ac:dyDescent="0.2">
      <c r="A16" s="15" t="s">
        <v>117</v>
      </c>
      <c r="B16" s="13">
        <v>143049</v>
      </c>
      <c r="D16" s="13">
        <v>143049</v>
      </c>
      <c r="F16" s="13">
        <f t="shared" si="0"/>
        <v>0</v>
      </c>
    </row>
    <row r="17" spans="1:6" x14ac:dyDescent="0.2">
      <c r="A17" s="15" t="s">
        <v>118</v>
      </c>
      <c r="B17" s="13">
        <v>170597</v>
      </c>
      <c r="D17" s="13">
        <v>170597</v>
      </c>
      <c r="F17" s="13">
        <f t="shared" si="0"/>
        <v>0</v>
      </c>
    </row>
    <row r="18" spans="1:6" x14ac:dyDescent="0.2">
      <c r="A18" s="15" t="s">
        <v>130</v>
      </c>
      <c r="B18" s="13">
        <v>2697601</v>
      </c>
    </row>
    <row r="20" spans="1:6" x14ac:dyDescent="0.2">
      <c r="A20" s="16" t="s">
        <v>129</v>
      </c>
      <c r="B20" s="13" t="s">
        <v>133</v>
      </c>
      <c r="D20" s="13" t="s">
        <v>135</v>
      </c>
      <c r="F20" s="13" t="s">
        <v>132</v>
      </c>
    </row>
    <row r="21" spans="1:6" x14ac:dyDescent="0.2">
      <c r="A21" s="15" t="s">
        <v>14</v>
      </c>
      <c r="B21" s="13">
        <v>334</v>
      </c>
      <c r="D21" s="13">
        <v>334</v>
      </c>
      <c r="F21" s="13">
        <f>B21-D21</f>
        <v>0</v>
      </c>
    </row>
    <row r="22" spans="1:6" x14ac:dyDescent="0.2">
      <c r="A22" s="15" t="s">
        <v>15</v>
      </c>
      <c r="B22" s="13">
        <v>313</v>
      </c>
      <c r="D22" s="13">
        <v>313</v>
      </c>
      <c r="F22" s="13">
        <f t="shared" ref="F22:F36" si="1">B22-D22</f>
        <v>0</v>
      </c>
    </row>
    <row r="23" spans="1:6" x14ac:dyDescent="0.2">
      <c r="A23" s="15" t="s">
        <v>16</v>
      </c>
      <c r="B23" s="13">
        <v>287</v>
      </c>
      <c r="D23" s="13">
        <v>287</v>
      </c>
      <c r="F23" s="13">
        <f t="shared" si="1"/>
        <v>0</v>
      </c>
    </row>
    <row r="24" spans="1:6" x14ac:dyDescent="0.2">
      <c r="A24" s="15" t="s">
        <v>17</v>
      </c>
      <c r="B24" s="13">
        <v>276</v>
      </c>
      <c r="D24" s="13">
        <v>276</v>
      </c>
      <c r="F24" s="13">
        <f t="shared" si="1"/>
        <v>0</v>
      </c>
    </row>
    <row r="25" spans="1:6" x14ac:dyDescent="0.2">
      <c r="A25" s="15" t="s">
        <v>18</v>
      </c>
      <c r="B25" s="13">
        <v>264</v>
      </c>
      <c r="D25" s="13">
        <v>264</v>
      </c>
      <c r="F25" s="13">
        <f t="shared" si="1"/>
        <v>0</v>
      </c>
    </row>
    <row r="26" spans="1:6" x14ac:dyDescent="0.2">
      <c r="A26" s="15" t="s">
        <v>28</v>
      </c>
      <c r="B26" s="13">
        <v>305</v>
      </c>
      <c r="D26" s="13">
        <v>305</v>
      </c>
      <c r="F26" s="13">
        <f t="shared" si="1"/>
        <v>0</v>
      </c>
    </row>
    <row r="27" spans="1:6" x14ac:dyDescent="0.2">
      <c r="A27" s="15" t="s">
        <v>41</v>
      </c>
      <c r="B27" s="13">
        <v>265</v>
      </c>
      <c r="D27" s="13">
        <v>265</v>
      </c>
      <c r="F27" s="13">
        <f t="shared" si="1"/>
        <v>0</v>
      </c>
    </row>
    <row r="28" spans="1:6" x14ac:dyDescent="0.2">
      <c r="A28" s="15" t="s">
        <v>42</v>
      </c>
      <c r="B28" s="13">
        <v>338</v>
      </c>
      <c r="D28" s="13">
        <v>338</v>
      </c>
      <c r="F28" s="13">
        <f t="shared" si="1"/>
        <v>0</v>
      </c>
    </row>
    <row r="29" spans="1:6" x14ac:dyDescent="0.2">
      <c r="A29" s="15" t="s">
        <v>43</v>
      </c>
      <c r="B29" s="13">
        <v>251</v>
      </c>
      <c r="D29" s="13">
        <v>251</v>
      </c>
      <c r="F29" s="13">
        <f t="shared" si="1"/>
        <v>0</v>
      </c>
    </row>
    <row r="30" spans="1:6" x14ac:dyDescent="0.2">
      <c r="A30" s="15" t="s">
        <v>44</v>
      </c>
      <c r="B30" s="13">
        <v>243</v>
      </c>
      <c r="D30" s="13">
        <v>243</v>
      </c>
      <c r="F30" s="13">
        <f t="shared" si="1"/>
        <v>0</v>
      </c>
    </row>
    <row r="31" spans="1:6" x14ac:dyDescent="0.2">
      <c r="A31" s="15" t="s">
        <v>83</v>
      </c>
      <c r="B31" s="13">
        <v>236</v>
      </c>
      <c r="D31" s="13">
        <v>236</v>
      </c>
      <c r="F31" s="13">
        <f t="shared" si="1"/>
        <v>0</v>
      </c>
    </row>
    <row r="32" spans="1:6" x14ac:dyDescent="0.2">
      <c r="A32" s="15" t="s">
        <v>95</v>
      </c>
      <c r="B32" s="13">
        <v>274</v>
      </c>
      <c r="D32" s="13">
        <v>274</v>
      </c>
      <c r="F32" s="13">
        <f t="shared" si="1"/>
        <v>0</v>
      </c>
    </row>
    <row r="33" spans="1:6" x14ac:dyDescent="0.2">
      <c r="A33" s="15" t="s">
        <v>96</v>
      </c>
      <c r="B33" s="13">
        <v>268</v>
      </c>
      <c r="D33" s="13">
        <v>268</v>
      </c>
      <c r="F33" s="13">
        <f t="shared" si="1"/>
        <v>0</v>
      </c>
    </row>
    <row r="34" spans="1:6" x14ac:dyDescent="0.2">
      <c r="A34" s="15" t="s">
        <v>97</v>
      </c>
      <c r="B34" s="13">
        <v>250</v>
      </c>
      <c r="D34" s="13">
        <v>250</v>
      </c>
      <c r="F34" s="13">
        <f t="shared" si="1"/>
        <v>0</v>
      </c>
    </row>
    <row r="35" spans="1:6" x14ac:dyDescent="0.2">
      <c r="A35" s="15" t="s">
        <v>117</v>
      </c>
      <c r="B35" s="13">
        <v>280</v>
      </c>
      <c r="D35" s="13">
        <v>280</v>
      </c>
      <c r="F35" s="13">
        <f t="shared" si="1"/>
        <v>0</v>
      </c>
    </row>
    <row r="36" spans="1:6" x14ac:dyDescent="0.2">
      <c r="A36" s="15" t="s">
        <v>118</v>
      </c>
      <c r="B36" s="13">
        <v>254</v>
      </c>
      <c r="D36" s="13">
        <v>254</v>
      </c>
      <c r="F36" s="13">
        <f t="shared" si="1"/>
        <v>0</v>
      </c>
    </row>
    <row r="37" spans="1:6" x14ac:dyDescent="0.2">
      <c r="A37" s="15" t="s">
        <v>130</v>
      </c>
      <c r="B37" s="13">
        <v>4438</v>
      </c>
    </row>
    <row r="39" spans="1:6" x14ac:dyDescent="0.2">
      <c r="A39" s="16" t="s">
        <v>129</v>
      </c>
      <c r="B39" s="13" t="s">
        <v>136</v>
      </c>
      <c r="D39" s="13" t="s">
        <v>137</v>
      </c>
      <c r="F39" s="13" t="s">
        <v>132</v>
      </c>
    </row>
    <row r="40" spans="1:6" x14ac:dyDescent="0.2">
      <c r="A40" s="15" t="s">
        <v>14</v>
      </c>
      <c r="B40" s="13">
        <v>31724</v>
      </c>
      <c r="D40" s="13">
        <v>31724</v>
      </c>
      <c r="F40" s="13">
        <f>B40-D40</f>
        <v>0</v>
      </c>
    </row>
    <row r="41" spans="1:6" x14ac:dyDescent="0.2">
      <c r="A41" s="15" t="s">
        <v>15</v>
      </c>
      <c r="B41" s="13">
        <v>30806</v>
      </c>
      <c r="D41" s="13">
        <v>30806</v>
      </c>
      <c r="F41" s="13">
        <f t="shared" ref="F41:F55" si="2">B41-D41</f>
        <v>0</v>
      </c>
    </row>
    <row r="42" spans="1:6" x14ac:dyDescent="0.2">
      <c r="A42" s="15" t="s">
        <v>16</v>
      </c>
      <c r="B42" s="13">
        <v>29682</v>
      </c>
      <c r="D42" s="13">
        <v>29682</v>
      </c>
      <c r="F42" s="13">
        <f t="shared" si="2"/>
        <v>0</v>
      </c>
    </row>
    <row r="43" spans="1:6" x14ac:dyDescent="0.2">
      <c r="A43" s="15" t="s">
        <v>17</v>
      </c>
      <c r="B43" s="13">
        <v>28621</v>
      </c>
      <c r="D43" s="13">
        <v>28621</v>
      </c>
      <c r="F43" s="13">
        <f t="shared" si="2"/>
        <v>0</v>
      </c>
    </row>
    <row r="44" spans="1:6" x14ac:dyDescent="0.2">
      <c r="A44" s="15" t="s">
        <v>18</v>
      </c>
      <c r="B44" s="13">
        <v>28331</v>
      </c>
      <c r="D44" s="13">
        <v>28331</v>
      </c>
      <c r="F44" s="13">
        <f t="shared" si="2"/>
        <v>0</v>
      </c>
    </row>
    <row r="45" spans="1:6" x14ac:dyDescent="0.2">
      <c r="A45" s="15" t="s">
        <v>28</v>
      </c>
      <c r="B45" s="13">
        <v>28367</v>
      </c>
      <c r="D45" s="13">
        <v>28367</v>
      </c>
      <c r="F45" s="13">
        <f t="shared" si="2"/>
        <v>0</v>
      </c>
    </row>
    <row r="46" spans="1:6" x14ac:dyDescent="0.2">
      <c r="A46" s="15" t="s">
        <v>41</v>
      </c>
      <c r="B46" s="13">
        <v>27254</v>
      </c>
      <c r="D46" s="13">
        <v>27254</v>
      </c>
      <c r="F46" s="13">
        <f t="shared" si="2"/>
        <v>0</v>
      </c>
    </row>
    <row r="47" spans="1:6" x14ac:dyDescent="0.2">
      <c r="A47" s="15" t="s">
        <v>42</v>
      </c>
      <c r="B47" s="13">
        <v>27600</v>
      </c>
      <c r="D47" s="13">
        <v>27600</v>
      </c>
      <c r="F47" s="13">
        <f t="shared" si="2"/>
        <v>0</v>
      </c>
    </row>
    <row r="48" spans="1:6" x14ac:dyDescent="0.2">
      <c r="A48" s="15" t="s">
        <v>43</v>
      </c>
      <c r="B48" s="13">
        <v>26562</v>
      </c>
      <c r="D48" s="13">
        <v>26562</v>
      </c>
      <c r="F48" s="13">
        <f t="shared" si="2"/>
        <v>0</v>
      </c>
    </row>
    <row r="49" spans="1:6" x14ac:dyDescent="0.2">
      <c r="A49" s="15" t="s">
        <v>44</v>
      </c>
      <c r="B49" s="13">
        <v>25532</v>
      </c>
      <c r="D49" s="13">
        <v>25532</v>
      </c>
      <c r="F49" s="13">
        <f t="shared" si="2"/>
        <v>0</v>
      </c>
    </row>
    <row r="50" spans="1:6" x14ac:dyDescent="0.2">
      <c r="A50" s="15" t="s">
        <v>83</v>
      </c>
      <c r="B50" s="13">
        <v>24287</v>
      </c>
      <c r="D50" s="13">
        <v>24287</v>
      </c>
      <c r="F50" s="13">
        <f t="shared" si="2"/>
        <v>0</v>
      </c>
    </row>
    <row r="51" spans="1:6" x14ac:dyDescent="0.2">
      <c r="A51" s="15" t="s">
        <v>95</v>
      </c>
      <c r="B51" s="13">
        <v>24479</v>
      </c>
      <c r="D51" s="13">
        <v>24479</v>
      </c>
      <c r="F51" s="13">
        <f t="shared" si="2"/>
        <v>0</v>
      </c>
    </row>
    <row r="52" spans="1:6" x14ac:dyDescent="0.2">
      <c r="A52" s="15" t="s">
        <v>96</v>
      </c>
      <c r="B52" s="13">
        <v>24095</v>
      </c>
      <c r="D52" s="13">
        <v>24095</v>
      </c>
      <c r="F52" s="13">
        <f t="shared" si="2"/>
        <v>0</v>
      </c>
    </row>
    <row r="53" spans="1:6" x14ac:dyDescent="0.2">
      <c r="A53" s="15" t="s">
        <v>97</v>
      </c>
      <c r="B53" s="13">
        <v>23002</v>
      </c>
      <c r="D53" s="13">
        <v>23002</v>
      </c>
      <c r="F53" s="13">
        <f t="shared" si="2"/>
        <v>0</v>
      </c>
    </row>
    <row r="54" spans="1:6" x14ac:dyDescent="0.2">
      <c r="A54" s="15" t="s">
        <v>117</v>
      </c>
      <c r="B54" s="13">
        <v>22996</v>
      </c>
      <c r="D54" s="13">
        <v>22996</v>
      </c>
      <c r="F54" s="13">
        <f t="shared" si="2"/>
        <v>0</v>
      </c>
    </row>
    <row r="55" spans="1:6" x14ac:dyDescent="0.2">
      <c r="A55" s="15" t="s">
        <v>118</v>
      </c>
      <c r="B55" s="13">
        <v>23795</v>
      </c>
      <c r="D55" s="13">
        <v>23795</v>
      </c>
      <c r="F55" s="13">
        <f t="shared" si="2"/>
        <v>0</v>
      </c>
    </row>
    <row r="56" spans="1:6" x14ac:dyDescent="0.2">
      <c r="A56" s="15" t="s">
        <v>130</v>
      </c>
      <c r="B56" s="13">
        <v>427133</v>
      </c>
    </row>
    <row r="59" spans="1:6" x14ac:dyDescent="0.2">
      <c r="A59" s="16" t="s">
        <v>129</v>
      </c>
      <c r="B59" s="13" t="s">
        <v>138</v>
      </c>
      <c r="D59" s="13" t="s">
        <v>137</v>
      </c>
      <c r="F59" s="13" t="s">
        <v>132</v>
      </c>
    </row>
    <row r="60" spans="1:6" x14ac:dyDescent="0.2">
      <c r="A60" s="15" t="s">
        <v>14</v>
      </c>
      <c r="B60" s="13">
        <v>211</v>
      </c>
      <c r="D60" s="13">
        <v>211</v>
      </c>
      <c r="F60" s="13">
        <f>B60-D60</f>
        <v>0</v>
      </c>
    </row>
    <row r="61" spans="1:6" x14ac:dyDescent="0.2">
      <c r="A61" s="15" t="s">
        <v>15</v>
      </c>
      <c r="B61" s="13">
        <v>187</v>
      </c>
      <c r="D61" s="13">
        <v>187</v>
      </c>
      <c r="F61" s="13">
        <f t="shared" ref="F61:F75" si="3">B61-D61</f>
        <v>0</v>
      </c>
    </row>
    <row r="62" spans="1:6" x14ac:dyDescent="0.2">
      <c r="A62" s="15" t="s">
        <v>16</v>
      </c>
      <c r="B62" s="13">
        <v>174</v>
      </c>
      <c r="D62" s="13">
        <v>174</v>
      </c>
      <c r="F62" s="13">
        <f t="shared" si="3"/>
        <v>0</v>
      </c>
    </row>
    <row r="63" spans="1:6" x14ac:dyDescent="0.2">
      <c r="A63" s="15" t="s">
        <v>17</v>
      </c>
      <c r="B63" s="13">
        <v>178</v>
      </c>
      <c r="D63" s="13">
        <v>178</v>
      </c>
      <c r="F63" s="13">
        <f t="shared" si="3"/>
        <v>0</v>
      </c>
    </row>
    <row r="64" spans="1:6" x14ac:dyDescent="0.2">
      <c r="A64" s="15" t="s">
        <v>18</v>
      </c>
      <c r="B64" s="13">
        <v>166</v>
      </c>
      <c r="D64" s="13">
        <v>166</v>
      </c>
      <c r="F64" s="13">
        <f t="shared" si="3"/>
        <v>0</v>
      </c>
    </row>
    <row r="65" spans="1:6" x14ac:dyDescent="0.2">
      <c r="A65" s="15" t="s">
        <v>28</v>
      </c>
      <c r="B65" s="13">
        <v>189</v>
      </c>
      <c r="D65" s="13">
        <v>189</v>
      </c>
      <c r="F65" s="13">
        <f t="shared" si="3"/>
        <v>0</v>
      </c>
    </row>
    <row r="66" spans="1:6" x14ac:dyDescent="0.2">
      <c r="A66" s="15" t="s">
        <v>41</v>
      </c>
      <c r="B66" s="13">
        <v>187</v>
      </c>
      <c r="D66" s="13">
        <v>187</v>
      </c>
      <c r="F66" s="13">
        <f t="shared" si="3"/>
        <v>0</v>
      </c>
    </row>
    <row r="67" spans="1:6" x14ac:dyDescent="0.2">
      <c r="A67" s="15" t="s">
        <v>42</v>
      </c>
      <c r="B67" s="13">
        <v>242</v>
      </c>
      <c r="D67" s="13">
        <v>242</v>
      </c>
      <c r="F67" s="13">
        <f t="shared" si="3"/>
        <v>0</v>
      </c>
    </row>
    <row r="68" spans="1:6" x14ac:dyDescent="0.2">
      <c r="A68" s="15" t="s">
        <v>43</v>
      </c>
      <c r="B68" s="13">
        <v>164</v>
      </c>
      <c r="D68" s="13">
        <v>164</v>
      </c>
      <c r="F68" s="13">
        <f t="shared" si="3"/>
        <v>0</v>
      </c>
    </row>
    <row r="69" spans="1:6" x14ac:dyDescent="0.2">
      <c r="A69" s="15" t="s">
        <v>44</v>
      </c>
      <c r="B69" s="13">
        <v>167</v>
      </c>
      <c r="D69" s="13">
        <v>167</v>
      </c>
      <c r="F69" s="13">
        <f t="shared" si="3"/>
        <v>0</v>
      </c>
    </row>
    <row r="70" spans="1:6" x14ac:dyDescent="0.2">
      <c r="A70" s="15" t="s">
        <v>83</v>
      </c>
      <c r="B70" s="13">
        <v>148</v>
      </c>
      <c r="D70" s="13">
        <v>148</v>
      </c>
      <c r="F70" s="13">
        <f t="shared" si="3"/>
        <v>0</v>
      </c>
    </row>
    <row r="71" spans="1:6" x14ac:dyDescent="0.2">
      <c r="A71" s="15" t="s">
        <v>95</v>
      </c>
      <c r="B71" s="13">
        <v>187</v>
      </c>
      <c r="D71" s="13">
        <v>187</v>
      </c>
      <c r="F71" s="13">
        <f t="shared" si="3"/>
        <v>0</v>
      </c>
    </row>
    <row r="72" spans="1:6" x14ac:dyDescent="0.2">
      <c r="A72" s="15" t="s">
        <v>96</v>
      </c>
      <c r="B72" s="13">
        <v>190</v>
      </c>
      <c r="D72" s="13">
        <v>190</v>
      </c>
      <c r="F72" s="13">
        <f t="shared" si="3"/>
        <v>0</v>
      </c>
    </row>
    <row r="73" spans="1:6" x14ac:dyDescent="0.2">
      <c r="A73" s="15" t="s">
        <v>97</v>
      </c>
      <c r="B73" s="13">
        <v>161</v>
      </c>
      <c r="D73" s="13">
        <v>161</v>
      </c>
      <c r="F73" s="13">
        <f t="shared" si="3"/>
        <v>0</v>
      </c>
    </row>
    <row r="74" spans="1:6" x14ac:dyDescent="0.2">
      <c r="A74" s="15" t="s">
        <v>117</v>
      </c>
      <c r="B74" s="13">
        <v>178</v>
      </c>
      <c r="D74" s="13">
        <v>178</v>
      </c>
      <c r="F74" s="13">
        <f t="shared" si="3"/>
        <v>0</v>
      </c>
    </row>
    <row r="75" spans="1:6" x14ac:dyDescent="0.2">
      <c r="A75" s="15" t="s">
        <v>118</v>
      </c>
      <c r="B75" s="13">
        <v>161</v>
      </c>
      <c r="D75" s="13">
        <v>161</v>
      </c>
      <c r="F75" s="13">
        <f t="shared" si="3"/>
        <v>0</v>
      </c>
    </row>
    <row r="76" spans="1:6" x14ac:dyDescent="0.2">
      <c r="A76" s="15" t="s">
        <v>130</v>
      </c>
      <c r="B76" s="13">
        <v>2890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8C4C-DE98-46C7-BDB6-A6812A66CD33}">
  <sheetPr codeName="Sheet3"/>
  <dimension ref="A1:F23"/>
  <sheetViews>
    <sheetView showGridLines="0" zoomScaleNormal="100" workbookViewId="0"/>
  </sheetViews>
  <sheetFormatPr defaultColWidth="9.42578125" defaultRowHeight="15" x14ac:dyDescent="0.2"/>
  <cols>
    <col min="1" max="1" width="24.5703125" style="25" customWidth="1"/>
    <col min="2" max="2" width="62" style="31" customWidth="1"/>
    <col min="3" max="3" width="71" style="31" customWidth="1"/>
    <col min="4" max="4" width="25.140625" style="25" customWidth="1"/>
    <col min="5" max="5" width="21.140625" style="25" customWidth="1"/>
    <col min="6" max="6" width="9.42578125" style="25" customWidth="1"/>
    <col min="7" max="16384" width="9.42578125" style="25"/>
  </cols>
  <sheetData>
    <row r="1" spans="1:6" s="18" customFormat="1" ht="15.6" customHeight="1" x14ac:dyDescent="0.25">
      <c r="A1" s="17" t="s">
        <v>45</v>
      </c>
      <c r="D1" s="65" t="e" vm="3">
        <v>#VALUE!</v>
      </c>
      <c r="E1" s="65" t="e" vm="4">
        <v>#VALUE!</v>
      </c>
    </row>
    <row r="2" spans="1:6" s="18" customFormat="1" ht="21.6" customHeight="1" x14ac:dyDescent="0.25">
      <c r="A2" s="19" t="str">
        <f>_xlfn.CONCAT("Publication Date: ",config!B1)</f>
        <v>Publication Date: 19 August 2026</v>
      </c>
      <c r="B2" s="20"/>
      <c r="C2" s="20"/>
      <c r="D2" s="65"/>
      <c r="E2" s="65"/>
      <c r="F2" s="20"/>
    </row>
    <row r="3" spans="1:6" s="21" customFormat="1" ht="18" customHeight="1" x14ac:dyDescent="0.2">
      <c r="A3" s="21" t="s">
        <v>48</v>
      </c>
      <c r="D3" s="65"/>
      <c r="E3" s="65"/>
    </row>
    <row r="4" spans="1:6" s="21" customFormat="1" ht="18" customHeight="1" x14ac:dyDescent="0.2">
      <c r="A4" s="22" t="s">
        <v>49</v>
      </c>
      <c r="D4" s="65"/>
      <c r="E4" s="65"/>
    </row>
    <row r="5" spans="1:6" ht="48.6" customHeight="1" x14ac:dyDescent="0.25">
      <c r="A5" s="23" t="s">
        <v>50</v>
      </c>
      <c r="B5" s="23" t="s">
        <v>51</v>
      </c>
      <c r="C5" s="23" t="s">
        <v>88</v>
      </c>
      <c r="D5" s="23" t="s">
        <v>52</v>
      </c>
      <c r="E5" s="24" t="s">
        <v>99</v>
      </c>
    </row>
    <row r="6" spans="1:6" x14ac:dyDescent="0.2">
      <c r="A6" s="30" t="s">
        <v>92</v>
      </c>
      <c r="B6" s="27" t="s">
        <v>86</v>
      </c>
      <c r="C6" s="27" t="s">
        <v>85</v>
      </c>
      <c r="D6" s="28" t="str">
        <f>_xlfn.CONCAT("2010/11 to ", config!$B$7)</f>
        <v>2010/11 to 2025/26</v>
      </c>
      <c r="E6" s="29" t="s">
        <v>53</v>
      </c>
    </row>
    <row r="7" spans="1:6" x14ac:dyDescent="0.2">
      <c r="A7" s="30" t="s">
        <v>93</v>
      </c>
      <c r="B7" s="27" t="s">
        <v>86</v>
      </c>
      <c r="C7" s="27" t="s">
        <v>85</v>
      </c>
      <c r="D7" s="28" t="str">
        <f>_xlfn.CONCAT("2010/11 to ", config!$B$7)</f>
        <v>2010/11 to 2025/26</v>
      </c>
      <c r="E7" s="29" t="s">
        <v>53</v>
      </c>
    </row>
    <row r="8" spans="1:6" x14ac:dyDescent="0.2">
      <c r="A8" s="30" t="s">
        <v>125</v>
      </c>
      <c r="B8" s="27" t="s">
        <v>86</v>
      </c>
      <c r="C8" s="27" t="s">
        <v>85</v>
      </c>
      <c r="D8" s="28" t="str">
        <f>_xlfn.CONCAT("2010/11 to ", config!$B$7)</f>
        <v>2010/11 to 2025/26</v>
      </c>
      <c r="E8" s="29" t="s">
        <v>53</v>
      </c>
    </row>
    <row r="9" spans="1:6" x14ac:dyDescent="0.2">
      <c r="A9" s="30" t="s">
        <v>94</v>
      </c>
      <c r="B9" s="27" t="s">
        <v>86</v>
      </c>
      <c r="C9" s="27" t="s">
        <v>85</v>
      </c>
      <c r="D9" s="28" t="str">
        <f>_xlfn.CONCAT("2010/11 to ", config!$B$7)</f>
        <v>2010/11 to 2025/26</v>
      </c>
      <c r="E9" s="29" t="s">
        <v>53</v>
      </c>
    </row>
    <row r="10" spans="1:6" ht="30" x14ac:dyDescent="0.2">
      <c r="A10" s="26" t="s">
        <v>55</v>
      </c>
      <c r="B10" s="27" t="s">
        <v>56</v>
      </c>
      <c r="C10" s="27" t="s">
        <v>87</v>
      </c>
      <c r="D10" s="28" t="str">
        <f>_xlfn.CONCAT("2010/11 to ", config!$B$7)</f>
        <v>2010/11 to 2025/26</v>
      </c>
      <c r="E10" s="29" t="s">
        <v>53</v>
      </c>
    </row>
    <row r="15" spans="1:6" x14ac:dyDescent="0.2">
      <c r="D15" s="32"/>
    </row>
    <row r="16" spans="1:6" x14ac:dyDescent="0.2">
      <c r="D16" s="33"/>
    </row>
    <row r="17" spans="4:4" x14ac:dyDescent="0.2">
      <c r="D17" s="33"/>
    </row>
    <row r="18" spans="4:4" x14ac:dyDescent="0.2">
      <c r="D18" s="33"/>
    </row>
    <row r="19" spans="4:4" x14ac:dyDescent="0.2">
      <c r="D19" s="33"/>
    </row>
    <row r="20" spans="4:4" x14ac:dyDescent="0.2">
      <c r="D20" s="33"/>
    </row>
    <row r="21" spans="4:4" x14ac:dyDescent="0.2">
      <c r="D21" s="33"/>
    </row>
    <row r="22" spans="4:4" x14ac:dyDescent="0.2">
      <c r="D22" s="33"/>
    </row>
    <row r="23" spans="4:4" x14ac:dyDescent="0.2">
      <c r="D23" s="33"/>
    </row>
  </sheetData>
  <mergeCells count="2">
    <mergeCell ref="D1:D4"/>
    <mergeCell ref="E1:E4"/>
  </mergeCells>
  <phoneticPr fontId="15" type="noConversion"/>
  <hyperlinks>
    <hyperlink ref="A4" location="Cover_sheet!A1" display="Cover sheet" xr:uid="{63C7396D-CF9E-4220-BE8F-D1DC0ED04585}"/>
    <hyperlink ref="A10" location="FIRE0801!A1" display="FIRE0801" xr:uid="{B1131385-942A-4D23-B6FF-225868EE50FF}"/>
    <hyperlink ref="A6" location="'Data - fires'!A1" display="Data - fires" xr:uid="{3ADBBDEC-4F70-4F26-A1AC-A89DCF57552B}"/>
    <hyperlink ref="A7" location="'Data - fatalities'!A1" display="Data - fatalities" xr:uid="{D067961C-5939-4D62-A2C0-CBE7CA900700}"/>
    <hyperlink ref="A8" location="'Data - adf'!A1" display="Data - adf" xr:uid="{D6DD765C-4AE3-47CA-9174-6F8B62E15B5F}"/>
    <hyperlink ref="A9" location="'Data - adf fatalities'!A1" display="Data - adf fatalities" xr:uid="{48B064DE-37E4-4F81-92F9-00DF2C8EB88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1E0E-32D6-4770-84DB-5EC45F0545C0}">
  <sheetPr codeName="Sheet11"/>
  <dimension ref="A1:A14"/>
  <sheetViews>
    <sheetView showGridLines="0" zoomScaleNormal="100" workbookViewId="0"/>
  </sheetViews>
  <sheetFormatPr defaultRowHeight="15.75" customHeight="1" x14ac:dyDescent="0.2"/>
  <cols>
    <col min="1" max="16384" width="9.140625" style="13"/>
  </cols>
  <sheetData>
    <row r="1" spans="1:1" ht="15.75" customHeight="1" x14ac:dyDescent="0.25">
      <c r="A1" s="12" t="s">
        <v>111</v>
      </c>
    </row>
    <row r="2" spans="1:1" ht="31.5" customHeight="1" x14ac:dyDescent="0.25">
      <c r="A2" s="12" t="s">
        <v>112</v>
      </c>
    </row>
    <row r="3" spans="1:1" ht="15.75" customHeight="1" x14ac:dyDescent="0.2">
      <c r="A3" s="34" t="s">
        <v>27</v>
      </c>
    </row>
    <row r="4" spans="1:1" ht="15.75" customHeight="1" x14ac:dyDescent="0.2">
      <c r="A4" s="34" t="s">
        <v>57</v>
      </c>
    </row>
    <row r="5" spans="1:1" ht="15.75" customHeight="1" x14ac:dyDescent="0.2">
      <c r="A5" s="34" t="s">
        <v>58</v>
      </c>
    </row>
    <row r="6" spans="1:1" ht="31.5" customHeight="1" x14ac:dyDescent="0.25">
      <c r="A6" s="35" t="s">
        <v>21</v>
      </c>
    </row>
    <row r="7" spans="1:1" ht="15.75" customHeight="1" x14ac:dyDescent="0.2">
      <c r="A7" s="34" t="s">
        <v>113</v>
      </c>
    </row>
    <row r="8" spans="1:1" ht="15.75" customHeight="1" x14ac:dyDescent="0.2">
      <c r="A8" s="36" t="s">
        <v>114</v>
      </c>
    </row>
    <row r="9" spans="1:1" ht="31.5" customHeight="1" x14ac:dyDescent="0.2">
      <c r="A9" s="34" t="str">
        <f>_xlfn.CONCAT("The data in this table are consistent with records that reached FaRDaP by ",config!B3,".")</f>
        <v>The data in this table are consistent with records that reached FaRDaP by 12 May 2026.</v>
      </c>
    </row>
    <row r="10" spans="1:1" ht="31.5" customHeight="1" x14ac:dyDescent="0.2">
      <c r="A10" s="34" t="s">
        <v>22</v>
      </c>
    </row>
    <row r="11" spans="1:1" ht="15.75" customHeight="1" x14ac:dyDescent="0.2">
      <c r="A11" s="37" t="s">
        <v>23</v>
      </c>
    </row>
    <row r="12" spans="1:1" ht="15.75" customHeight="1" x14ac:dyDescent="0.2">
      <c r="A12" s="37" t="s">
        <v>100</v>
      </c>
    </row>
    <row r="13" spans="1:1" ht="31.5" customHeight="1" x14ac:dyDescent="0.2">
      <c r="A13" s="34" t="s">
        <v>115</v>
      </c>
    </row>
    <row r="14" spans="1:1" ht="15.75" customHeight="1" x14ac:dyDescent="0.2">
      <c r="A14" s="37" t="s">
        <v>116</v>
      </c>
    </row>
  </sheetData>
  <hyperlinks>
    <hyperlink ref="A11" r:id="rId1" xr:uid="{A5A1CC76-B510-49C8-9BB4-0F151DE50C85}"/>
    <hyperlink ref="A12" r:id="rId2" display="The statistics in this table are National Statistics." xr:uid="{DAA8C4DB-DBE7-49BC-AE28-A8434B472B7E}"/>
    <hyperlink ref="A14" r:id="rId3" xr:uid="{8053BBC6-C724-4F99-996D-A93BD00982D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1729"/>
  <sheetViews>
    <sheetView showGridLines="0" zoomScaleNormal="100" workbookViewId="0"/>
  </sheetViews>
  <sheetFormatPr defaultColWidth="9.140625" defaultRowHeight="15" x14ac:dyDescent="0.2"/>
  <cols>
    <col min="1" max="1" width="21.42578125" style="13" bestFit="1" customWidth="1"/>
    <col min="2" max="2" width="17.140625" style="13" bestFit="1" customWidth="1"/>
    <col min="3" max="3" width="16.42578125" style="42" bestFit="1" customWidth="1"/>
    <col min="4" max="16384" width="9.140625" style="13"/>
  </cols>
  <sheetData>
    <row r="1" spans="1:3" s="12" customFormat="1" ht="15.75" x14ac:dyDescent="0.25">
      <c r="A1" s="12" t="s">
        <v>0</v>
      </c>
      <c r="B1" s="12" t="s">
        <v>1</v>
      </c>
      <c r="C1" s="62" t="s">
        <v>89</v>
      </c>
    </row>
    <row r="2" spans="1:3" x14ac:dyDescent="0.2">
      <c r="A2" s="38" t="s">
        <v>14</v>
      </c>
      <c r="B2" s="38" t="s">
        <v>59</v>
      </c>
      <c r="C2" s="43">
        <v>8488</v>
      </c>
    </row>
    <row r="3" spans="1:3" x14ac:dyDescent="0.2">
      <c r="A3" s="38" t="s">
        <v>14</v>
      </c>
      <c r="B3" s="38" t="s">
        <v>60</v>
      </c>
      <c r="C3" s="43">
        <v>7037</v>
      </c>
    </row>
    <row r="4" spans="1:3" x14ac:dyDescent="0.2">
      <c r="A4" s="38" t="s">
        <v>14</v>
      </c>
      <c r="B4" s="38" t="s">
        <v>61</v>
      </c>
      <c r="C4" s="43">
        <v>5730</v>
      </c>
    </row>
    <row r="5" spans="1:3" x14ac:dyDescent="0.2">
      <c r="A5" s="38" t="s">
        <v>14</v>
      </c>
      <c r="B5" s="38" t="s">
        <v>62</v>
      </c>
      <c r="C5" s="43">
        <v>4675</v>
      </c>
    </row>
    <row r="6" spans="1:3" x14ac:dyDescent="0.2">
      <c r="A6" s="38" t="s">
        <v>14</v>
      </c>
      <c r="B6" s="38" t="s">
        <v>63</v>
      </c>
      <c r="C6" s="43">
        <v>3916</v>
      </c>
    </row>
    <row r="7" spans="1:3" x14ac:dyDescent="0.2">
      <c r="A7" s="38" t="s">
        <v>14</v>
      </c>
      <c r="B7" s="38" t="s">
        <v>64</v>
      </c>
      <c r="C7" s="43">
        <v>3095</v>
      </c>
    </row>
    <row r="8" spans="1:3" x14ac:dyDescent="0.2">
      <c r="A8" s="38" t="s">
        <v>14</v>
      </c>
      <c r="B8" s="38" t="s">
        <v>65</v>
      </c>
      <c r="C8" s="43">
        <v>2744</v>
      </c>
    </row>
    <row r="9" spans="1:3" x14ac:dyDescent="0.2">
      <c r="A9" s="38" t="s">
        <v>14</v>
      </c>
      <c r="B9" s="38" t="s">
        <v>66</v>
      </c>
      <c r="C9" s="43">
        <v>3219</v>
      </c>
    </row>
    <row r="10" spans="1:3" x14ac:dyDescent="0.2">
      <c r="A10" s="38" t="s">
        <v>14</v>
      </c>
      <c r="B10" s="38" t="s">
        <v>67</v>
      </c>
      <c r="C10" s="43">
        <v>4108</v>
      </c>
    </row>
    <row r="11" spans="1:3" x14ac:dyDescent="0.2">
      <c r="A11" s="38" t="s">
        <v>14</v>
      </c>
      <c r="B11" s="38" t="s">
        <v>68</v>
      </c>
      <c r="C11" s="43">
        <v>4647</v>
      </c>
    </row>
    <row r="12" spans="1:3" x14ac:dyDescent="0.2">
      <c r="A12" s="38" t="s">
        <v>14</v>
      </c>
      <c r="B12" s="38" t="s">
        <v>69</v>
      </c>
      <c r="C12" s="43">
        <v>5427</v>
      </c>
    </row>
    <row r="13" spans="1:3" x14ac:dyDescent="0.2">
      <c r="A13" s="38" t="s">
        <v>14</v>
      </c>
      <c r="B13" s="38" t="s">
        <v>70</v>
      </c>
      <c r="C13" s="43">
        <v>6566</v>
      </c>
    </row>
    <row r="14" spans="1:3" x14ac:dyDescent="0.2">
      <c r="A14" s="38" t="s">
        <v>14</v>
      </c>
      <c r="B14" s="38" t="s">
        <v>71</v>
      </c>
      <c r="C14" s="43">
        <v>8038</v>
      </c>
    </row>
    <row r="15" spans="1:3" x14ac:dyDescent="0.2">
      <c r="A15" s="38" t="s">
        <v>14</v>
      </c>
      <c r="B15" s="38" t="s">
        <v>72</v>
      </c>
      <c r="C15" s="43">
        <v>9234</v>
      </c>
    </row>
    <row r="16" spans="1:3" x14ac:dyDescent="0.2">
      <c r="A16" s="38" t="s">
        <v>14</v>
      </c>
      <c r="B16" s="38" t="s">
        <v>73</v>
      </c>
      <c r="C16" s="43">
        <v>10261</v>
      </c>
    </row>
    <row r="17" spans="1:3" x14ac:dyDescent="0.2">
      <c r="A17" s="38" t="s">
        <v>14</v>
      </c>
      <c r="B17" s="38" t="s">
        <v>74</v>
      </c>
      <c r="C17" s="43">
        <v>12205</v>
      </c>
    </row>
    <row r="18" spans="1:3" x14ac:dyDescent="0.2">
      <c r="A18" s="38" t="s">
        <v>14</v>
      </c>
      <c r="B18" s="38" t="s">
        <v>75</v>
      </c>
      <c r="C18" s="43">
        <v>14338</v>
      </c>
    </row>
    <row r="19" spans="1:3" x14ac:dyDescent="0.2">
      <c r="A19" s="38" t="s">
        <v>14</v>
      </c>
      <c r="B19" s="38" t="s">
        <v>76</v>
      </c>
      <c r="C19" s="43">
        <v>16759</v>
      </c>
    </row>
    <row r="20" spans="1:3" x14ac:dyDescent="0.2">
      <c r="A20" s="38" t="s">
        <v>14</v>
      </c>
      <c r="B20" s="38" t="s">
        <v>77</v>
      </c>
      <c r="C20" s="43">
        <v>18730</v>
      </c>
    </row>
    <row r="21" spans="1:3" x14ac:dyDescent="0.2">
      <c r="A21" s="38" t="s">
        <v>14</v>
      </c>
      <c r="B21" s="38" t="s">
        <v>78</v>
      </c>
      <c r="C21" s="43">
        <v>19402</v>
      </c>
    </row>
    <row r="22" spans="1:3" x14ac:dyDescent="0.2">
      <c r="A22" s="38" t="s">
        <v>14</v>
      </c>
      <c r="B22" s="38" t="s">
        <v>79</v>
      </c>
      <c r="C22" s="43">
        <v>19370</v>
      </c>
    </row>
    <row r="23" spans="1:3" x14ac:dyDescent="0.2">
      <c r="A23" s="38" t="s">
        <v>14</v>
      </c>
      <c r="B23" s="38" t="s">
        <v>80</v>
      </c>
      <c r="C23" s="43">
        <v>16814</v>
      </c>
    </row>
    <row r="24" spans="1:3" x14ac:dyDescent="0.2">
      <c r="A24" s="38" t="s">
        <v>14</v>
      </c>
      <c r="B24" s="38" t="s">
        <v>81</v>
      </c>
      <c r="C24" s="43">
        <v>13310</v>
      </c>
    </row>
    <row r="25" spans="1:3" x14ac:dyDescent="0.2">
      <c r="A25" s="38" t="s">
        <v>14</v>
      </c>
      <c r="B25" s="38" t="s">
        <v>82</v>
      </c>
      <c r="C25" s="43">
        <v>10314</v>
      </c>
    </row>
    <row r="26" spans="1:3" x14ac:dyDescent="0.2">
      <c r="A26" s="38" t="s">
        <v>15</v>
      </c>
      <c r="B26" s="38" t="s">
        <v>59</v>
      </c>
      <c r="C26" s="43">
        <v>8066</v>
      </c>
    </row>
    <row r="27" spans="1:3" x14ac:dyDescent="0.2">
      <c r="A27" s="38" t="s">
        <v>15</v>
      </c>
      <c r="B27" s="38" t="s">
        <v>60</v>
      </c>
      <c r="C27" s="43">
        <v>6644</v>
      </c>
    </row>
    <row r="28" spans="1:3" x14ac:dyDescent="0.2">
      <c r="A28" s="38" t="s">
        <v>15</v>
      </c>
      <c r="B28" s="38" t="s">
        <v>61</v>
      </c>
      <c r="C28" s="43">
        <v>5400</v>
      </c>
    </row>
    <row r="29" spans="1:3" x14ac:dyDescent="0.2">
      <c r="A29" s="38" t="s">
        <v>15</v>
      </c>
      <c r="B29" s="38" t="s">
        <v>62</v>
      </c>
      <c r="C29" s="43">
        <v>4453</v>
      </c>
    </row>
    <row r="30" spans="1:3" x14ac:dyDescent="0.2">
      <c r="A30" s="38" t="s">
        <v>15</v>
      </c>
      <c r="B30" s="38" t="s">
        <v>63</v>
      </c>
      <c r="C30" s="43">
        <v>3674</v>
      </c>
    </row>
    <row r="31" spans="1:3" x14ac:dyDescent="0.2">
      <c r="A31" s="38" t="s">
        <v>15</v>
      </c>
      <c r="B31" s="38" t="s">
        <v>64</v>
      </c>
      <c r="C31" s="43">
        <v>3034</v>
      </c>
    </row>
    <row r="32" spans="1:3" x14ac:dyDescent="0.2">
      <c r="A32" s="38" t="s">
        <v>15</v>
      </c>
      <c r="B32" s="38" t="s">
        <v>65</v>
      </c>
      <c r="C32" s="43">
        <v>2715</v>
      </c>
    </row>
    <row r="33" spans="1:3" x14ac:dyDescent="0.2">
      <c r="A33" s="38" t="s">
        <v>15</v>
      </c>
      <c r="B33" s="38" t="s">
        <v>66</v>
      </c>
      <c r="C33" s="43">
        <v>3099</v>
      </c>
    </row>
    <row r="34" spans="1:3" x14ac:dyDescent="0.2">
      <c r="A34" s="38" t="s">
        <v>15</v>
      </c>
      <c r="B34" s="38" t="s">
        <v>67</v>
      </c>
      <c r="C34" s="43">
        <v>3964</v>
      </c>
    </row>
    <row r="35" spans="1:3" x14ac:dyDescent="0.2">
      <c r="A35" s="38" t="s">
        <v>15</v>
      </c>
      <c r="B35" s="38" t="s">
        <v>68</v>
      </c>
      <c r="C35" s="43">
        <v>4579</v>
      </c>
    </row>
    <row r="36" spans="1:3" x14ac:dyDescent="0.2">
      <c r="A36" s="38" t="s">
        <v>15</v>
      </c>
      <c r="B36" s="38" t="s">
        <v>69</v>
      </c>
      <c r="C36" s="43">
        <v>5376</v>
      </c>
    </row>
    <row r="37" spans="1:3" x14ac:dyDescent="0.2">
      <c r="A37" s="38" t="s">
        <v>15</v>
      </c>
      <c r="B37" s="38" t="s">
        <v>70</v>
      </c>
      <c r="C37" s="43">
        <v>6772</v>
      </c>
    </row>
    <row r="38" spans="1:3" x14ac:dyDescent="0.2">
      <c r="A38" s="38" t="s">
        <v>15</v>
      </c>
      <c r="B38" s="38" t="s">
        <v>71</v>
      </c>
      <c r="C38" s="43">
        <v>8217</v>
      </c>
    </row>
    <row r="39" spans="1:3" x14ac:dyDescent="0.2">
      <c r="A39" s="38" t="s">
        <v>15</v>
      </c>
      <c r="B39" s="38" t="s">
        <v>72</v>
      </c>
      <c r="C39" s="43">
        <v>9302</v>
      </c>
    </row>
    <row r="40" spans="1:3" x14ac:dyDescent="0.2">
      <c r="A40" s="38" t="s">
        <v>15</v>
      </c>
      <c r="B40" s="38" t="s">
        <v>73</v>
      </c>
      <c r="C40" s="43">
        <v>10640</v>
      </c>
    </row>
    <row r="41" spans="1:3" x14ac:dyDescent="0.2">
      <c r="A41" s="38" t="s">
        <v>15</v>
      </c>
      <c r="B41" s="38" t="s">
        <v>74</v>
      </c>
      <c r="C41" s="43">
        <v>12371</v>
      </c>
    </row>
    <row r="42" spans="1:3" x14ac:dyDescent="0.2">
      <c r="A42" s="38" t="s">
        <v>15</v>
      </c>
      <c r="B42" s="38" t="s">
        <v>75</v>
      </c>
      <c r="C42" s="43">
        <v>14667</v>
      </c>
    </row>
    <row r="43" spans="1:3" x14ac:dyDescent="0.2">
      <c r="A43" s="38" t="s">
        <v>15</v>
      </c>
      <c r="B43" s="38" t="s">
        <v>76</v>
      </c>
      <c r="C43" s="43">
        <v>16993</v>
      </c>
    </row>
    <row r="44" spans="1:3" x14ac:dyDescent="0.2">
      <c r="A44" s="38" t="s">
        <v>15</v>
      </c>
      <c r="B44" s="38" t="s">
        <v>77</v>
      </c>
      <c r="C44" s="43">
        <v>18410</v>
      </c>
    </row>
    <row r="45" spans="1:3" x14ac:dyDescent="0.2">
      <c r="A45" s="38" t="s">
        <v>15</v>
      </c>
      <c r="B45" s="38" t="s">
        <v>78</v>
      </c>
      <c r="C45" s="43">
        <v>19052</v>
      </c>
    </row>
    <row r="46" spans="1:3" x14ac:dyDescent="0.2">
      <c r="A46" s="38" t="s">
        <v>15</v>
      </c>
      <c r="B46" s="38" t="s">
        <v>79</v>
      </c>
      <c r="C46" s="43">
        <v>18530</v>
      </c>
    </row>
    <row r="47" spans="1:3" x14ac:dyDescent="0.2">
      <c r="A47" s="38" t="s">
        <v>15</v>
      </c>
      <c r="B47" s="38" t="s">
        <v>80</v>
      </c>
      <c r="C47" s="43">
        <v>15752</v>
      </c>
    </row>
    <row r="48" spans="1:3" x14ac:dyDescent="0.2">
      <c r="A48" s="38" t="s">
        <v>15</v>
      </c>
      <c r="B48" s="38" t="s">
        <v>81</v>
      </c>
      <c r="C48" s="43">
        <v>12435</v>
      </c>
    </row>
    <row r="49" spans="1:3" x14ac:dyDescent="0.2">
      <c r="A49" s="38" t="s">
        <v>15</v>
      </c>
      <c r="B49" s="38" t="s">
        <v>82</v>
      </c>
      <c r="C49" s="43">
        <v>9800</v>
      </c>
    </row>
    <row r="50" spans="1:3" x14ac:dyDescent="0.2">
      <c r="A50" s="38" t="s">
        <v>16</v>
      </c>
      <c r="B50" s="38" t="s">
        <v>59</v>
      </c>
      <c r="C50" s="43">
        <v>5585</v>
      </c>
    </row>
    <row r="51" spans="1:3" x14ac:dyDescent="0.2">
      <c r="A51" s="38" t="s">
        <v>16</v>
      </c>
      <c r="B51" s="38" t="s">
        <v>60</v>
      </c>
      <c r="C51" s="43">
        <v>4689</v>
      </c>
    </row>
    <row r="52" spans="1:3" x14ac:dyDescent="0.2">
      <c r="A52" s="38" t="s">
        <v>16</v>
      </c>
      <c r="B52" s="38" t="s">
        <v>61</v>
      </c>
      <c r="C52" s="43">
        <v>3827</v>
      </c>
    </row>
    <row r="53" spans="1:3" x14ac:dyDescent="0.2">
      <c r="A53" s="38" t="s">
        <v>16</v>
      </c>
      <c r="B53" s="38" t="s">
        <v>62</v>
      </c>
      <c r="C53" s="43">
        <v>3293</v>
      </c>
    </row>
    <row r="54" spans="1:3" x14ac:dyDescent="0.2">
      <c r="A54" s="38" t="s">
        <v>16</v>
      </c>
      <c r="B54" s="38" t="s">
        <v>63</v>
      </c>
      <c r="C54" s="43">
        <v>2713</v>
      </c>
    </row>
    <row r="55" spans="1:3" x14ac:dyDescent="0.2">
      <c r="A55" s="38" t="s">
        <v>16</v>
      </c>
      <c r="B55" s="38" t="s">
        <v>64</v>
      </c>
      <c r="C55" s="43">
        <v>2311</v>
      </c>
    </row>
    <row r="56" spans="1:3" x14ac:dyDescent="0.2">
      <c r="A56" s="38" t="s">
        <v>16</v>
      </c>
      <c r="B56" s="38" t="s">
        <v>65</v>
      </c>
      <c r="C56" s="43">
        <v>2171</v>
      </c>
    </row>
    <row r="57" spans="1:3" x14ac:dyDescent="0.2">
      <c r="A57" s="38" t="s">
        <v>16</v>
      </c>
      <c r="B57" s="38" t="s">
        <v>66</v>
      </c>
      <c r="C57" s="43">
        <v>2512</v>
      </c>
    </row>
    <row r="58" spans="1:3" x14ac:dyDescent="0.2">
      <c r="A58" s="38" t="s">
        <v>16</v>
      </c>
      <c r="B58" s="38" t="s">
        <v>67</v>
      </c>
      <c r="C58" s="43">
        <v>3171</v>
      </c>
    </row>
    <row r="59" spans="1:3" x14ac:dyDescent="0.2">
      <c r="A59" s="38" t="s">
        <v>16</v>
      </c>
      <c r="B59" s="38" t="s">
        <v>68</v>
      </c>
      <c r="C59" s="43">
        <v>3633</v>
      </c>
    </row>
    <row r="60" spans="1:3" x14ac:dyDescent="0.2">
      <c r="A60" s="38" t="s">
        <v>16</v>
      </c>
      <c r="B60" s="38" t="s">
        <v>69</v>
      </c>
      <c r="C60" s="43">
        <v>4138</v>
      </c>
    </row>
    <row r="61" spans="1:3" x14ac:dyDescent="0.2">
      <c r="A61" s="38" t="s">
        <v>16</v>
      </c>
      <c r="B61" s="38" t="s">
        <v>70</v>
      </c>
      <c r="C61" s="43">
        <v>5035</v>
      </c>
    </row>
    <row r="62" spans="1:3" x14ac:dyDescent="0.2">
      <c r="A62" s="38" t="s">
        <v>16</v>
      </c>
      <c r="B62" s="38" t="s">
        <v>71</v>
      </c>
      <c r="C62" s="43">
        <v>5909</v>
      </c>
    </row>
    <row r="63" spans="1:3" x14ac:dyDescent="0.2">
      <c r="A63" s="38" t="s">
        <v>16</v>
      </c>
      <c r="B63" s="38" t="s">
        <v>72</v>
      </c>
      <c r="C63" s="43">
        <v>6729</v>
      </c>
    </row>
    <row r="64" spans="1:3" x14ac:dyDescent="0.2">
      <c r="A64" s="38" t="s">
        <v>16</v>
      </c>
      <c r="B64" s="38" t="s">
        <v>73</v>
      </c>
      <c r="C64" s="43">
        <v>6959</v>
      </c>
    </row>
    <row r="65" spans="1:3" x14ac:dyDescent="0.2">
      <c r="A65" s="38" t="s">
        <v>16</v>
      </c>
      <c r="B65" s="38" t="s">
        <v>74</v>
      </c>
      <c r="C65" s="43">
        <v>8176</v>
      </c>
    </row>
    <row r="66" spans="1:3" x14ac:dyDescent="0.2">
      <c r="A66" s="38" t="s">
        <v>16</v>
      </c>
      <c r="B66" s="38" t="s">
        <v>75</v>
      </c>
      <c r="C66" s="43">
        <v>9745</v>
      </c>
    </row>
    <row r="67" spans="1:3" x14ac:dyDescent="0.2">
      <c r="A67" s="38" t="s">
        <v>16</v>
      </c>
      <c r="B67" s="38" t="s">
        <v>76</v>
      </c>
      <c r="C67" s="43">
        <v>11157</v>
      </c>
    </row>
    <row r="68" spans="1:3" x14ac:dyDescent="0.2">
      <c r="A68" s="38" t="s">
        <v>16</v>
      </c>
      <c r="B68" s="38" t="s">
        <v>77</v>
      </c>
      <c r="C68" s="43">
        <v>12265</v>
      </c>
    </row>
    <row r="69" spans="1:3" x14ac:dyDescent="0.2">
      <c r="A69" s="38" t="s">
        <v>16</v>
      </c>
      <c r="B69" s="38" t="s">
        <v>78</v>
      </c>
      <c r="C69" s="43">
        <v>12443</v>
      </c>
    </row>
    <row r="70" spans="1:3" x14ac:dyDescent="0.2">
      <c r="A70" s="38" t="s">
        <v>16</v>
      </c>
      <c r="B70" s="38" t="s">
        <v>79</v>
      </c>
      <c r="C70" s="43">
        <v>12049</v>
      </c>
    </row>
    <row r="71" spans="1:3" x14ac:dyDescent="0.2">
      <c r="A71" s="38" t="s">
        <v>16</v>
      </c>
      <c r="B71" s="38" t="s">
        <v>80</v>
      </c>
      <c r="C71" s="43">
        <v>10634</v>
      </c>
    </row>
    <row r="72" spans="1:3" x14ac:dyDescent="0.2">
      <c r="A72" s="38" t="s">
        <v>16</v>
      </c>
      <c r="B72" s="38" t="s">
        <v>81</v>
      </c>
      <c r="C72" s="43">
        <v>8610</v>
      </c>
    </row>
    <row r="73" spans="1:3" x14ac:dyDescent="0.2">
      <c r="A73" s="38" t="s">
        <v>16</v>
      </c>
      <c r="B73" s="38" t="s">
        <v>82</v>
      </c>
      <c r="C73" s="43">
        <v>6723</v>
      </c>
    </row>
    <row r="74" spans="1:3" x14ac:dyDescent="0.2">
      <c r="A74" s="38" t="s">
        <v>17</v>
      </c>
      <c r="B74" s="38" t="s">
        <v>59</v>
      </c>
      <c r="C74" s="43">
        <v>5754</v>
      </c>
    </row>
    <row r="75" spans="1:3" x14ac:dyDescent="0.2">
      <c r="A75" s="38" t="s">
        <v>17</v>
      </c>
      <c r="B75" s="38" t="s">
        <v>60</v>
      </c>
      <c r="C75" s="43">
        <v>4630</v>
      </c>
    </row>
    <row r="76" spans="1:3" x14ac:dyDescent="0.2">
      <c r="A76" s="38" t="s">
        <v>17</v>
      </c>
      <c r="B76" s="38" t="s">
        <v>61</v>
      </c>
      <c r="C76" s="43">
        <v>3842</v>
      </c>
    </row>
    <row r="77" spans="1:3" x14ac:dyDescent="0.2">
      <c r="A77" s="38" t="s">
        <v>17</v>
      </c>
      <c r="B77" s="38" t="s">
        <v>62</v>
      </c>
      <c r="C77" s="43">
        <v>3202</v>
      </c>
    </row>
    <row r="78" spans="1:3" x14ac:dyDescent="0.2">
      <c r="A78" s="38" t="s">
        <v>17</v>
      </c>
      <c r="B78" s="38" t="s">
        <v>63</v>
      </c>
      <c r="C78" s="43">
        <v>2673</v>
      </c>
    </row>
    <row r="79" spans="1:3" x14ac:dyDescent="0.2">
      <c r="A79" s="38" t="s">
        <v>17</v>
      </c>
      <c r="B79" s="38" t="s">
        <v>64</v>
      </c>
      <c r="C79" s="43">
        <v>2274</v>
      </c>
    </row>
    <row r="80" spans="1:3" x14ac:dyDescent="0.2">
      <c r="A80" s="38" t="s">
        <v>17</v>
      </c>
      <c r="B80" s="38" t="s">
        <v>65</v>
      </c>
      <c r="C80" s="43">
        <v>2272</v>
      </c>
    </row>
    <row r="81" spans="1:3" x14ac:dyDescent="0.2">
      <c r="A81" s="38" t="s">
        <v>17</v>
      </c>
      <c r="B81" s="38" t="s">
        <v>66</v>
      </c>
      <c r="C81" s="43">
        <v>2522</v>
      </c>
    </row>
    <row r="82" spans="1:3" x14ac:dyDescent="0.2">
      <c r="A82" s="38" t="s">
        <v>17</v>
      </c>
      <c r="B82" s="38" t="s">
        <v>67</v>
      </c>
      <c r="C82" s="43">
        <v>3356</v>
      </c>
    </row>
    <row r="83" spans="1:3" x14ac:dyDescent="0.2">
      <c r="A83" s="38" t="s">
        <v>17</v>
      </c>
      <c r="B83" s="38" t="s">
        <v>68</v>
      </c>
      <c r="C83" s="43">
        <v>3765</v>
      </c>
    </row>
    <row r="84" spans="1:3" x14ac:dyDescent="0.2">
      <c r="A84" s="38" t="s">
        <v>17</v>
      </c>
      <c r="B84" s="38" t="s">
        <v>69</v>
      </c>
      <c r="C84" s="43">
        <v>4592</v>
      </c>
    </row>
    <row r="85" spans="1:3" x14ac:dyDescent="0.2">
      <c r="A85" s="38" t="s">
        <v>17</v>
      </c>
      <c r="B85" s="38" t="s">
        <v>70</v>
      </c>
      <c r="C85" s="43">
        <v>5576</v>
      </c>
    </row>
    <row r="86" spans="1:3" x14ac:dyDescent="0.2">
      <c r="A86" s="38" t="s">
        <v>17</v>
      </c>
      <c r="B86" s="38" t="s">
        <v>71</v>
      </c>
      <c r="C86" s="43">
        <v>6778</v>
      </c>
    </row>
    <row r="87" spans="1:3" x14ac:dyDescent="0.2">
      <c r="A87" s="38" t="s">
        <v>17</v>
      </c>
      <c r="B87" s="38" t="s">
        <v>72</v>
      </c>
      <c r="C87" s="43">
        <v>7420</v>
      </c>
    </row>
    <row r="88" spans="1:3" x14ac:dyDescent="0.2">
      <c r="A88" s="38" t="s">
        <v>17</v>
      </c>
      <c r="B88" s="38" t="s">
        <v>73</v>
      </c>
      <c r="C88" s="43">
        <v>8375</v>
      </c>
    </row>
    <row r="89" spans="1:3" x14ac:dyDescent="0.2">
      <c r="A89" s="38" t="s">
        <v>17</v>
      </c>
      <c r="B89" s="38" t="s">
        <v>74</v>
      </c>
      <c r="C89" s="43">
        <v>9609</v>
      </c>
    </row>
    <row r="90" spans="1:3" x14ac:dyDescent="0.2">
      <c r="A90" s="38" t="s">
        <v>17</v>
      </c>
      <c r="B90" s="38" t="s">
        <v>75</v>
      </c>
      <c r="C90" s="43">
        <v>11216</v>
      </c>
    </row>
    <row r="91" spans="1:3" x14ac:dyDescent="0.2">
      <c r="A91" s="38" t="s">
        <v>17</v>
      </c>
      <c r="B91" s="38" t="s">
        <v>76</v>
      </c>
      <c r="C91" s="43">
        <v>12896</v>
      </c>
    </row>
    <row r="92" spans="1:3" x14ac:dyDescent="0.2">
      <c r="A92" s="38" t="s">
        <v>17</v>
      </c>
      <c r="B92" s="38" t="s">
        <v>77</v>
      </c>
      <c r="C92" s="43">
        <v>13905</v>
      </c>
    </row>
    <row r="93" spans="1:3" x14ac:dyDescent="0.2">
      <c r="A93" s="38" t="s">
        <v>17</v>
      </c>
      <c r="B93" s="38" t="s">
        <v>78</v>
      </c>
      <c r="C93" s="43">
        <v>14133</v>
      </c>
    </row>
    <row r="94" spans="1:3" x14ac:dyDescent="0.2">
      <c r="A94" s="38" t="s">
        <v>17</v>
      </c>
      <c r="B94" s="38" t="s">
        <v>79</v>
      </c>
      <c r="C94" s="43">
        <v>14066</v>
      </c>
    </row>
    <row r="95" spans="1:3" x14ac:dyDescent="0.2">
      <c r="A95" s="38" t="s">
        <v>17</v>
      </c>
      <c r="B95" s="38" t="s">
        <v>80</v>
      </c>
      <c r="C95" s="43">
        <v>11854</v>
      </c>
    </row>
    <row r="96" spans="1:3" x14ac:dyDescent="0.2">
      <c r="A96" s="38" t="s">
        <v>17</v>
      </c>
      <c r="B96" s="38" t="s">
        <v>81</v>
      </c>
      <c r="C96" s="43">
        <v>9392</v>
      </c>
    </row>
    <row r="97" spans="1:3" x14ac:dyDescent="0.2">
      <c r="A97" s="38" t="s">
        <v>17</v>
      </c>
      <c r="B97" s="38" t="s">
        <v>82</v>
      </c>
      <c r="C97" s="43">
        <v>7274</v>
      </c>
    </row>
    <row r="98" spans="1:3" x14ac:dyDescent="0.2">
      <c r="A98" s="38" t="s">
        <v>18</v>
      </c>
      <c r="B98" s="38" t="s">
        <v>59</v>
      </c>
      <c r="C98" s="43">
        <v>5409</v>
      </c>
    </row>
    <row r="99" spans="1:3" x14ac:dyDescent="0.2">
      <c r="A99" s="38" t="s">
        <v>18</v>
      </c>
      <c r="B99" s="38" t="s">
        <v>60</v>
      </c>
      <c r="C99" s="43">
        <v>4407</v>
      </c>
    </row>
    <row r="100" spans="1:3" x14ac:dyDescent="0.2">
      <c r="A100" s="38" t="s">
        <v>18</v>
      </c>
      <c r="B100" s="38" t="s">
        <v>61</v>
      </c>
      <c r="C100" s="43">
        <v>3502</v>
      </c>
    </row>
    <row r="101" spans="1:3" x14ac:dyDescent="0.2">
      <c r="A101" s="38" t="s">
        <v>18</v>
      </c>
      <c r="B101" s="38" t="s">
        <v>62</v>
      </c>
      <c r="C101" s="43">
        <v>2932</v>
      </c>
    </row>
    <row r="102" spans="1:3" x14ac:dyDescent="0.2">
      <c r="A102" s="38" t="s">
        <v>18</v>
      </c>
      <c r="B102" s="38" t="s">
        <v>63</v>
      </c>
      <c r="C102" s="43">
        <v>2494</v>
      </c>
    </row>
    <row r="103" spans="1:3" x14ac:dyDescent="0.2">
      <c r="A103" s="38" t="s">
        <v>18</v>
      </c>
      <c r="B103" s="38" t="s">
        <v>64</v>
      </c>
      <c r="C103" s="43">
        <v>2166</v>
      </c>
    </row>
    <row r="104" spans="1:3" x14ac:dyDescent="0.2">
      <c r="A104" s="38" t="s">
        <v>18</v>
      </c>
      <c r="B104" s="38" t="s">
        <v>65</v>
      </c>
      <c r="C104" s="43">
        <v>2103</v>
      </c>
    </row>
    <row r="105" spans="1:3" x14ac:dyDescent="0.2">
      <c r="A105" s="38" t="s">
        <v>18</v>
      </c>
      <c r="B105" s="38" t="s">
        <v>66</v>
      </c>
      <c r="C105" s="43">
        <v>2460</v>
      </c>
    </row>
    <row r="106" spans="1:3" x14ac:dyDescent="0.2">
      <c r="A106" s="38" t="s">
        <v>18</v>
      </c>
      <c r="B106" s="38" t="s">
        <v>67</v>
      </c>
      <c r="C106" s="43">
        <v>3080</v>
      </c>
    </row>
    <row r="107" spans="1:3" x14ac:dyDescent="0.2">
      <c r="A107" s="38" t="s">
        <v>18</v>
      </c>
      <c r="B107" s="38" t="s">
        <v>68</v>
      </c>
      <c r="C107" s="43">
        <v>3731</v>
      </c>
    </row>
    <row r="108" spans="1:3" x14ac:dyDescent="0.2">
      <c r="A108" s="38" t="s">
        <v>18</v>
      </c>
      <c r="B108" s="38" t="s">
        <v>69</v>
      </c>
      <c r="C108" s="43">
        <v>4136</v>
      </c>
    </row>
    <row r="109" spans="1:3" x14ac:dyDescent="0.2">
      <c r="A109" s="38" t="s">
        <v>18</v>
      </c>
      <c r="B109" s="38" t="s">
        <v>70</v>
      </c>
      <c r="C109" s="43">
        <v>5021</v>
      </c>
    </row>
    <row r="110" spans="1:3" x14ac:dyDescent="0.2">
      <c r="A110" s="38" t="s">
        <v>18</v>
      </c>
      <c r="B110" s="38" t="s">
        <v>71</v>
      </c>
      <c r="C110" s="43">
        <v>5996</v>
      </c>
    </row>
    <row r="111" spans="1:3" x14ac:dyDescent="0.2">
      <c r="A111" s="38" t="s">
        <v>18</v>
      </c>
      <c r="B111" s="38" t="s">
        <v>72</v>
      </c>
      <c r="C111" s="43">
        <v>6716</v>
      </c>
    </row>
    <row r="112" spans="1:3" x14ac:dyDescent="0.2">
      <c r="A112" s="38" t="s">
        <v>18</v>
      </c>
      <c r="B112" s="38" t="s">
        <v>73</v>
      </c>
      <c r="C112" s="43">
        <v>7360</v>
      </c>
    </row>
    <row r="113" spans="1:3" x14ac:dyDescent="0.2">
      <c r="A113" s="38" t="s">
        <v>18</v>
      </c>
      <c r="B113" s="38" t="s">
        <v>74</v>
      </c>
      <c r="C113" s="43">
        <v>8430</v>
      </c>
    </row>
    <row r="114" spans="1:3" x14ac:dyDescent="0.2">
      <c r="A114" s="38" t="s">
        <v>18</v>
      </c>
      <c r="B114" s="38" t="s">
        <v>75</v>
      </c>
      <c r="C114" s="43">
        <v>10033</v>
      </c>
    </row>
    <row r="115" spans="1:3" x14ac:dyDescent="0.2">
      <c r="A115" s="38" t="s">
        <v>18</v>
      </c>
      <c r="B115" s="38" t="s">
        <v>76</v>
      </c>
      <c r="C115" s="43">
        <v>11602</v>
      </c>
    </row>
    <row r="116" spans="1:3" x14ac:dyDescent="0.2">
      <c r="A116" s="38" t="s">
        <v>18</v>
      </c>
      <c r="B116" s="38" t="s">
        <v>77</v>
      </c>
      <c r="C116" s="43">
        <v>12818</v>
      </c>
    </row>
    <row r="117" spans="1:3" x14ac:dyDescent="0.2">
      <c r="A117" s="38" t="s">
        <v>18</v>
      </c>
      <c r="B117" s="38" t="s">
        <v>78</v>
      </c>
      <c r="C117" s="43">
        <v>12857</v>
      </c>
    </row>
    <row r="118" spans="1:3" x14ac:dyDescent="0.2">
      <c r="A118" s="38" t="s">
        <v>18</v>
      </c>
      <c r="B118" s="38" t="s">
        <v>79</v>
      </c>
      <c r="C118" s="43">
        <v>12337</v>
      </c>
    </row>
    <row r="119" spans="1:3" x14ac:dyDescent="0.2">
      <c r="A119" s="38" t="s">
        <v>18</v>
      </c>
      <c r="B119" s="38" t="s">
        <v>80</v>
      </c>
      <c r="C119" s="43">
        <v>10631</v>
      </c>
    </row>
    <row r="120" spans="1:3" x14ac:dyDescent="0.2">
      <c r="A120" s="38" t="s">
        <v>18</v>
      </c>
      <c r="B120" s="38" t="s">
        <v>81</v>
      </c>
      <c r="C120" s="43">
        <v>8400</v>
      </c>
    </row>
    <row r="121" spans="1:3" x14ac:dyDescent="0.2">
      <c r="A121" s="38" t="s">
        <v>18</v>
      </c>
      <c r="B121" s="38" t="s">
        <v>82</v>
      </c>
      <c r="C121" s="43">
        <v>6467</v>
      </c>
    </row>
    <row r="122" spans="1:3" x14ac:dyDescent="0.2">
      <c r="A122" s="38" t="s">
        <v>28</v>
      </c>
      <c r="B122" s="38" t="s">
        <v>59</v>
      </c>
      <c r="C122" s="43">
        <v>5315</v>
      </c>
    </row>
    <row r="123" spans="1:3" x14ac:dyDescent="0.2">
      <c r="A123" s="38" t="s">
        <v>28</v>
      </c>
      <c r="B123" s="38" t="s">
        <v>60</v>
      </c>
      <c r="C123" s="43">
        <v>4319</v>
      </c>
    </row>
    <row r="124" spans="1:3" x14ac:dyDescent="0.2">
      <c r="A124" s="38" t="s">
        <v>28</v>
      </c>
      <c r="B124" s="38" t="s">
        <v>61</v>
      </c>
      <c r="C124" s="43">
        <v>3530</v>
      </c>
    </row>
    <row r="125" spans="1:3" x14ac:dyDescent="0.2">
      <c r="A125" s="38" t="s">
        <v>28</v>
      </c>
      <c r="B125" s="38" t="s">
        <v>62</v>
      </c>
      <c r="C125" s="43">
        <v>2924</v>
      </c>
    </row>
    <row r="126" spans="1:3" x14ac:dyDescent="0.2">
      <c r="A126" s="38" t="s">
        <v>28</v>
      </c>
      <c r="B126" s="38" t="s">
        <v>63</v>
      </c>
      <c r="C126" s="43">
        <v>2549</v>
      </c>
    </row>
    <row r="127" spans="1:3" x14ac:dyDescent="0.2">
      <c r="A127" s="38" t="s">
        <v>28</v>
      </c>
      <c r="B127" s="38" t="s">
        <v>64</v>
      </c>
      <c r="C127" s="43">
        <v>2222</v>
      </c>
    </row>
    <row r="128" spans="1:3" x14ac:dyDescent="0.2">
      <c r="A128" s="38" t="s">
        <v>28</v>
      </c>
      <c r="B128" s="38" t="s">
        <v>65</v>
      </c>
      <c r="C128" s="43">
        <v>2104</v>
      </c>
    </row>
    <row r="129" spans="1:3" x14ac:dyDescent="0.2">
      <c r="A129" s="38" t="s">
        <v>28</v>
      </c>
      <c r="B129" s="38" t="s">
        <v>66</v>
      </c>
      <c r="C129" s="43">
        <v>2568</v>
      </c>
    </row>
    <row r="130" spans="1:3" x14ac:dyDescent="0.2">
      <c r="A130" s="38" t="s">
        <v>28</v>
      </c>
      <c r="B130" s="38" t="s">
        <v>67</v>
      </c>
      <c r="C130" s="43">
        <v>3254</v>
      </c>
    </row>
    <row r="131" spans="1:3" x14ac:dyDescent="0.2">
      <c r="A131" s="38" t="s">
        <v>28</v>
      </c>
      <c r="B131" s="38" t="s">
        <v>68</v>
      </c>
      <c r="C131" s="43">
        <v>3722</v>
      </c>
    </row>
    <row r="132" spans="1:3" x14ac:dyDescent="0.2">
      <c r="A132" s="38" t="s">
        <v>28</v>
      </c>
      <c r="B132" s="38" t="s">
        <v>69</v>
      </c>
      <c r="C132" s="43">
        <v>4321</v>
      </c>
    </row>
    <row r="133" spans="1:3" x14ac:dyDescent="0.2">
      <c r="A133" s="38" t="s">
        <v>28</v>
      </c>
      <c r="B133" s="38" t="s">
        <v>70</v>
      </c>
      <c r="C133" s="43">
        <v>5314</v>
      </c>
    </row>
    <row r="134" spans="1:3" x14ac:dyDescent="0.2">
      <c r="A134" s="38" t="s">
        <v>28</v>
      </c>
      <c r="B134" s="38" t="s">
        <v>71</v>
      </c>
      <c r="C134" s="43">
        <v>6310</v>
      </c>
    </row>
    <row r="135" spans="1:3" x14ac:dyDescent="0.2">
      <c r="A135" s="38" t="s">
        <v>28</v>
      </c>
      <c r="B135" s="38" t="s">
        <v>72</v>
      </c>
      <c r="C135" s="43">
        <v>7153</v>
      </c>
    </row>
    <row r="136" spans="1:3" x14ac:dyDescent="0.2">
      <c r="A136" s="38" t="s">
        <v>28</v>
      </c>
      <c r="B136" s="38" t="s">
        <v>73</v>
      </c>
      <c r="C136" s="43">
        <v>7657</v>
      </c>
    </row>
    <row r="137" spans="1:3" x14ac:dyDescent="0.2">
      <c r="A137" s="38" t="s">
        <v>28</v>
      </c>
      <c r="B137" s="38" t="s">
        <v>74</v>
      </c>
      <c r="C137" s="43">
        <v>8950</v>
      </c>
    </row>
    <row r="138" spans="1:3" x14ac:dyDescent="0.2">
      <c r="A138" s="38" t="s">
        <v>28</v>
      </c>
      <c r="B138" s="38" t="s">
        <v>75</v>
      </c>
      <c r="C138" s="43">
        <v>10539</v>
      </c>
    </row>
    <row r="139" spans="1:3" x14ac:dyDescent="0.2">
      <c r="A139" s="38" t="s">
        <v>28</v>
      </c>
      <c r="B139" s="38" t="s">
        <v>76</v>
      </c>
      <c r="C139" s="43">
        <v>12203</v>
      </c>
    </row>
    <row r="140" spans="1:3" x14ac:dyDescent="0.2">
      <c r="A140" s="38" t="s">
        <v>28</v>
      </c>
      <c r="B140" s="38" t="s">
        <v>77</v>
      </c>
      <c r="C140" s="43">
        <v>13437</v>
      </c>
    </row>
    <row r="141" spans="1:3" x14ac:dyDescent="0.2">
      <c r="A141" s="38" t="s">
        <v>28</v>
      </c>
      <c r="B141" s="38" t="s">
        <v>78</v>
      </c>
      <c r="C141" s="43">
        <v>13759</v>
      </c>
    </row>
    <row r="142" spans="1:3" x14ac:dyDescent="0.2">
      <c r="A142" s="38" t="s">
        <v>28</v>
      </c>
      <c r="B142" s="38" t="s">
        <v>79</v>
      </c>
      <c r="C142" s="43">
        <v>13198</v>
      </c>
    </row>
    <row r="143" spans="1:3" x14ac:dyDescent="0.2">
      <c r="A143" s="38" t="s">
        <v>28</v>
      </c>
      <c r="B143" s="38" t="s">
        <v>80</v>
      </c>
      <c r="C143" s="43">
        <v>11568</v>
      </c>
    </row>
    <row r="144" spans="1:3" x14ac:dyDescent="0.2">
      <c r="A144" s="38" t="s">
        <v>28</v>
      </c>
      <c r="B144" s="38" t="s">
        <v>81</v>
      </c>
      <c r="C144" s="43">
        <v>8745</v>
      </c>
    </row>
    <row r="145" spans="1:3" x14ac:dyDescent="0.2">
      <c r="A145" s="38" t="s">
        <v>28</v>
      </c>
      <c r="B145" s="38" t="s">
        <v>82</v>
      </c>
      <c r="C145" s="43">
        <v>6640</v>
      </c>
    </row>
    <row r="146" spans="1:3" x14ac:dyDescent="0.2">
      <c r="A146" s="38" t="s">
        <v>41</v>
      </c>
      <c r="B146" s="38" t="s">
        <v>59</v>
      </c>
      <c r="C146" s="43">
        <v>5559</v>
      </c>
    </row>
    <row r="147" spans="1:3" x14ac:dyDescent="0.2">
      <c r="A147" s="38" t="s">
        <v>41</v>
      </c>
      <c r="B147" s="38" t="s">
        <v>60</v>
      </c>
      <c r="C147" s="43">
        <v>4452</v>
      </c>
    </row>
    <row r="148" spans="1:3" x14ac:dyDescent="0.2">
      <c r="A148" s="38" t="s">
        <v>41</v>
      </c>
      <c r="B148" s="38" t="s">
        <v>61</v>
      </c>
      <c r="C148" s="43">
        <v>3633</v>
      </c>
    </row>
    <row r="149" spans="1:3" x14ac:dyDescent="0.2">
      <c r="A149" s="38" t="s">
        <v>41</v>
      </c>
      <c r="B149" s="38" t="s">
        <v>62</v>
      </c>
      <c r="C149" s="43">
        <v>3033</v>
      </c>
    </row>
    <row r="150" spans="1:3" x14ac:dyDescent="0.2">
      <c r="A150" s="38" t="s">
        <v>41</v>
      </c>
      <c r="B150" s="38" t="s">
        <v>63</v>
      </c>
      <c r="C150" s="43">
        <v>2544</v>
      </c>
    </row>
    <row r="151" spans="1:3" x14ac:dyDescent="0.2">
      <c r="A151" s="38" t="s">
        <v>41</v>
      </c>
      <c r="B151" s="38" t="s">
        <v>64</v>
      </c>
      <c r="C151" s="43">
        <v>2274</v>
      </c>
    </row>
    <row r="152" spans="1:3" x14ac:dyDescent="0.2">
      <c r="A152" s="38" t="s">
        <v>41</v>
      </c>
      <c r="B152" s="38" t="s">
        <v>65</v>
      </c>
      <c r="C152" s="43">
        <v>2140</v>
      </c>
    </row>
    <row r="153" spans="1:3" x14ac:dyDescent="0.2">
      <c r="A153" s="38" t="s">
        <v>41</v>
      </c>
      <c r="B153" s="38" t="s">
        <v>66</v>
      </c>
      <c r="C153" s="43">
        <v>2458</v>
      </c>
    </row>
    <row r="154" spans="1:3" x14ac:dyDescent="0.2">
      <c r="A154" s="38" t="s">
        <v>41</v>
      </c>
      <c r="B154" s="38" t="s">
        <v>67</v>
      </c>
      <c r="C154" s="43">
        <v>3135</v>
      </c>
    </row>
    <row r="155" spans="1:3" x14ac:dyDescent="0.2">
      <c r="A155" s="38" t="s">
        <v>41</v>
      </c>
      <c r="B155" s="38" t="s">
        <v>68</v>
      </c>
      <c r="C155" s="43">
        <v>3794</v>
      </c>
    </row>
    <row r="156" spans="1:3" x14ac:dyDescent="0.2">
      <c r="A156" s="38" t="s">
        <v>41</v>
      </c>
      <c r="B156" s="38" t="s">
        <v>69</v>
      </c>
      <c r="C156" s="43">
        <v>4240</v>
      </c>
    </row>
    <row r="157" spans="1:3" x14ac:dyDescent="0.2">
      <c r="A157" s="38" t="s">
        <v>41</v>
      </c>
      <c r="B157" s="38" t="s">
        <v>70</v>
      </c>
      <c r="C157" s="43">
        <v>5185</v>
      </c>
    </row>
    <row r="158" spans="1:3" x14ac:dyDescent="0.2">
      <c r="A158" s="38" t="s">
        <v>41</v>
      </c>
      <c r="B158" s="38" t="s">
        <v>71</v>
      </c>
      <c r="C158" s="43">
        <v>6341</v>
      </c>
    </row>
    <row r="159" spans="1:3" x14ac:dyDescent="0.2">
      <c r="A159" s="38" t="s">
        <v>41</v>
      </c>
      <c r="B159" s="38" t="s">
        <v>72</v>
      </c>
      <c r="C159" s="43">
        <v>7111</v>
      </c>
    </row>
    <row r="160" spans="1:3" x14ac:dyDescent="0.2">
      <c r="A160" s="38" t="s">
        <v>41</v>
      </c>
      <c r="B160" s="38" t="s">
        <v>73</v>
      </c>
      <c r="C160" s="43">
        <v>7678</v>
      </c>
    </row>
    <row r="161" spans="1:3" x14ac:dyDescent="0.2">
      <c r="A161" s="38" t="s">
        <v>41</v>
      </c>
      <c r="B161" s="38" t="s">
        <v>74</v>
      </c>
      <c r="C161" s="43">
        <v>8920</v>
      </c>
    </row>
    <row r="162" spans="1:3" x14ac:dyDescent="0.2">
      <c r="A162" s="38" t="s">
        <v>41</v>
      </c>
      <c r="B162" s="38" t="s">
        <v>75</v>
      </c>
      <c r="C162" s="43">
        <v>10542</v>
      </c>
    </row>
    <row r="163" spans="1:3" x14ac:dyDescent="0.2">
      <c r="A163" s="38" t="s">
        <v>41</v>
      </c>
      <c r="B163" s="38" t="s">
        <v>76</v>
      </c>
      <c r="C163" s="43">
        <v>12120</v>
      </c>
    </row>
    <row r="164" spans="1:3" x14ac:dyDescent="0.2">
      <c r="A164" s="38" t="s">
        <v>41</v>
      </c>
      <c r="B164" s="38" t="s">
        <v>77</v>
      </c>
      <c r="C164" s="43">
        <v>13345</v>
      </c>
    </row>
    <row r="165" spans="1:3" x14ac:dyDescent="0.2">
      <c r="A165" s="38" t="s">
        <v>41</v>
      </c>
      <c r="B165" s="38" t="s">
        <v>78</v>
      </c>
      <c r="C165" s="43">
        <v>13842</v>
      </c>
    </row>
    <row r="166" spans="1:3" x14ac:dyDescent="0.2">
      <c r="A166" s="38" t="s">
        <v>41</v>
      </c>
      <c r="B166" s="38" t="s">
        <v>79</v>
      </c>
      <c r="C166" s="43">
        <v>13218</v>
      </c>
    </row>
    <row r="167" spans="1:3" x14ac:dyDescent="0.2">
      <c r="A167" s="38" t="s">
        <v>41</v>
      </c>
      <c r="B167" s="38" t="s">
        <v>80</v>
      </c>
      <c r="C167" s="43">
        <v>11238</v>
      </c>
    </row>
    <row r="168" spans="1:3" x14ac:dyDescent="0.2">
      <c r="A168" s="38" t="s">
        <v>41</v>
      </c>
      <c r="B168" s="38" t="s">
        <v>81</v>
      </c>
      <c r="C168" s="43">
        <v>8599</v>
      </c>
    </row>
    <row r="169" spans="1:3" x14ac:dyDescent="0.2">
      <c r="A169" s="38" t="s">
        <v>41</v>
      </c>
      <c r="B169" s="38" t="s">
        <v>82</v>
      </c>
      <c r="C169" s="43">
        <v>6688</v>
      </c>
    </row>
    <row r="170" spans="1:3" x14ac:dyDescent="0.2">
      <c r="A170" s="38" t="s">
        <v>42</v>
      </c>
      <c r="B170" s="38" t="s">
        <v>59</v>
      </c>
      <c r="C170" s="43">
        <v>5451</v>
      </c>
    </row>
    <row r="171" spans="1:3" x14ac:dyDescent="0.2">
      <c r="A171" s="38" t="s">
        <v>42</v>
      </c>
      <c r="B171" s="38" t="s">
        <v>60</v>
      </c>
      <c r="C171" s="43">
        <v>4376</v>
      </c>
    </row>
    <row r="172" spans="1:3" x14ac:dyDescent="0.2">
      <c r="A172" s="38" t="s">
        <v>42</v>
      </c>
      <c r="B172" s="38" t="s">
        <v>61</v>
      </c>
      <c r="C172" s="43">
        <v>3594</v>
      </c>
    </row>
    <row r="173" spans="1:3" x14ac:dyDescent="0.2">
      <c r="A173" s="38" t="s">
        <v>42</v>
      </c>
      <c r="B173" s="38" t="s">
        <v>62</v>
      </c>
      <c r="C173" s="43">
        <v>3065</v>
      </c>
    </row>
    <row r="174" spans="1:3" x14ac:dyDescent="0.2">
      <c r="A174" s="38" t="s">
        <v>42</v>
      </c>
      <c r="B174" s="38" t="s">
        <v>63</v>
      </c>
      <c r="C174" s="43">
        <v>2543</v>
      </c>
    </row>
    <row r="175" spans="1:3" x14ac:dyDescent="0.2">
      <c r="A175" s="38" t="s">
        <v>42</v>
      </c>
      <c r="B175" s="38" t="s">
        <v>64</v>
      </c>
      <c r="C175" s="43">
        <v>2251</v>
      </c>
    </row>
    <row r="176" spans="1:3" x14ac:dyDescent="0.2">
      <c r="A176" s="38" t="s">
        <v>42</v>
      </c>
      <c r="B176" s="38" t="s">
        <v>65</v>
      </c>
      <c r="C176" s="43">
        <v>2190</v>
      </c>
    </row>
    <row r="177" spans="1:3" x14ac:dyDescent="0.2">
      <c r="A177" s="38" t="s">
        <v>42</v>
      </c>
      <c r="B177" s="38" t="s">
        <v>66</v>
      </c>
      <c r="C177" s="43">
        <v>2618</v>
      </c>
    </row>
    <row r="178" spans="1:3" x14ac:dyDescent="0.2">
      <c r="A178" s="38" t="s">
        <v>42</v>
      </c>
      <c r="B178" s="38" t="s">
        <v>67</v>
      </c>
      <c r="C178" s="43">
        <v>3309</v>
      </c>
    </row>
    <row r="179" spans="1:3" x14ac:dyDescent="0.2">
      <c r="A179" s="38" t="s">
        <v>42</v>
      </c>
      <c r="B179" s="38" t="s">
        <v>68</v>
      </c>
      <c r="C179" s="43">
        <v>3935</v>
      </c>
    </row>
    <row r="180" spans="1:3" x14ac:dyDescent="0.2">
      <c r="A180" s="38" t="s">
        <v>42</v>
      </c>
      <c r="B180" s="38" t="s">
        <v>69</v>
      </c>
      <c r="C180" s="43">
        <v>4448</v>
      </c>
    </row>
    <row r="181" spans="1:3" x14ac:dyDescent="0.2">
      <c r="A181" s="38" t="s">
        <v>42</v>
      </c>
      <c r="B181" s="38" t="s">
        <v>70</v>
      </c>
      <c r="C181" s="43">
        <v>5370</v>
      </c>
    </row>
    <row r="182" spans="1:3" x14ac:dyDescent="0.2">
      <c r="A182" s="38" t="s">
        <v>42</v>
      </c>
      <c r="B182" s="38" t="s">
        <v>71</v>
      </c>
      <c r="C182" s="43">
        <v>6311</v>
      </c>
    </row>
    <row r="183" spans="1:3" x14ac:dyDescent="0.2">
      <c r="A183" s="38" t="s">
        <v>42</v>
      </c>
      <c r="B183" s="38" t="s">
        <v>72</v>
      </c>
      <c r="C183" s="43">
        <v>7155</v>
      </c>
    </row>
    <row r="184" spans="1:3" x14ac:dyDescent="0.2">
      <c r="A184" s="38" t="s">
        <v>42</v>
      </c>
      <c r="B184" s="38" t="s">
        <v>73</v>
      </c>
      <c r="C184" s="43">
        <v>7991</v>
      </c>
    </row>
    <row r="185" spans="1:3" x14ac:dyDescent="0.2">
      <c r="A185" s="38" t="s">
        <v>42</v>
      </c>
      <c r="B185" s="38" t="s">
        <v>74</v>
      </c>
      <c r="C185" s="43">
        <v>9396</v>
      </c>
    </row>
    <row r="186" spans="1:3" x14ac:dyDescent="0.2">
      <c r="A186" s="38" t="s">
        <v>42</v>
      </c>
      <c r="B186" s="38" t="s">
        <v>75</v>
      </c>
      <c r="C186" s="43">
        <v>10691</v>
      </c>
    </row>
    <row r="187" spans="1:3" x14ac:dyDescent="0.2">
      <c r="A187" s="38" t="s">
        <v>42</v>
      </c>
      <c r="B187" s="38" t="s">
        <v>76</v>
      </c>
      <c r="C187" s="43">
        <v>12945</v>
      </c>
    </row>
    <row r="188" spans="1:3" x14ac:dyDescent="0.2">
      <c r="A188" s="38" t="s">
        <v>42</v>
      </c>
      <c r="B188" s="38" t="s">
        <v>77</v>
      </c>
      <c r="C188" s="43">
        <v>14052</v>
      </c>
    </row>
    <row r="189" spans="1:3" x14ac:dyDescent="0.2">
      <c r="A189" s="38" t="s">
        <v>42</v>
      </c>
      <c r="B189" s="38" t="s">
        <v>78</v>
      </c>
      <c r="C189" s="43">
        <v>14781</v>
      </c>
    </row>
    <row r="190" spans="1:3" x14ac:dyDescent="0.2">
      <c r="A190" s="38" t="s">
        <v>42</v>
      </c>
      <c r="B190" s="38" t="s">
        <v>79</v>
      </c>
      <c r="C190" s="43">
        <v>13678</v>
      </c>
    </row>
    <row r="191" spans="1:3" x14ac:dyDescent="0.2">
      <c r="A191" s="38" t="s">
        <v>42</v>
      </c>
      <c r="B191" s="38" t="s">
        <v>80</v>
      </c>
      <c r="C191" s="43">
        <v>11675</v>
      </c>
    </row>
    <row r="192" spans="1:3" x14ac:dyDescent="0.2">
      <c r="A192" s="38" t="s">
        <v>42</v>
      </c>
      <c r="B192" s="38" t="s">
        <v>81</v>
      </c>
      <c r="C192" s="43">
        <v>8758</v>
      </c>
    </row>
    <row r="193" spans="1:3" x14ac:dyDescent="0.2">
      <c r="A193" s="38" t="s">
        <v>42</v>
      </c>
      <c r="B193" s="38" t="s">
        <v>82</v>
      </c>
      <c r="C193" s="43">
        <v>6820</v>
      </c>
    </row>
    <row r="194" spans="1:3" x14ac:dyDescent="0.2">
      <c r="A194" s="38" t="s">
        <v>43</v>
      </c>
      <c r="B194" s="38" t="s">
        <v>59</v>
      </c>
      <c r="C194" s="43">
        <v>5669</v>
      </c>
    </row>
    <row r="195" spans="1:3" x14ac:dyDescent="0.2">
      <c r="A195" s="38" t="s">
        <v>43</v>
      </c>
      <c r="B195" s="38" t="s">
        <v>60</v>
      </c>
      <c r="C195" s="43">
        <v>4416</v>
      </c>
    </row>
    <row r="196" spans="1:3" x14ac:dyDescent="0.2">
      <c r="A196" s="38" t="s">
        <v>43</v>
      </c>
      <c r="B196" s="38" t="s">
        <v>61</v>
      </c>
      <c r="C196" s="43">
        <v>3627</v>
      </c>
    </row>
    <row r="197" spans="1:3" x14ac:dyDescent="0.2">
      <c r="A197" s="38" t="s">
        <v>43</v>
      </c>
      <c r="B197" s="38" t="s">
        <v>62</v>
      </c>
      <c r="C197" s="43">
        <v>3086</v>
      </c>
    </row>
    <row r="198" spans="1:3" x14ac:dyDescent="0.2">
      <c r="A198" s="38" t="s">
        <v>43</v>
      </c>
      <c r="B198" s="38" t="s">
        <v>63</v>
      </c>
      <c r="C198" s="43">
        <v>2775</v>
      </c>
    </row>
    <row r="199" spans="1:3" x14ac:dyDescent="0.2">
      <c r="A199" s="38" t="s">
        <v>43</v>
      </c>
      <c r="B199" s="38" t="s">
        <v>64</v>
      </c>
      <c r="C199" s="43">
        <v>2311</v>
      </c>
    </row>
    <row r="200" spans="1:3" x14ac:dyDescent="0.2">
      <c r="A200" s="38" t="s">
        <v>43</v>
      </c>
      <c r="B200" s="38" t="s">
        <v>65</v>
      </c>
      <c r="C200" s="43">
        <v>2410</v>
      </c>
    </row>
    <row r="201" spans="1:3" x14ac:dyDescent="0.2">
      <c r="A201" s="38" t="s">
        <v>43</v>
      </c>
      <c r="B201" s="38" t="s">
        <v>66</v>
      </c>
      <c r="C201" s="43">
        <v>2926</v>
      </c>
    </row>
    <row r="202" spans="1:3" x14ac:dyDescent="0.2">
      <c r="A202" s="38" t="s">
        <v>43</v>
      </c>
      <c r="B202" s="38" t="s">
        <v>67</v>
      </c>
      <c r="C202" s="43">
        <v>3702</v>
      </c>
    </row>
    <row r="203" spans="1:3" x14ac:dyDescent="0.2">
      <c r="A203" s="38" t="s">
        <v>43</v>
      </c>
      <c r="B203" s="38" t="s">
        <v>68</v>
      </c>
      <c r="C203" s="43">
        <v>4322</v>
      </c>
    </row>
    <row r="204" spans="1:3" x14ac:dyDescent="0.2">
      <c r="A204" s="38" t="s">
        <v>43</v>
      </c>
      <c r="B204" s="38" t="s">
        <v>69</v>
      </c>
      <c r="C204" s="43">
        <v>5085</v>
      </c>
    </row>
    <row r="205" spans="1:3" x14ac:dyDescent="0.2">
      <c r="A205" s="38" t="s">
        <v>43</v>
      </c>
      <c r="B205" s="38" t="s">
        <v>70</v>
      </c>
      <c r="C205" s="43">
        <v>6155</v>
      </c>
    </row>
    <row r="206" spans="1:3" x14ac:dyDescent="0.2">
      <c r="A206" s="38" t="s">
        <v>43</v>
      </c>
      <c r="B206" s="38" t="s">
        <v>71</v>
      </c>
      <c r="C206" s="43">
        <v>7362</v>
      </c>
    </row>
    <row r="207" spans="1:3" x14ac:dyDescent="0.2">
      <c r="A207" s="38" t="s">
        <v>43</v>
      </c>
      <c r="B207" s="38" t="s">
        <v>72</v>
      </c>
      <c r="C207" s="43">
        <v>8320</v>
      </c>
    </row>
    <row r="208" spans="1:3" x14ac:dyDescent="0.2">
      <c r="A208" s="38" t="s">
        <v>43</v>
      </c>
      <c r="B208" s="38" t="s">
        <v>73</v>
      </c>
      <c r="C208" s="43">
        <v>9457</v>
      </c>
    </row>
    <row r="209" spans="1:3" x14ac:dyDescent="0.2">
      <c r="A209" s="38" t="s">
        <v>43</v>
      </c>
      <c r="B209" s="38" t="s">
        <v>74</v>
      </c>
      <c r="C209" s="43">
        <v>10812</v>
      </c>
    </row>
    <row r="210" spans="1:3" x14ac:dyDescent="0.2">
      <c r="A210" s="38" t="s">
        <v>43</v>
      </c>
      <c r="B210" s="38" t="s">
        <v>75</v>
      </c>
      <c r="C210" s="43">
        <v>12394</v>
      </c>
    </row>
    <row r="211" spans="1:3" x14ac:dyDescent="0.2">
      <c r="A211" s="38" t="s">
        <v>43</v>
      </c>
      <c r="B211" s="38" t="s">
        <v>76</v>
      </c>
      <c r="C211" s="43">
        <v>14374</v>
      </c>
    </row>
    <row r="212" spans="1:3" x14ac:dyDescent="0.2">
      <c r="A212" s="38" t="s">
        <v>43</v>
      </c>
      <c r="B212" s="38" t="s">
        <v>77</v>
      </c>
      <c r="C212" s="43">
        <v>15423</v>
      </c>
    </row>
    <row r="213" spans="1:3" x14ac:dyDescent="0.2">
      <c r="A213" s="38" t="s">
        <v>43</v>
      </c>
      <c r="B213" s="38" t="s">
        <v>78</v>
      </c>
      <c r="C213" s="43">
        <v>15514</v>
      </c>
    </row>
    <row r="214" spans="1:3" x14ac:dyDescent="0.2">
      <c r="A214" s="38" t="s">
        <v>43</v>
      </c>
      <c r="B214" s="38" t="s">
        <v>79</v>
      </c>
      <c r="C214" s="43">
        <v>14175</v>
      </c>
    </row>
    <row r="215" spans="1:3" x14ac:dyDescent="0.2">
      <c r="A215" s="38" t="s">
        <v>43</v>
      </c>
      <c r="B215" s="38" t="s">
        <v>80</v>
      </c>
      <c r="C215" s="43">
        <v>12337</v>
      </c>
    </row>
    <row r="216" spans="1:3" x14ac:dyDescent="0.2">
      <c r="A216" s="38" t="s">
        <v>43</v>
      </c>
      <c r="B216" s="38" t="s">
        <v>81</v>
      </c>
      <c r="C216" s="43">
        <v>9335</v>
      </c>
    </row>
    <row r="217" spans="1:3" x14ac:dyDescent="0.2">
      <c r="A217" s="38" t="s">
        <v>43</v>
      </c>
      <c r="B217" s="38" t="s">
        <v>82</v>
      </c>
      <c r="C217" s="43">
        <v>6981</v>
      </c>
    </row>
    <row r="218" spans="1:3" x14ac:dyDescent="0.2">
      <c r="A218" s="38" t="s">
        <v>44</v>
      </c>
      <c r="B218" s="38" t="s">
        <v>59</v>
      </c>
      <c r="C218" s="43">
        <v>4981</v>
      </c>
    </row>
    <row r="219" spans="1:3" x14ac:dyDescent="0.2">
      <c r="A219" s="38" t="s">
        <v>44</v>
      </c>
      <c r="B219" s="38" t="s">
        <v>60</v>
      </c>
      <c r="C219" s="43">
        <v>4086</v>
      </c>
    </row>
    <row r="220" spans="1:3" x14ac:dyDescent="0.2">
      <c r="A220" s="38" t="s">
        <v>44</v>
      </c>
      <c r="B220" s="38" t="s">
        <v>61</v>
      </c>
      <c r="C220" s="43">
        <v>3247</v>
      </c>
    </row>
    <row r="221" spans="1:3" x14ac:dyDescent="0.2">
      <c r="A221" s="38" t="s">
        <v>44</v>
      </c>
      <c r="B221" s="38" t="s">
        <v>62</v>
      </c>
      <c r="C221" s="43">
        <v>2740</v>
      </c>
    </row>
    <row r="222" spans="1:3" x14ac:dyDescent="0.2">
      <c r="A222" s="38" t="s">
        <v>44</v>
      </c>
      <c r="B222" s="38" t="s">
        <v>63</v>
      </c>
      <c r="C222" s="43">
        <v>2351</v>
      </c>
    </row>
    <row r="223" spans="1:3" x14ac:dyDescent="0.2">
      <c r="A223" s="38" t="s">
        <v>44</v>
      </c>
      <c r="B223" s="38" t="s">
        <v>64</v>
      </c>
      <c r="C223" s="43">
        <v>2052</v>
      </c>
    </row>
    <row r="224" spans="1:3" x14ac:dyDescent="0.2">
      <c r="A224" s="38" t="s">
        <v>44</v>
      </c>
      <c r="B224" s="38" t="s">
        <v>65</v>
      </c>
      <c r="C224" s="43">
        <v>2045</v>
      </c>
    </row>
    <row r="225" spans="1:3" x14ac:dyDescent="0.2">
      <c r="A225" s="38" t="s">
        <v>44</v>
      </c>
      <c r="B225" s="38" t="s">
        <v>66</v>
      </c>
      <c r="C225" s="43">
        <v>2304</v>
      </c>
    </row>
    <row r="226" spans="1:3" x14ac:dyDescent="0.2">
      <c r="A226" s="38" t="s">
        <v>44</v>
      </c>
      <c r="B226" s="38" t="s">
        <v>67</v>
      </c>
      <c r="C226" s="43">
        <v>3047</v>
      </c>
    </row>
    <row r="227" spans="1:3" x14ac:dyDescent="0.2">
      <c r="A227" s="38" t="s">
        <v>44</v>
      </c>
      <c r="B227" s="38" t="s">
        <v>68</v>
      </c>
      <c r="C227" s="43">
        <v>3482</v>
      </c>
    </row>
    <row r="228" spans="1:3" x14ac:dyDescent="0.2">
      <c r="A228" s="38" t="s">
        <v>44</v>
      </c>
      <c r="B228" s="38" t="s">
        <v>69</v>
      </c>
      <c r="C228" s="43">
        <v>4176</v>
      </c>
    </row>
    <row r="229" spans="1:3" x14ac:dyDescent="0.2">
      <c r="A229" s="38" t="s">
        <v>44</v>
      </c>
      <c r="B229" s="38" t="s">
        <v>70</v>
      </c>
      <c r="C229" s="43">
        <v>5038</v>
      </c>
    </row>
    <row r="230" spans="1:3" x14ac:dyDescent="0.2">
      <c r="A230" s="38" t="s">
        <v>44</v>
      </c>
      <c r="B230" s="38" t="s">
        <v>71</v>
      </c>
      <c r="C230" s="43">
        <v>6084</v>
      </c>
    </row>
    <row r="231" spans="1:3" x14ac:dyDescent="0.2">
      <c r="A231" s="38" t="s">
        <v>44</v>
      </c>
      <c r="B231" s="38" t="s">
        <v>72</v>
      </c>
      <c r="C231" s="43">
        <v>6810</v>
      </c>
    </row>
    <row r="232" spans="1:3" x14ac:dyDescent="0.2">
      <c r="A232" s="38" t="s">
        <v>44</v>
      </c>
      <c r="B232" s="38" t="s">
        <v>73</v>
      </c>
      <c r="C232" s="43">
        <v>7658</v>
      </c>
    </row>
    <row r="233" spans="1:3" x14ac:dyDescent="0.2">
      <c r="A233" s="38" t="s">
        <v>44</v>
      </c>
      <c r="B233" s="38" t="s">
        <v>74</v>
      </c>
      <c r="C233" s="43">
        <v>8893</v>
      </c>
    </row>
    <row r="234" spans="1:3" x14ac:dyDescent="0.2">
      <c r="A234" s="38" t="s">
        <v>44</v>
      </c>
      <c r="B234" s="38" t="s">
        <v>75</v>
      </c>
      <c r="C234" s="43">
        <v>10142</v>
      </c>
    </row>
    <row r="235" spans="1:3" x14ac:dyDescent="0.2">
      <c r="A235" s="38" t="s">
        <v>44</v>
      </c>
      <c r="B235" s="38" t="s">
        <v>76</v>
      </c>
      <c r="C235" s="43">
        <v>11866</v>
      </c>
    </row>
    <row r="236" spans="1:3" x14ac:dyDescent="0.2">
      <c r="A236" s="38" t="s">
        <v>44</v>
      </c>
      <c r="B236" s="38" t="s">
        <v>77</v>
      </c>
      <c r="C236" s="43">
        <v>13182</v>
      </c>
    </row>
    <row r="237" spans="1:3" x14ac:dyDescent="0.2">
      <c r="A237" s="38" t="s">
        <v>44</v>
      </c>
      <c r="B237" s="38" t="s">
        <v>78</v>
      </c>
      <c r="C237" s="43">
        <v>13066</v>
      </c>
    </row>
    <row r="238" spans="1:3" x14ac:dyDescent="0.2">
      <c r="A238" s="38" t="s">
        <v>44</v>
      </c>
      <c r="B238" s="38" t="s">
        <v>79</v>
      </c>
      <c r="C238" s="43">
        <v>12489</v>
      </c>
    </row>
    <row r="239" spans="1:3" x14ac:dyDescent="0.2">
      <c r="A239" s="38" t="s">
        <v>44</v>
      </c>
      <c r="B239" s="38" t="s">
        <v>80</v>
      </c>
      <c r="C239" s="43">
        <v>10460</v>
      </c>
    </row>
    <row r="240" spans="1:3" x14ac:dyDescent="0.2">
      <c r="A240" s="38" t="s">
        <v>44</v>
      </c>
      <c r="B240" s="38" t="s">
        <v>81</v>
      </c>
      <c r="C240" s="43">
        <v>7882</v>
      </c>
    </row>
    <row r="241" spans="1:3" x14ac:dyDescent="0.2">
      <c r="A241" s="38" t="s">
        <v>44</v>
      </c>
      <c r="B241" s="38" t="s">
        <v>82</v>
      </c>
      <c r="C241" s="43">
        <v>6114</v>
      </c>
    </row>
    <row r="242" spans="1:3" x14ac:dyDescent="0.2">
      <c r="A242" s="38" t="s">
        <v>83</v>
      </c>
      <c r="B242" s="38" t="s">
        <v>59</v>
      </c>
      <c r="C242" s="43">
        <v>4889</v>
      </c>
    </row>
    <row r="243" spans="1:3" x14ac:dyDescent="0.2">
      <c r="A243" s="38" t="s">
        <v>83</v>
      </c>
      <c r="B243" s="38" t="s">
        <v>60</v>
      </c>
      <c r="C243" s="43">
        <v>3681</v>
      </c>
    </row>
    <row r="244" spans="1:3" x14ac:dyDescent="0.2">
      <c r="A244" s="38" t="s">
        <v>83</v>
      </c>
      <c r="B244" s="38" t="s">
        <v>61</v>
      </c>
      <c r="C244" s="43">
        <v>3041</v>
      </c>
    </row>
    <row r="245" spans="1:3" x14ac:dyDescent="0.2">
      <c r="A245" s="38" t="s">
        <v>83</v>
      </c>
      <c r="B245" s="38" t="s">
        <v>62</v>
      </c>
      <c r="C245" s="43">
        <v>2413</v>
      </c>
    </row>
    <row r="246" spans="1:3" x14ac:dyDescent="0.2">
      <c r="A246" s="38" t="s">
        <v>83</v>
      </c>
      <c r="B246" s="38" t="s">
        <v>63</v>
      </c>
      <c r="C246" s="43">
        <v>2065</v>
      </c>
    </row>
    <row r="247" spans="1:3" x14ac:dyDescent="0.2">
      <c r="A247" s="38" t="s">
        <v>83</v>
      </c>
      <c r="B247" s="38" t="s">
        <v>64</v>
      </c>
      <c r="C247" s="43">
        <v>1898</v>
      </c>
    </row>
    <row r="248" spans="1:3" x14ac:dyDescent="0.2">
      <c r="A248" s="38" t="s">
        <v>83</v>
      </c>
      <c r="B248" s="38" t="s">
        <v>65</v>
      </c>
      <c r="C248" s="43">
        <v>1950</v>
      </c>
    </row>
    <row r="249" spans="1:3" x14ac:dyDescent="0.2">
      <c r="A249" s="38" t="s">
        <v>83</v>
      </c>
      <c r="B249" s="38" t="s">
        <v>66</v>
      </c>
      <c r="C249" s="43">
        <v>2282</v>
      </c>
    </row>
    <row r="250" spans="1:3" x14ac:dyDescent="0.2">
      <c r="A250" s="38" t="s">
        <v>83</v>
      </c>
      <c r="B250" s="38" t="s">
        <v>67</v>
      </c>
      <c r="C250" s="43">
        <v>2710</v>
      </c>
    </row>
    <row r="251" spans="1:3" x14ac:dyDescent="0.2">
      <c r="A251" s="38" t="s">
        <v>83</v>
      </c>
      <c r="B251" s="38" t="s">
        <v>68</v>
      </c>
      <c r="C251" s="43">
        <v>3486</v>
      </c>
    </row>
    <row r="252" spans="1:3" x14ac:dyDescent="0.2">
      <c r="A252" s="38" t="s">
        <v>83</v>
      </c>
      <c r="B252" s="38" t="s">
        <v>69</v>
      </c>
      <c r="C252" s="43">
        <v>4164</v>
      </c>
    </row>
    <row r="253" spans="1:3" x14ac:dyDescent="0.2">
      <c r="A253" s="38" t="s">
        <v>83</v>
      </c>
      <c r="B253" s="38" t="s">
        <v>70</v>
      </c>
      <c r="C253" s="43">
        <v>5001</v>
      </c>
    </row>
    <row r="254" spans="1:3" x14ac:dyDescent="0.2">
      <c r="A254" s="38" t="s">
        <v>83</v>
      </c>
      <c r="B254" s="38" t="s">
        <v>71</v>
      </c>
      <c r="C254" s="43">
        <v>5879</v>
      </c>
    </row>
    <row r="255" spans="1:3" x14ac:dyDescent="0.2">
      <c r="A255" s="38" t="s">
        <v>83</v>
      </c>
      <c r="B255" s="38" t="s">
        <v>72</v>
      </c>
      <c r="C255" s="43">
        <v>6840</v>
      </c>
    </row>
    <row r="256" spans="1:3" x14ac:dyDescent="0.2">
      <c r="A256" s="38" t="s">
        <v>83</v>
      </c>
      <c r="B256" s="38" t="s">
        <v>73</v>
      </c>
      <c r="C256" s="43">
        <v>7631</v>
      </c>
    </row>
    <row r="257" spans="1:3" x14ac:dyDescent="0.2">
      <c r="A257" s="38" t="s">
        <v>83</v>
      </c>
      <c r="B257" s="38" t="s">
        <v>74</v>
      </c>
      <c r="C257" s="43">
        <v>8749</v>
      </c>
    </row>
    <row r="258" spans="1:3" x14ac:dyDescent="0.2">
      <c r="A258" s="38" t="s">
        <v>83</v>
      </c>
      <c r="B258" s="38" t="s">
        <v>75</v>
      </c>
      <c r="C258" s="43">
        <v>10121</v>
      </c>
    </row>
    <row r="259" spans="1:3" x14ac:dyDescent="0.2">
      <c r="A259" s="38" t="s">
        <v>83</v>
      </c>
      <c r="B259" s="38" t="s">
        <v>76</v>
      </c>
      <c r="C259" s="43">
        <v>11772</v>
      </c>
    </row>
    <row r="260" spans="1:3" x14ac:dyDescent="0.2">
      <c r="A260" s="38" t="s">
        <v>83</v>
      </c>
      <c r="B260" s="38" t="s">
        <v>77</v>
      </c>
      <c r="C260" s="43">
        <v>12669</v>
      </c>
    </row>
    <row r="261" spans="1:3" x14ac:dyDescent="0.2">
      <c r="A261" s="38" t="s">
        <v>83</v>
      </c>
      <c r="B261" s="38" t="s">
        <v>78</v>
      </c>
      <c r="C261" s="43">
        <v>12741</v>
      </c>
    </row>
    <row r="262" spans="1:3" x14ac:dyDescent="0.2">
      <c r="A262" s="38" t="s">
        <v>83</v>
      </c>
      <c r="B262" s="38" t="s">
        <v>79</v>
      </c>
      <c r="C262" s="43">
        <v>12273</v>
      </c>
    </row>
    <row r="263" spans="1:3" x14ac:dyDescent="0.2">
      <c r="A263" s="38" t="s">
        <v>83</v>
      </c>
      <c r="B263" s="38" t="s">
        <v>80</v>
      </c>
      <c r="C263" s="43">
        <v>10382</v>
      </c>
    </row>
    <row r="264" spans="1:3" x14ac:dyDescent="0.2">
      <c r="A264" s="38" t="s">
        <v>83</v>
      </c>
      <c r="B264" s="38" t="s">
        <v>81</v>
      </c>
      <c r="C264" s="43">
        <v>8333</v>
      </c>
    </row>
    <row r="265" spans="1:3" x14ac:dyDescent="0.2">
      <c r="A265" s="38" t="s">
        <v>83</v>
      </c>
      <c r="B265" s="38" t="s">
        <v>82</v>
      </c>
      <c r="C265" s="43">
        <v>6145</v>
      </c>
    </row>
    <row r="266" spans="1:3" x14ac:dyDescent="0.2">
      <c r="A266" s="38" t="s">
        <v>95</v>
      </c>
      <c r="B266" s="38" t="s">
        <v>59</v>
      </c>
      <c r="C266" s="43">
        <v>4522</v>
      </c>
    </row>
    <row r="267" spans="1:3" x14ac:dyDescent="0.2">
      <c r="A267" s="38" t="s">
        <v>95</v>
      </c>
      <c r="B267" s="38" t="s">
        <v>60</v>
      </c>
      <c r="C267" s="43">
        <v>3664</v>
      </c>
    </row>
    <row r="268" spans="1:3" x14ac:dyDescent="0.2">
      <c r="A268" s="38" t="s">
        <v>95</v>
      </c>
      <c r="B268" s="38" t="s">
        <v>61</v>
      </c>
      <c r="C268" s="43">
        <v>2891</v>
      </c>
    </row>
    <row r="269" spans="1:3" x14ac:dyDescent="0.2">
      <c r="A269" s="38" t="s">
        <v>95</v>
      </c>
      <c r="B269" s="38" t="s">
        <v>62</v>
      </c>
      <c r="C269" s="43">
        <v>2451</v>
      </c>
    </row>
    <row r="270" spans="1:3" x14ac:dyDescent="0.2">
      <c r="A270" s="38" t="s">
        <v>95</v>
      </c>
      <c r="B270" s="38" t="s">
        <v>63</v>
      </c>
      <c r="C270" s="43">
        <v>2061</v>
      </c>
    </row>
    <row r="271" spans="1:3" x14ac:dyDescent="0.2">
      <c r="A271" s="38" t="s">
        <v>95</v>
      </c>
      <c r="B271" s="38" t="s">
        <v>64</v>
      </c>
      <c r="C271" s="43">
        <v>1791</v>
      </c>
    </row>
    <row r="272" spans="1:3" x14ac:dyDescent="0.2">
      <c r="A272" s="38" t="s">
        <v>95</v>
      </c>
      <c r="B272" s="38" t="s">
        <v>65</v>
      </c>
      <c r="C272" s="43">
        <v>1887</v>
      </c>
    </row>
    <row r="273" spans="1:3" x14ac:dyDescent="0.2">
      <c r="A273" s="38" t="s">
        <v>95</v>
      </c>
      <c r="B273" s="38" t="s">
        <v>66</v>
      </c>
      <c r="C273" s="43">
        <v>2189</v>
      </c>
    </row>
    <row r="274" spans="1:3" x14ac:dyDescent="0.2">
      <c r="A274" s="38" t="s">
        <v>95</v>
      </c>
      <c r="B274" s="38" t="s">
        <v>67</v>
      </c>
      <c r="C274" s="43">
        <v>2698</v>
      </c>
    </row>
    <row r="275" spans="1:3" x14ac:dyDescent="0.2">
      <c r="A275" s="38" t="s">
        <v>95</v>
      </c>
      <c r="B275" s="38" t="s">
        <v>68</v>
      </c>
      <c r="C275" s="43">
        <v>3340</v>
      </c>
    </row>
    <row r="276" spans="1:3" x14ac:dyDescent="0.2">
      <c r="A276" s="38" t="s">
        <v>95</v>
      </c>
      <c r="B276" s="38" t="s">
        <v>69</v>
      </c>
      <c r="C276" s="43">
        <v>3976</v>
      </c>
    </row>
    <row r="277" spans="1:3" x14ac:dyDescent="0.2">
      <c r="A277" s="38" t="s">
        <v>95</v>
      </c>
      <c r="B277" s="38" t="s">
        <v>70</v>
      </c>
      <c r="C277" s="43">
        <v>4737</v>
      </c>
    </row>
    <row r="278" spans="1:3" x14ac:dyDescent="0.2">
      <c r="A278" s="38" t="s">
        <v>95</v>
      </c>
      <c r="B278" s="38" t="s">
        <v>71</v>
      </c>
      <c r="C278" s="43">
        <v>5783</v>
      </c>
    </row>
    <row r="279" spans="1:3" x14ac:dyDescent="0.2">
      <c r="A279" s="38" t="s">
        <v>95</v>
      </c>
      <c r="B279" s="38" t="s">
        <v>72</v>
      </c>
      <c r="C279" s="43">
        <v>6693</v>
      </c>
    </row>
    <row r="280" spans="1:3" x14ac:dyDescent="0.2">
      <c r="A280" s="38" t="s">
        <v>95</v>
      </c>
      <c r="B280" s="38" t="s">
        <v>73</v>
      </c>
      <c r="C280" s="43">
        <v>7535</v>
      </c>
    </row>
    <row r="281" spans="1:3" x14ac:dyDescent="0.2">
      <c r="A281" s="38" t="s">
        <v>95</v>
      </c>
      <c r="B281" s="38" t="s">
        <v>74</v>
      </c>
      <c r="C281" s="43">
        <v>8732</v>
      </c>
    </row>
    <row r="282" spans="1:3" x14ac:dyDescent="0.2">
      <c r="A282" s="38" t="s">
        <v>95</v>
      </c>
      <c r="B282" s="38" t="s">
        <v>75</v>
      </c>
      <c r="C282" s="43">
        <v>10717</v>
      </c>
    </row>
    <row r="283" spans="1:3" x14ac:dyDescent="0.2">
      <c r="A283" s="38" t="s">
        <v>95</v>
      </c>
      <c r="B283" s="38" t="s">
        <v>76</v>
      </c>
      <c r="C283" s="43">
        <v>12519</v>
      </c>
    </row>
    <row r="284" spans="1:3" x14ac:dyDescent="0.2">
      <c r="A284" s="38" t="s">
        <v>95</v>
      </c>
      <c r="B284" s="38" t="s">
        <v>77</v>
      </c>
      <c r="C284" s="43">
        <v>13892</v>
      </c>
    </row>
    <row r="285" spans="1:3" x14ac:dyDescent="0.2">
      <c r="A285" s="38" t="s">
        <v>95</v>
      </c>
      <c r="B285" s="38" t="s">
        <v>78</v>
      </c>
      <c r="C285" s="43">
        <v>14004</v>
      </c>
    </row>
    <row r="286" spans="1:3" x14ac:dyDescent="0.2">
      <c r="A286" s="38" t="s">
        <v>95</v>
      </c>
      <c r="B286" s="38" t="s">
        <v>79</v>
      </c>
      <c r="C286" s="43">
        <v>13024</v>
      </c>
    </row>
    <row r="287" spans="1:3" x14ac:dyDescent="0.2">
      <c r="A287" s="38" t="s">
        <v>95</v>
      </c>
      <c r="B287" s="38" t="s">
        <v>80</v>
      </c>
      <c r="C287" s="43">
        <v>10127</v>
      </c>
    </row>
    <row r="288" spans="1:3" x14ac:dyDescent="0.2">
      <c r="A288" s="38" t="s">
        <v>95</v>
      </c>
      <c r="B288" s="38" t="s">
        <v>81</v>
      </c>
      <c r="C288" s="43">
        <v>7681</v>
      </c>
    </row>
    <row r="289" spans="1:3" x14ac:dyDescent="0.2">
      <c r="A289" s="38" t="s">
        <v>95</v>
      </c>
      <c r="B289" s="38" t="s">
        <v>82</v>
      </c>
      <c r="C289" s="43">
        <v>5759</v>
      </c>
    </row>
    <row r="290" spans="1:3" x14ac:dyDescent="0.2">
      <c r="A290" s="38" t="s">
        <v>96</v>
      </c>
      <c r="B290" s="38" t="s">
        <v>59</v>
      </c>
      <c r="C290" s="43">
        <v>4848</v>
      </c>
    </row>
    <row r="291" spans="1:3" x14ac:dyDescent="0.2">
      <c r="A291" s="38" t="s">
        <v>96</v>
      </c>
      <c r="B291" s="38" t="s">
        <v>60</v>
      </c>
      <c r="C291" s="43">
        <v>3752</v>
      </c>
    </row>
    <row r="292" spans="1:3" x14ac:dyDescent="0.2">
      <c r="A292" s="38" t="s">
        <v>96</v>
      </c>
      <c r="B292" s="38" t="s">
        <v>61</v>
      </c>
      <c r="C292" s="43">
        <v>3097</v>
      </c>
    </row>
    <row r="293" spans="1:3" x14ac:dyDescent="0.2">
      <c r="A293" s="38" t="s">
        <v>96</v>
      </c>
      <c r="B293" s="38" t="s">
        <v>62</v>
      </c>
      <c r="C293" s="43">
        <v>2548</v>
      </c>
    </row>
    <row r="294" spans="1:3" x14ac:dyDescent="0.2">
      <c r="A294" s="38" t="s">
        <v>96</v>
      </c>
      <c r="B294" s="38" t="s">
        <v>63</v>
      </c>
      <c r="C294" s="43">
        <v>2273</v>
      </c>
    </row>
    <row r="295" spans="1:3" x14ac:dyDescent="0.2">
      <c r="A295" s="38" t="s">
        <v>96</v>
      </c>
      <c r="B295" s="38" t="s">
        <v>64</v>
      </c>
      <c r="C295" s="43">
        <v>2116</v>
      </c>
    </row>
    <row r="296" spans="1:3" x14ac:dyDescent="0.2">
      <c r="A296" s="38" t="s">
        <v>96</v>
      </c>
      <c r="B296" s="38" t="s">
        <v>65</v>
      </c>
      <c r="C296" s="43">
        <v>2314</v>
      </c>
    </row>
    <row r="297" spans="1:3" x14ac:dyDescent="0.2">
      <c r="A297" s="38" t="s">
        <v>96</v>
      </c>
      <c r="B297" s="38" t="s">
        <v>66</v>
      </c>
      <c r="C297" s="43">
        <v>2776</v>
      </c>
    </row>
    <row r="298" spans="1:3" x14ac:dyDescent="0.2">
      <c r="A298" s="38" t="s">
        <v>96</v>
      </c>
      <c r="B298" s="38" t="s">
        <v>67</v>
      </c>
      <c r="C298" s="43">
        <v>3478</v>
      </c>
    </row>
    <row r="299" spans="1:3" x14ac:dyDescent="0.2">
      <c r="A299" s="38" t="s">
        <v>96</v>
      </c>
      <c r="B299" s="38" t="s">
        <v>68</v>
      </c>
      <c r="C299" s="43">
        <v>4013</v>
      </c>
    </row>
    <row r="300" spans="1:3" x14ac:dyDescent="0.2">
      <c r="A300" s="38" t="s">
        <v>96</v>
      </c>
      <c r="B300" s="38" t="s">
        <v>69</v>
      </c>
      <c r="C300" s="43">
        <v>4882</v>
      </c>
    </row>
    <row r="301" spans="1:3" x14ac:dyDescent="0.2">
      <c r="A301" s="38" t="s">
        <v>96</v>
      </c>
      <c r="B301" s="38" t="s">
        <v>70</v>
      </c>
      <c r="C301" s="43">
        <v>5723</v>
      </c>
    </row>
    <row r="302" spans="1:3" x14ac:dyDescent="0.2">
      <c r="A302" s="38" t="s">
        <v>96</v>
      </c>
      <c r="B302" s="38" t="s">
        <v>71</v>
      </c>
      <c r="C302" s="43">
        <v>7146</v>
      </c>
    </row>
    <row r="303" spans="1:3" x14ac:dyDescent="0.2">
      <c r="A303" s="38" t="s">
        <v>96</v>
      </c>
      <c r="B303" s="38" t="s">
        <v>72</v>
      </c>
      <c r="C303" s="43">
        <v>8355</v>
      </c>
    </row>
    <row r="304" spans="1:3" x14ac:dyDescent="0.2">
      <c r="A304" s="38" t="s">
        <v>96</v>
      </c>
      <c r="B304" s="38" t="s">
        <v>73</v>
      </c>
      <c r="C304" s="43">
        <v>9507</v>
      </c>
    </row>
    <row r="305" spans="1:3" x14ac:dyDescent="0.2">
      <c r="A305" s="38" t="s">
        <v>96</v>
      </c>
      <c r="B305" s="38" t="s">
        <v>74</v>
      </c>
      <c r="C305" s="43">
        <v>11158</v>
      </c>
    </row>
    <row r="306" spans="1:3" x14ac:dyDescent="0.2">
      <c r="A306" s="38" t="s">
        <v>96</v>
      </c>
      <c r="B306" s="38" t="s">
        <v>75</v>
      </c>
      <c r="C306" s="43">
        <v>13131</v>
      </c>
    </row>
    <row r="307" spans="1:3" x14ac:dyDescent="0.2">
      <c r="A307" s="38" t="s">
        <v>96</v>
      </c>
      <c r="B307" s="38" t="s">
        <v>76</v>
      </c>
      <c r="C307" s="43">
        <v>15057</v>
      </c>
    </row>
    <row r="308" spans="1:3" x14ac:dyDescent="0.2">
      <c r="A308" s="38" t="s">
        <v>96</v>
      </c>
      <c r="B308" s="38" t="s">
        <v>77</v>
      </c>
      <c r="C308" s="43">
        <v>15957</v>
      </c>
    </row>
    <row r="309" spans="1:3" x14ac:dyDescent="0.2">
      <c r="A309" s="38" t="s">
        <v>96</v>
      </c>
      <c r="B309" s="38" t="s">
        <v>78</v>
      </c>
      <c r="C309" s="43">
        <v>16122</v>
      </c>
    </row>
    <row r="310" spans="1:3" x14ac:dyDescent="0.2">
      <c r="A310" s="38" t="s">
        <v>96</v>
      </c>
      <c r="B310" s="38" t="s">
        <v>79</v>
      </c>
      <c r="C310" s="43">
        <v>14673</v>
      </c>
    </row>
    <row r="311" spans="1:3" x14ac:dyDescent="0.2">
      <c r="A311" s="38" t="s">
        <v>96</v>
      </c>
      <c r="B311" s="38" t="s">
        <v>80</v>
      </c>
      <c r="C311" s="43">
        <v>11830</v>
      </c>
    </row>
    <row r="312" spans="1:3" x14ac:dyDescent="0.2">
      <c r="A312" s="38" t="s">
        <v>96</v>
      </c>
      <c r="B312" s="38" t="s">
        <v>81</v>
      </c>
      <c r="C312" s="43">
        <v>8273</v>
      </c>
    </row>
    <row r="313" spans="1:3" x14ac:dyDescent="0.2">
      <c r="A313" s="38" t="s">
        <v>96</v>
      </c>
      <c r="B313" s="38" t="s">
        <v>82</v>
      </c>
      <c r="C313" s="43">
        <v>5884</v>
      </c>
    </row>
    <row r="314" spans="1:3" x14ac:dyDescent="0.2">
      <c r="A314" s="38" t="s">
        <v>97</v>
      </c>
      <c r="B314" s="38" t="s">
        <v>59</v>
      </c>
      <c r="C314" s="43">
        <v>4442</v>
      </c>
    </row>
    <row r="315" spans="1:3" x14ac:dyDescent="0.2">
      <c r="A315" s="38" t="s">
        <v>97</v>
      </c>
      <c r="B315" s="38" t="s">
        <v>60</v>
      </c>
      <c r="C315" s="43">
        <v>3394</v>
      </c>
    </row>
    <row r="316" spans="1:3" x14ac:dyDescent="0.2">
      <c r="A316" s="38" t="s">
        <v>97</v>
      </c>
      <c r="B316" s="38" t="s">
        <v>61</v>
      </c>
      <c r="C316" s="43">
        <v>2650</v>
      </c>
    </row>
    <row r="317" spans="1:3" x14ac:dyDescent="0.2">
      <c r="A317" s="38" t="s">
        <v>97</v>
      </c>
      <c r="B317" s="38" t="s">
        <v>62</v>
      </c>
      <c r="C317" s="43">
        <v>2268</v>
      </c>
    </row>
    <row r="318" spans="1:3" x14ac:dyDescent="0.2">
      <c r="A318" s="38" t="s">
        <v>97</v>
      </c>
      <c r="B318" s="38" t="s">
        <v>63</v>
      </c>
      <c r="C318" s="43">
        <v>1936</v>
      </c>
    </row>
    <row r="319" spans="1:3" x14ac:dyDescent="0.2">
      <c r="A319" s="38" t="s">
        <v>97</v>
      </c>
      <c r="B319" s="38" t="s">
        <v>64</v>
      </c>
      <c r="C319" s="43">
        <v>1742</v>
      </c>
    </row>
    <row r="320" spans="1:3" x14ac:dyDescent="0.2">
      <c r="A320" s="38" t="s">
        <v>97</v>
      </c>
      <c r="B320" s="38" t="s">
        <v>65</v>
      </c>
      <c r="C320" s="43">
        <v>1866</v>
      </c>
    </row>
    <row r="321" spans="1:3" x14ac:dyDescent="0.2">
      <c r="A321" s="38" t="s">
        <v>97</v>
      </c>
      <c r="B321" s="38" t="s">
        <v>66</v>
      </c>
      <c r="C321" s="43">
        <v>2243</v>
      </c>
    </row>
    <row r="322" spans="1:3" x14ac:dyDescent="0.2">
      <c r="A322" s="38" t="s">
        <v>97</v>
      </c>
      <c r="B322" s="38" t="s">
        <v>67</v>
      </c>
      <c r="C322" s="43">
        <v>2808</v>
      </c>
    </row>
    <row r="323" spans="1:3" x14ac:dyDescent="0.2">
      <c r="A323" s="38" t="s">
        <v>97</v>
      </c>
      <c r="B323" s="38" t="s">
        <v>68</v>
      </c>
      <c r="C323" s="43">
        <v>3310</v>
      </c>
    </row>
    <row r="324" spans="1:3" x14ac:dyDescent="0.2">
      <c r="A324" s="38" t="s">
        <v>97</v>
      </c>
      <c r="B324" s="38" t="s">
        <v>69</v>
      </c>
      <c r="C324" s="43">
        <v>3778</v>
      </c>
    </row>
    <row r="325" spans="1:3" x14ac:dyDescent="0.2">
      <c r="A325" s="38" t="s">
        <v>97</v>
      </c>
      <c r="B325" s="38" t="s">
        <v>70</v>
      </c>
      <c r="C325" s="43">
        <v>4590</v>
      </c>
    </row>
    <row r="326" spans="1:3" x14ac:dyDescent="0.2">
      <c r="A326" s="38" t="s">
        <v>97</v>
      </c>
      <c r="B326" s="38" t="s">
        <v>71</v>
      </c>
      <c r="C326" s="43">
        <v>5323</v>
      </c>
    </row>
    <row r="327" spans="1:3" x14ac:dyDescent="0.2">
      <c r="A327" s="38" t="s">
        <v>97</v>
      </c>
      <c r="B327" s="38" t="s">
        <v>72</v>
      </c>
      <c r="C327" s="43">
        <v>6230</v>
      </c>
    </row>
    <row r="328" spans="1:3" x14ac:dyDescent="0.2">
      <c r="A328" s="38" t="s">
        <v>97</v>
      </c>
      <c r="B328" s="38" t="s">
        <v>73</v>
      </c>
      <c r="C328" s="43">
        <v>6848</v>
      </c>
    </row>
    <row r="329" spans="1:3" x14ac:dyDescent="0.2">
      <c r="A329" s="38" t="s">
        <v>97</v>
      </c>
      <c r="B329" s="38" t="s">
        <v>74</v>
      </c>
      <c r="C329" s="43">
        <v>8122</v>
      </c>
    </row>
    <row r="330" spans="1:3" x14ac:dyDescent="0.2">
      <c r="A330" s="38" t="s">
        <v>97</v>
      </c>
      <c r="B330" s="38" t="s">
        <v>75</v>
      </c>
      <c r="C330" s="43">
        <v>9248</v>
      </c>
    </row>
    <row r="331" spans="1:3" x14ac:dyDescent="0.2">
      <c r="A331" s="38" t="s">
        <v>97</v>
      </c>
      <c r="B331" s="38" t="s">
        <v>76</v>
      </c>
      <c r="C331" s="43">
        <v>10993</v>
      </c>
    </row>
    <row r="332" spans="1:3" x14ac:dyDescent="0.2">
      <c r="A332" s="38" t="s">
        <v>97</v>
      </c>
      <c r="B332" s="38" t="s">
        <v>77</v>
      </c>
      <c r="C332" s="43">
        <v>12147</v>
      </c>
    </row>
    <row r="333" spans="1:3" x14ac:dyDescent="0.2">
      <c r="A333" s="38" t="s">
        <v>97</v>
      </c>
      <c r="B333" s="38" t="s">
        <v>78</v>
      </c>
      <c r="C333" s="43">
        <v>12230</v>
      </c>
    </row>
    <row r="334" spans="1:3" x14ac:dyDescent="0.2">
      <c r="A334" s="38" t="s">
        <v>97</v>
      </c>
      <c r="B334" s="38" t="s">
        <v>79</v>
      </c>
      <c r="C334" s="43">
        <v>11345</v>
      </c>
    </row>
    <row r="335" spans="1:3" x14ac:dyDescent="0.2">
      <c r="A335" s="38" t="s">
        <v>97</v>
      </c>
      <c r="B335" s="38" t="s">
        <v>80</v>
      </c>
      <c r="C335" s="43">
        <v>9117</v>
      </c>
    </row>
    <row r="336" spans="1:3" x14ac:dyDescent="0.2">
      <c r="A336" s="38" t="s">
        <v>97</v>
      </c>
      <c r="B336" s="38" t="s">
        <v>81</v>
      </c>
      <c r="C336" s="43">
        <v>7070</v>
      </c>
    </row>
    <row r="337" spans="1:3" x14ac:dyDescent="0.2">
      <c r="A337" s="38" t="s">
        <v>97</v>
      </c>
      <c r="B337" s="38" t="s">
        <v>82</v>
      </c>
      <c r="C337" s="43">
        <v>5285</v>
      </c>
    </row>
    <row r="338" spans="1:3" x14ac:dyDescent="0.2">
      <c r="A338" s="38" t="s">
        <v>117</v>
      </c>
      <c r="B338" s="38" t="s">
        <v>59</v>
      </c>
      <c r="C338" s="43">
        <v>4413</v>
      </c>
    </row>
    <row r="339" spans="1:3" x14ac:dyDescent="0.2">
      <c r="A339" s="38" t="s">
        <v>117</v>
      </c>
      <c r="B339" s="38" t="s">
        <v>60</v>
      </c>
      <c r="C339" s="43">
        <v>3425</v>
      </c>
    </row>
    <row r="340" spans="1:3" x14ac:dyDescent="0.2">
      <c r="A340" s="38" t="s">
        <v>117</v>
      </c>
      <c r="B340" s="38" t="s">
        <v>61</v>
      </c>
      <c r="C340" s="43">
        <v>2659</v>
      </c>
    </row>
    <row r="341" spans="1:3" x14ac:dyDescent="0.2">
      <c r="A341" s="38" t="s">
        <v>117</v>
      </c>
      <c r="B341" s="38" t="s">
        <v>62</v>
      </c>
      <c r="C341" s="43">
        <v>2187</v>
      </c>
    </row>
    <row r="342" spans="1:3" x14ac:dyDescent="0.2">
      <c r="A342" s="38" t="s">
        <v>117</v>
      </c>
      <c r="B342" s="38" t="s">
        <v>63</v>
      </c>
      <c r="C342" s="43">
        <v>1887</v>
      </c>
    </row>
    <row r="343" spans="1:3" x14ac:dyDescent="0.2">
      <c r="A343" s="38" t="s">
        <v>117</v>
      </c>
      <c r="B343" s="38" t="s">
        <v>64</v>
      </c>
      <c r="C343" s="43">
        <v>1705</v>
      </c>
    </row>
    <row r="344" spans="1:3" x14ac:dyDescent="0.2">
      <c r="A344" s="38" t="s">
        <v>117</v>
      </c>
      <c r="B344" s="38" t="s">
        <v>65</v>
      </c>
      <c r="C344" s="43">
        <v>1816</v>
      </c>
    </row>
    <row r="345" spans="1:3" x14ac:dyDescent="0.2">
      <c r="A345" s="38" t="s">
        <v>117</v>
      </c>
      <c r="B345" s="38" t="s">
        <v>66</v>
      </c>
      <c r="C345" s="43">
        <v>2293</v>
      </c>
    </row>
    <row r="346" spans="1:3" x14ac:dyDescent="0.2">
      <c r="A346" s="38" t="s">
        <v>117</v>
      </c>
      <c r="B346" s="38" t="s">
        <v>67</v>
      </c>
      <c r="C346" s="43">
        <v>2794</v>
      </c>
    </row>
    <row r="347" spans="1:3" x14ac:dyDescent="0.2">
      <c r="A347" s="38" t="s">
        <v>117</v>
      </c>
      <c r="B347" s="38" t="s">
        <v>68</v>
      </c>
      <c r="C347" s="43">
        <v>3259</v>
      </c>
    </row>
    <row r="348" spans="1:3" x14ac:dyDescent="0.2">
      <c r="A348" s="38" t="s">
        <v>117</v>
      </c>
      <c r="B348" s="38" t="s">
        <v>69</v>
      </c>
      <c r="C348" s="43">
        <v>3927</v>
      </c>
    </row>
    <row r="349" spans="1:3" x14ac:dyDescent="0.2">
      <c r="A349" s="38" t="s">
        <v>117</v>
      </c>
      <c r="B349" s="38" t="s">
        <v>70</v>
      </c>
      <c r="C349" s="43">
        <v>4671</v>
      </c>
    </row>
    <row r="350" spans="1:3" x14ac:dyDescent="0.2">
      <c r="A350" s="38" t="s">
        <v>117</v>
      </c>
      <c r="B350" s="38" t="s">
        <v>71</v>
      </c>
      <c r="C350" s="43">
        <v>5835</v>
      </c>
    </row>
    <row r="351" spans="1:3" x14ac:dyDescent="0.2">
      <c r="A351" s="38" t="s">
        <v>117</v>
      </c>
      <c r="B351" s="38" t="s">
        <v>72</v>
      </c>
      <c r="C351" s="43">
        <v>6334</v>
      </c>
    </row>
    <row r="352" spans="1:3" x14ac:dyDescent="0.2">
      <c r="A352" s="38" t="s">
        <v>117</v>
      </c>
      <c r="B352" s="38" t="s">
        <v>73</v>
      </c>
      <c r="C352" s="43">
        <v>7141</v>
      </c>
    </row>
    <row r="353" spans="1:3" x14ac:dyDescent="0.2">
      <c r="A353" s="38" t="s">
        <v>117</v>
      </c>
      <c r="B353" s="38" t="s">
        <v>74</v>
      </c>
      <c r="C353" s="43">
        <v>8321</v>
      </c>
    </row>
    <row r="354" spans="1:3" x14ac:dyDescent="0.2">
      <c r="A354" s="38" t="s">
        <v>117</v>
      </c>
      <c r="B354" s="38" t="s">
        <v>75</v>
      </c>
      <c r="C354" s="43">
        <v>9880</v>
      </c>
    </row>
    <row r="355" spans="1:3" x14ac:dyDescent="0.2">
      <c r="A355" s="38" t="s">
        <v>117</v>
      </c>
      <c r="B355" s="38" t="s">
        <v>76</v>
      </c>
      <c r="C355" s="43">
        <v>11866</v>
      </c>
    </row>
    <row r="356" spans="1:3" x14ac:dyDescent="0.2">
      <c r="A356" s="38" t="s">
        <v>117</v>
      </c>
      <c r="B356" s="38" t="s">
        <v>77</v>
      </c>
      <c r="C356" s="43">
        <v>12815</v>
      </c>
    </row>
    <row r="357" spans="1:3" x14ac:dyDescent="0.2">
      <c r="A357" s="38" t="s">
        <v>117</v>
      </c>
      <c r="B357" s="38" t="s">
        <v>78</v>
      </c>
      <c r="C357" s="43">
        <v>12780</v>
      </c>
    </row>
    <row r="358" spans="1:3" x14ac:dyDescent="0.2">
      <c r="A358" s="38" t="s">
        <v>117</v>
      </c>
      <c r="B358" s="38" t="s">
        <v>79</v>
      </c>
      <c r="C358" s="43">
        <v>11558</v>
      </c>
    </row>
    <row r="359" spans="1:3" x14ac:dyDescent="0.2">
      <c r="A359" s="38" t="s">
        <v>117</v>
      </c>
      <c r="B359" s="38" t="s">
        <v>80</v>
      </c>
      <c r="C359" s="43">
        <v>9340</v>
      </c>
    </row>
    <row r="360" spans="1:3" x14ac:dyDescent="0.2">
      <c r="A360" s="38" t="s">
        <v>117</v>
      </c>
      <c r="B360" s="38" t="s">
        <v>81</v>
      </c>
      <c r="C360" s="43">
        <v>6956</v>
      </c>
    </row>
    <row r="361" spans="1:3" x14ac:dyDescent="0.2">
      <c r="A361" s="38" t="s">
        <v>117</v>
      </c>
      <c r="B361" s="38" t="s">
        <v>82</v>
      </c>
      <c r="C361" s="43">
        <v>5187</v>
      </c>
    </row>
    <row r="362" spans="1:3" x14ac:dyDescent="0.2">
      <c r="A362" s="38" t="s">
        <v>118</v>
      </c>
      <c r="B362" s="38" t="s">
        <v>59</v>
      </c>
      <c r="C362" s="43">
        <v>4745</v>
      </c>
    </row>
    <row r="363" spans="1:3" x14ac:dyDescent="0.2">
      <c r="A363" s="38" t="s">
        <v>118</v>
      </c>
      <c r="B363" s="38" t="s">
        <v>60</v>
      </c>
      <c r="C363" s="43">
        <v>3658</v>
      </c>
    </row>
    <row r="364" spans="1:3" x14ac:dyDescent="0.2">
      <c r="A364" s="38" t="s">
        <v>118</v>
      </c>
      <c r="B364" s="38" t="s">
        <v>61</v>
      </c>
      <c r="C364" s="43">
        <v>2905</v>
      </c>
    </row>
    <row r="365" spans="1:3" x14ac:dyDescent="0.2">
      <c r="A365" s="38" t="s">
        <v>118</v>
      </c>
      <c r="B365" s="38" t="s">
        <v>62</v>
      </c>
      <c r="C365" s="43">
        <v>2414</v>
      </c>
    </row>
    <row r="366" spans="1:3" x14ac:dyDescent="0.2">
      <c r="A366" s="38" t="s">
        <v>118</v>
      </c>
      <c r="B366" s="38" t="s">
        <v>63</v>
      </c>
      <c r="C366" s="43">
        <v>2079</v>
      </c>
    </row>
    <row r="367" spans="1:3" x14ac:dyDescent="0.2">
      <c r="A367" s="38" t="s">
        <v>118</v>
      </c>
      <c r="B367" s="38" t="s">
        <v>64</v>
      </c>
      <c r="C367" s="43">
        <v>1976</v>
      </c>
    </row>
    <row r="368" spans="1:3" x14ac:dyDescent="0.2">
      <c r="A368" s="38" t="s">
        <v>118</v>
      </c>
      <c r="B368" s="38" t="s">
        <v>65</v>
      </c>
      <c r="C368" s="43">
        <v>2314</v>
      </c>
    </row>
    <row r="369" spans="1:3" x14ac:dyDescent="0.2">
      <c r="A369" s="38" t="s">
        <v>118</v>
      </c>
      <c r="B369" s="38" t="s">
        <v>66</v>
      </c>
      <c r="C369" s="43">
        <v>2811</v>
      </c>
    </row>
    <row r="370" spans="1:3" x14ac:dyDescent="0.2">
      <c r="A370" s="38" t="s">
        <v>118</v>
      </c>
      <c r="B370" s="38" t="s">
        <v>67</v>
      </c>
      <c r="C370" s="43">
        <v>3580</v>
      </c>
    </row>
    <row r="371" spans="1:3" x14ac:dyDescent="0.2">
      <c r="A371" s="38" t="s">
        <v>118</v>
      </c>
      <c r="B371" s="38" t="s">
        <v>68</v>
      </c>
      <c r="C371" s="43">
        <v>4133</v>
      </c>
    </row>
    <row r="372" spans="1:3" x14ac:dyDescent="0.2">
      <c r="A372" s="38" t="s">
        <v>118</v>
      </c>
      <c r="B372" s="38" t="s">
        <v>69</v>
      </c>
      <c r="C372" s="43">
        <v>4919</v>
      </c>
    </row>
    <row r="373" spans="1:3" x14ac:dyDescent="0.2">
      <c r="A373" s="38" t="s">
        <v>118</v>
      </c>
      <c r="B373" s="38" t="s">
        <v>70</v>
      </c>
      <c r="C373" s="43">
        <v>5988</v>
      </c>
    </row>
    <row r="374" spans="1:3" x14ac:dyDescent="0.2">
      <c r="A374" s="38" t="s">
        <v>118</v>
      </c>
      <c r="B374" s="38" t="s">
        <v>71</v>
      </c>
      <c r="C374" s="43">
        <v>7202</v>
      </c>
    </row>
    <row r="375" spans="1:3" x14ac:dyDescent="0.2">
      <c r="A375" s="38" t="s">
        <v>118</v>
      </c>
      <c r="B375" s="38" t="s">
        <v>72</v>
      </c>
      <c r="C375" s="43">
        <v>8026</v>
      </c>
    </row>
    <row r="376" spans="1:3" x14ac:dyDescent="0.2">
      <c r="A376" s="38" t="s">
        <v>118</v>
      </c>
      <c r="B376" s="38" t="s">
        <v>73</v>
      </c>
      <c r="C376" s="43">
        <v>8994</v>
      </c>
    </row>
    <row r="377" spans="1:3" x14ac:dyDescent="0.2">
      <c r="A377" s="38" t="s">
        <v>118</v>
      </c>
      <c r="B377" s="38" t="s">
        <v>74</v>
      </c>
      <c r="C377" s="43">
        <v>10523</v>
      </c>
    </row>
    <row r="378" spans="1:3" x14ac:dyDescent="0.2">
      <c r="A378" s="38" t="s">
        <v>118</v>
      </c>
      <c r="B378" s="38" t="s">
        <v>75</v>
      </c>
      <c r="C378" s="43">
        <v>12319</v>
      </c>
    </row>
    <row r="379" spans="1:3" x14ac:dyDescent="0.2">
      <c r="A379" s="38" t="s">
        <v>118</v>
      </c>
      <c r="B379" s="38" t="s">
        <v>76</v>
      </c>
      <c r="C379" s="43">
        <v>14426</v>
      </c>
    </row>
    <row r="380" spans="1:3" x14ac:dyDescent="0.2">
      <c r="A380" s="38" t="s">
        <v>118</v>
      </c>
      <c r="B380" s="38" t="s">
        <v>77</v>
      </c>
      <c r="C380" s="43">
        <v>15061</v>
      </c>
    </row>
    <row r="381" spans="1:3" x14ac:dyDescent="0.2">
      <c r="A381" s="38" t="s">
        <v>118</v>
      </c>
      <c r="B381" s="38" t="s">
        <v>78</v>
      </c>
      <c r="C381" s="43">
        <v>14951</v>
      </c>
    </row>
    <row r="382" spans="1:3" x14ac:dyDescent="0.2">
      <c r="A382" s="38" t="s">
        <v>118</v>
      </c>
      <c r="B382" s="38" t="s">
        <v>79</v>
      </c>
      <c r="C382" s="43">
        <v>13617</v>
      </c>
    </row>
    <row r="383" spans="1:3" x14ac:dyDescent="0.2">
      <c r="A383" s="38" t="s">
        <v>118</v>
      </c>
      <c r="B383" s="38" t="s">
        <v>80</v>
      </c>
      <c r="C383" s="43">
        <v>10506</v>
      </c>
    </row>
    <row r="384" spans="1:3" x14ac:dyDescent="0.2">
      <c r="A384" s="38" t="s">
        <v>118</v>
      </c>
      <c r="B384" s="38" t="s">
        <v>81</v>
      </c>
      <c r="C384" s="43">
        <v>7797</v>
      </c>
    </row>
    <row r="385" spans="1:3" x14ac:dyDescent="0.2">
      <c r="A385" s="38" t="s">
        <v>118</v>
      </c>
      <c r="B385" s="38" t="s">
        <v>82</v>
      </c>
      <c r="C385" s="43">
        <v>5653</v>
      </c>
    </row>
    <row r="386" spans="1:3" x14ac:dyDescent="0.2">
      <c r="A386" s="39"/>
      <c r="B386" s="39"/>
      <c r="C386" s="63"/>
    </row>
    <row r="387" spans="1:3" x14ac:dyDescent="0.2">
      <c r="A387" s="39"/>
      <c r="B387" s="39"/>
      <c r="C387" s="63"/>
    </row>
    <row r="388" spans="1:3" x14ac:dyDescent="0.2">
      <c r="A388" s="39"/>
      <c r="B388" s="39"/>
      <c r="C388" s="63"/>
    </row>
    <row r="389" spans="1:3" x14ac:dyDescent="0.2">
      <c r="A389" s="39"/>
      <c r="B389" s="39"/>
      <c r="C389" s="63"/>
    </row>
    <row r="390" spans="1:3" x14ac:dyDescent="0.2">
      <c r="A390" s="39"/>
      <c r="B390" s="39"/>
      <c r="C390" s="63"/>
    </row>
    <row r="391" spans="1:3" x14ac:dyDescent="0.2">
      <c r="A391" s="39"/>
      <c r="B391" s="39"/>
      <c r="C391" s="63"/>
    </row>
    <row r="392" spans="1:3" x14ac:dyDescent="0.2">
      <c r="A392" s="39"/>
      <c r="B392" s="39"/>
      <c r="C392" s="63"/>
    </row>
    <row r="393" spans="1:3" x14ac:dyDescent="0.2">
      <c r="A393" s="39"/>
      <c r="B393" s="39"/>
      <c r="C393" s="63"/>
    </row>
    <row r="394" spans="1:3" x14ac:dyDescent="0.2">
      <c r="A394" s="39"/>
      <c r="B394" s="39"/>
      <c r="C394" s="63"/>
    </row>
    <row r="395" spans="1:3" x14ac:dyDescent="0.2">
      <c r="A395" s="39"/>
      <c r="B395" s="39"/>
      <c r="C395" s="63"/>
    </row>
    <row r="396" spans="1:3" x14ac:dyDescent="0.2">
      <c r="A396" s="39"/>
      <c r="B396" s="39"/>
      <c r="C396" s="63"/>
    </row>
    <row r="397" spans="1:3" x14ac:dyDescent="0.2">
      <c r="A397" s="39"/>
      <c r="B397" s="39"/>
      <c r="C397" s="63"/>
    </row>
    <row r="398" spans="1:3" x14ac:dyDescent="0.2">
      <c r="A398" s="39"/>
      <c r="B398" s="39"/>
      <c r="C398" s="63"/>
    </row>
    <row r="399" spans="1:3" x14ac:dyDescent="0.2">
      <c r="A399" s="39"/>
      <c r="B399" s="39"/>
      <c r="C399" s="63"/>
    </row>
    <row r="400" spans="1:3" x14ac:dyDescent="0.2">
      <c r="A400" s="39"/>
      <c r="B400" s="39"/>
      <c r="C400" s="63"/>
    </row>
    <row r="401" spans="1:3" x14ac:dyDescent="0.2">
      <c r="A401" s="39"/>
      <c r="B401" s="39"/>
      <c r="C401" s="63"/>
    </row>
    <row r="402" spans="1:3" x14ac:dyDescent="0.2">
      <c r="A402" s="39"/>
      <c r="B402" s="39"/>
      <c r="C402" s="63"/>
    </row>
    <row r="403" spans="1:3" x14ac:dyDescent="0.2">
      <c r="A403" s="39"/>
      <c r="B403" s="39"/>
      <c r="C403" s="63"/>
    </row>
    <row r="404" spans="1:3" x14ac:dyDescent="0.2">
      <c r="A404" s="39"/>
      <c r="B404" s="39"/>
      <c r="C404" s="63"/>
    </row>
    <row r="405" spans="1:3" x14ac:dyDescent="0.2">
      <c r="A405" s="39"/>
      <c r="B405" s="39"/>
      <c r="C405" s="63"/>
    </row>
    <row r="406" spans="1:3" x14ac:dyDescent="0.2">
      <c r="A406" s="39"/>
      <c r="B406" s="39"/>
      <c r="C406" s="63"/>
    </row>
    <row r="407" spans="1:3" x14ac:dyDescent="0.2">
      <c r="A407" s="39"/>
      <c r="B407" s="39"/>
      <c r="C407" s="63"/>
    </row>
    <row r="408" spans="1:3" x14ac:dyDescent="0.2">
      <c r="A408" s="39"/>
      <c r="B408" s="39"/>
      <c r="C408" s="63"/>
    </row>
    <row r="409" spans="1:3" x14ac:dyDescent="0.2">
      <c r="A409" s="39"/>
      <c r="B409" s="39"/>
      <c r="C409" s="63"/>
    </row>
    <row r="410" spans="1:3" x14ac:dyDescent="0.2">
      <c r="A410" s="39"/>
      <c r="B410" s="39"/>
      <c r="C410" s="63"/>
    </row>
    <row r="411" spans="1:3" x14ac:dyDescent="0.2">
      <c r="A411" s="39"/>
      <c r="B411" s="39"/>
      <c r="C411" s="63"/>
    </row>
    <row r="412" spans="1:3" x14ac:dyDescent="0.2">
      <c r="A412" s="39"/>
      <c r="B412" s="39"/>
      <c r="C412" s="63"/>
    </row>
    <row r="413" spans="1:3" x14ac:dyDescent="0.2">
      <c r="A413" s="39"/>
      <c r="B413" s="39"/>
      <c r="C413" s="63"/>
    </row>
    <row r="414" spans="1:3" x14ac:dyDescent="0.2">
      <c r="A414" s="39"/>
      <c r="B414" s="39"/>
      <c r="C414" s="63"/>
    </row>
    <row r="415" spans="1:3" x14ac:dyDescent="0.2">
      <c r="A415" s="39"/>
      <c r="B415" s="39"/>
      <c r="C415" s="63"/>
    </row>
    <row r="416" spans="1:3" x14ac:dyDescent="0.2">
      <c r="A416" s="39"/>
      <c r="B416" s="39"/>
      <c r="C416" s="63"/>
    </row>
    <row r="417" spans="1:3" x14ac:dyDescent="0.2">
      <c r="A417" s="39"/>
      <c r="B417" s="39"/>
      <c r="C417" s="63"/>
    </row>
    <row r="418" spans="1:3" x14ac:dyDescent="0.2">
      <c r="A418" s="39"/>
      <c r="B418" s="39"/>
      <c r="C418" s="63"/>
    </row>
    <row r="419" spans="1:3" x14ac:dyDescent="0.2">
      <c r="A419" s="39"/>
      <c r="B419" s="39"/>
      <c r="C419" s="63"/>
    </row>
    <row r="420" spans="1:3" x14ac:dyDescent="0.2">
      <c r="A420" s="39"/>
      <c r="B420" s="39"/>
      <c r="C420" s="63"/>
    </row>
    <row r="421" spans="1:3" x14ac:dyDescent="0.2">
      <c r="A421" s="39"/>
      <c r="B421" s="39"/>
      <c r="C421" s="63"/>
    </row>
    <row r="422" spans="1:3" x14ac:dyDescent="0.2">
      <c r="A422" s="39"/>
      <c r="B422" s="39"/>
      <c r="C422" s="63"/>
    </row>
    <row r="423" spans="1:3" x14ac:dyDescent="0.2">
      <c r="A423" s="39"/>
      <c r="B423" s="39"/>
      <c r="C423" s="63"/>
    </row>
    <row r="424" spans="1:3" x14ac:dyDescent="0.2">
      <c r="A424" s="39"/>
      <c r="B424" s="39"/>
      <c r="C424" s="63"/>
    </row>
    <row r="425" spans="1:3" x14ac:dyDescent="0.2">
      <c r="A425" s="39"/>
      <c r="B425" s="39"/>
      <c r="C425" s="63"/>
    </row>
    <row r="426" spans="1:3" x14ac:dyDescent="0.2">
      <c r="A426" s="39"/>
      <c r="B426" s="39"/>
      <c r="C426" s="63"/>
    </row>
    <row r="427" spans="1:3" x14ac:dyDescent="0.2">
      <c r="A427" s="39"/>
      <c r="B427" s="39"/>
      <c r="C427" s="63"/>
    </row>
    <row r="428" spans="1:3" x14ac:dyDescent="0.2">
      <c r="A428" s="39"/>
      <c r="B428" s="39"/>
      <c r="C428" s="63"/>
    </row>
    <row r="429" spans="1:3" x14ac:dyDescent="0.2">
      <c r="A429" s="39"/>
      <c r="B429" s="39"/>
      <c r="C429" s="63"/>
    </row>
    <row r="430" spans="1:3" x14ac:dyDescent="0.2">
      <c r="A430" s="39"/>
      <c r="B430" s="39"/>
      <c r="C430" s="63"/>
    </row>
    <row r="431" spans="1:3" x14ac:dyDescent="0.2">
      <c r="A431" s="39"/>
      <c r="B431" s="39"/>
      <c r="C431" s="63"/>
    </row>
    <row r="432" spans="1:3" x14ac:dyDescent="0.2">
      <c r="A432" s="39"/>
      <c r="B432" s="39"/>
      <c r="C432" s="63"/>
    </row>
    <row r="433" spans="1:3" x14ac:dyDescent="0.2">
      <c r="A433" s="39"/>
      <c r="B433" s="39"/>
      <c r="C433" s="63"/>
    </row>
    <row r="434" spans="1:3" x14ac:dyDescent="0.2">
      <c r="A434" s="39"/>
      <c r="B434" s="39"/>
      <c r="C434" s="63"/>
    </row>
    <row r="435" spans="1:3" x14ac:dyDescent="0.2">
      <c r="A435" s="39"/>
      <c r="B435" s="39"/>
      <c r="C435" s="63"/>
    </row>
    <row r="436" spans="1:3" x14ac:dyDescent="0.2">
      <c r="A436" s="39"/>
      <c r="B436" s="39"/>
      <c r="C436" s="63"/>
    </row>
    <row r="437" spans="1:3" x14ac:dyDescent="0.2">
      <c r="A437" s="39"/>
      <c r="B437" s="39"/>
      <c r="C437" s="63"/>
    </row>
    <row r="438" spans="1:3" x14ac:dyDescent="0.2">
      <c r="A438" s="39"/>
      <c r="B438" s="39"/>
      <c r="C438" s="63"/>
    </row>
    <row r="439" spans="1:3" x14ac:dyDescent="0.2">
      <c r="A439" s="39"/>
      <c r="B439" s="39"/>
      <c r="C439" s="63"/>
    </row>
    <row r="440" spans="1:3" x14ac:dyDescent="0.2">
      <c r="A440" s="39"/>
      <c r="B440" s="39"/>
      <c r="C440" s="63"/>
    </row>
    <row r="441" spans="1:3" x14ac:dyDescent="0.2">
      <c r="A441" s="39"/>
      <c r="B441" s="39"/>
      <c r="C441" s="63"/>
    </row>
    <row r="442" spans="1:3" x14ac:dyDescent="0.2">
      <c r="A442" s="39"/>
      <c r="B442" s="39"/>
      <c r="C442" s="63"/>
    </row>
    <row r="443" spans="1:3" x14ac:dyDescent="0.2">
      <c r="A443" s="39"/>
      <c r="B443" s="39"/>
      <c r="C443" s="63"/>
    </row>
    <row r="444" spans="1:3" x14ac:dyDescent="0.2">
      <c r="A444" s="39"/>
      <c r="B444" s="39"/>
      <c r="C444" s="63"/>
    </row>
    <row r="445" spans="1:3" x14ac:dyDescent="0.2">
      <c r="A445" s="39"/>
      <c r="B445" s="39"/>
      <c r="C445" s="63"/>
    </row>
    <row r="446" spans="1:3" x14ac:dyDescent="0.2">
      <c r="A446" s="39"/>
      <c r="B446" s="39"/>
      <c r="C446" s="63"/>
    </row>
    <row r="447" spans="1:3" x14ac:dyDescent="0.2">
      <c r="A447" s="39"/>
      <c r="B447" s="39"/>
      <c r="C447" s="63"/>
    </row>
    <row r="448" spans="1:3" x14ac:dyDescent="0.2">
      <c r="A448" s="39"/>
      <c r="B448" s="39"/>
      <c r="C448" s="63"/>
    </row>
    <row r="449" spans="1:3" x14ac:dyDescent="0.2">
      <c r="A449" s="39"/>
      <c r="B449" s="39"/>
      <c r="C449" s="63"/>
    </row>
    <row r="450" spans="1:3" x14ac:dyDescent="0.2">
      <c r="A450" s="39"/>
      <c r="B450" s="39"/>
      <c r="C450" s="63"/>
    </row>
    <row r="451" spans="1:3" x14ac:dyDescent="0.2">
      <c r="A451" s="39"/>
      <c r="B451" s="39"/>
      <c r="C451" s="63"/>
    </row>
    <row r="452" spans="1:3" x14ac:dyDescent="0.2">
      <c r="A452" s="39"/>
      <c r="B452" s="39"/>
      <c r="C452" s="63"/>
    </row>
    <row r="453" spans="1:3" x14ac:dyDescent="0.2">
      <c r="A453" s="39"/>
      <c r="B453" s="39"/>
      <c r="C453" s="63"/>
    </row>
    <row r="454" spans="1:3" x14ac:dyDescent="0.2">
      <c r="A454" s="39"/>
      <c r="B454" s="39"/>
      <c r="C454" s="63"/>
    </row>
    <row r="455" spans="1:3" x14ac:dyDescent="0.2">
      <c r="A455" s="39"/>
      <c r="B455" s="39"/>
      <c r="C455" s="63"/>
    </row>
    <row r="456" spans="1:3" x14ac:dyDescent="0.2">
      <c r="A456" s="39"/>
      <c r="B456" s="39"/>
      <c r="C456" s="63"/>
    </row>
    <row r="457" spans="1:3" x14ac:dyDescent="0.2">
      <c r="A457" s="39"/>
      <c r="B457" s="39"/>
      <c r="C457" s="63"/>
    </row>
    <row r="458" spans="1:3" x14ac:dyDescent="0.2">
      <c r="A458" s="39"/>
      <c r="B458" s="39"/>
      <c r="C458" s="63"/>
    </row>
    <row r="459" spans="1:3" x14ac:dyDescent="0.2">
      <c r="A459" s="39"/>
      <c r="B459" s="39"/>
      <c r="C459" s="63"/>
    </row>
    <row r="460" spans="1:3" x14ac:dyDescent="0.2">
      <c r="A460" s="39"/>
      <c r="B460" s="39"/>
      <c r="C460" s="63"/>
    </row>
    <row r="461" spans="1:3" x14ac:dyDescent="0.2">
      <c r="A461" s="39"/>
      <c r="B461" s="39"/>
      <c r="C461" s="63"/>
    </row>
    <row r="462" spans="1:3" x14ac:dyDescent="0.2">
      <c r="A462" s="39"/>
      <c r="B462" s="39"/>
      <c r="C462" s="63"/>
    </row>
    <row r="463" spans="1:3" x14ac:dyDescent="0.2">
      <c r="A463" s="39"/>
      <c r="B463" s="39"/>
      <c r="C463" s="63"/>
    </row>
    <row r="464" spans="1:3" x14ac:dyDescent="0.2">
      <c r="A464" s="39"/>
      <c r="B464" s="39"/>
      <c r="C464" s="63"/>
    </row>
    <row r="465" spans="1:3" x14ac:dyDescent="0.2">
      <c r="A465" s="39"/>
      <c r="B465" s="39"/>
      <c r="C465" s="63"/>
    </row>
    <row r="466" spans="1:3" x14ac:dyDescent="0.2">
      <c r="A466" s="39"/>
      <c r="B466" s="39"/>
      <c r="C466" s="63"/>
    </row>
    <row r="467" spans="1:3" x14ac:dyDescent="0.2">
      <c r="A467" s="39"/>
      <c r="B467" s="39"/>
      <c r="C467" s="63"/>
    </row>
    <row r="468" spans="1:3" x14ac:dyDescent="0.2">
      <c r="A468" s="39"/>
      <c r="B468" s="39"/>
      <c r="C468" s="63"/>
    </row>
    <row r="469" spans="1:3" x14ac:dyDescent="0.2">
      <c r="A469" s="39"/>
      <c r="B469" s="39"/>
      <c r="C469" s="63"/>
    </row>
    <row r="470" spans="1:3" x14ac:dyDescent="0.2">
      <c r="A470" s="39"/>
      <c r="B470" s="39"/>
      <c r="C470" s="63"/>
    </row>
    <row r="471" spans="1:3" x14ac:dyDescent="0.2">
      <c r="A471" s="39"/>
      <c r="B471" s="39"/>
      <c r="C471" s="63"/>
    </row>
    <row r="472" spans="1:3" x14ac:dyDescent="0.2">
      <c r="A472" s="39"/>
      <c r="B472" s="39"/>
      <c r="C472" s="63"/>
    </row>
    <row r="473" spans="1:3" x14ac:dyDescent="0.2">
      <c r="A473" s="39"/>
      <c r="B473" s="39"/>
      <c r="C473" s="63"/>
    </row>
    <row r="474" spans="1:3" x14ac:dyDescent="0.2">
      <c r="A474" s="39"/>
      <c r="B474" s="39"/>
      <c r="C474" s="63"/>
    </row>
    <row r="475" spans="1:3" x14ac:dyDescent="0.2">
      <c r="A475" s="39"/>
      <c r="B475" s="39"/>
      <c r="C475" s="63"/>
    </row>
    <row r="476" spans="1:3" x14ac:dyDescent="0.2">
      <c r="A476" s="39"/>
      <c r="B476" s="39"/>
      <c r="C476" s="63"/>
    </row>
    <row r="477" spans="1:3" x14ac:dyDescent="0.2">
      <c r="A477" s="39"/>
      <c r="B477" s="39"/>
      <c r="C477" s="63"/>
    </row>
    <row r="478" spans="1:3" x14ac:dyDescent="0.2">
      <c r="A478" s="39"/>
      <c r="B478" s="39"/>
      <c r="C478" s="63"/>
    </row>
    <row r="479" spans="1:3" x14ac:dyDescent="0.2">
      <c r="A479" s="39"/>
      <c r="B479" s="39"/>
      <c r="C479" s="63"/>
    </row>
    <row r="480" spans="1:3" x14ac:dyDescent="0.2">
      <c r="A480" s="39"/>
      <c r="B480" s="39"/>
      <c r="C480" s="63"/>
    </row>
    <row r="481" spans="1:3" x14ac:dyDescent="0.2">
      <c r="A481" s="39"/>
      <c r="B481" s="39"/>
      <c r="C481" s="63"/>
    </row>
    <row r="482" spans="1:3" x14ac:dyDescent="0.2">
      <c r="A482" s="39"/>
      <c r="B482" s="39"/>
      <c r="C482" s="63"/>
    </row>
    <row r="483" spans="1:3" x14ac:dyDescent="0.2">
      <c r="A483" s="39"/>
      <c r="B483" s="39"/>
      <c r="C483" s="63"/>
    </row>
    <row r="484" spans="1:3" x14ac:dyDescent="0.2">
      <c r="A484" s="39"/>
      <c r="B484" s="39"/>
      <c r="C484" s="63"/>
    </row>
    <row r="485" spans="1:3" x14ac:dyDescent="0.2">
      <c r="A485" s="39"/>
      <c r="B485" s="39"/>
      <c r="C485" s="63"/>
    </row>
    <row r="486" spans="1:3" x14ac:dyDescent="0.2">
      <c r="A486" s="39"/>
      <c r="B486" s="39"/>
      <c r="C486" s="63"/>
    </row>
    <row r="487" spans="1:3" x14ac:dyDescent="0.2">
      <c r="A487" s="39"/>
      <c r="B487" s="39"/>
      <c r="C487" s="63"/>
    </row>
    <row r="488" spans="1:3" x14ac:dyDescent="0.2">
      <c r="A488" s="39"/>
      <c r="B488" s="39"/>
      <c r="C488" s="63"/>
    </row>
    <row r="489" spans="1:3" x14ac:dyDescent="0.2">
      <c r="A489" s="39"/>
      <c r="B489" s="39"/>
      <c r="C489" s="63"/>
    </row>
    <row r="490" spans="1:3" x14ac:dyDescent="0.2">
      <c r="A490" s="39"/>
      <c r="B490" s="39"/>
      <c r="C490" s="63"/>
    </row>
    <row r="491" spans="1:3" x14ac:dyDescent="0.2">
      <c r="A491" s="39"/>
      <c r="B491" s="39"/>
      <c r="C491" s="63"/>
    </row>
    <row r="492" spans="1:3" x14ac:dyDescent="0.2">
      <c r="A492" s="39"/>
      <c r="B492" s="39"/>
      <c r="C492" s="63"/>
    </row>
    <row r="493" spans="1:3" x14ac:dyDescent="0.2">
      <c r="A493" s="39"/>
      <c r="B493" s="39"/>
      <c r="C493" s="63"/>
    </row>
    <row r="494" spans="1:3" x14ac:dyDescent="0.2">
      <c r="A494" s="39"/>
      <c r="B494" s="39"/>
      <c r="C494" s="63"/>
    </row>
    <row r="495" spans="1:3" x14ac:dyDescent="0.2">
      <c r="A495" s="39"/>
      <c r="B495" s="39"/>
      <c r="C495" s="63"/>
    </row>
    <row r="496" spans="1:3" x14ac:dyDescent="0.2">
      <c r="A496" s="39"/>
      <c r="B496" s="39"/>
      <c r="C496" s="63"/>
    </row>
    <row r="497" spans="1:3" x14ac:dyDescent="0.2">
      <c r="A497" s="39"/>
      <c r="B497" s="39"/>
      <c r="C497" s="63"/>
    </row>
    <row r="498" spans="1:3" x14ac:dyDescent="0.2">
      <c r="A498" s="39"/>
      <c r="B498" s="39"/>
      <c r="C498" s="63"/>
    </row>
    <row r="499" spans="1:3" x14ac:dyDescent="0.2">
      <c r="A499" s="39"/>
      <c r="B499" s="39"/>
      <c r="C499" s="63"/>
    </row>
    <row r="500" spans="1:3" x14ac:dyDescent="0.2">
      <c r="A500" s="39"/>
      <c r="B500" s="39"/>
      <c r="C500" s="63"/>
    </row>
    <row r="501" spans="1:3" x14ac:dyDescent="0.2">
      <c r="A501" s="39"/>
      <c r="B501" s="39"/>
      <c r="C501" s="63"/>
    </row>
    <row r="502" spans="1:3" x14ac:dyDescent="0.2">
      <c r="A502" s="39"/>
      <c r="B502" s="39"/>
      <c r="C502" s="63"/>
    </row>
    <row r="503" spans="1:3" x14ac:dyDescent="0.2">
      <c r="A503" s="39"/>
      <c r="B503" s="39"/>
      <c r="C503" s="63"/>
    </row>
    <row r="504" spans="1:3" x14ac:dyDescent="0.2">
      <c r="A504" s="39"/>
      <c r="B504" s="39"/>
      <c r="C504" s="63"/>
    </row>
    <row r="505" spans="1:3" x14ac:dyDescent="0.2">
      <c r="A505" s="39"/>
      <c r="B505" s="39"/>
      <c r="C505" s="63"/>
    </row>
    <row r="506" spans="1:3" x14ac:dyDescent="0.2">
      <c r="A506" s="39"/>
      <c r="B506" s="39"/>
      <c r="C506" s="63"/>
    </row>
    <row r="507" spans="1:3" x14ac:dyDescent="0.2">
      <c r="A507" s="39"/>
      <c r="B507" s="39"/>
      <c r="C507" s="63"/>
    </row>
    <row r="508" spans="1:3" x14ac:dyDescent="0.2">
      <c r="A508" s="39"/>
      <c r="B508" s="39"/>
      <c r="C508" s="63"/>
    </row>
    <row r="509" spans="1:3" x14ac:dyDescent="0.2">
      <c r="A509" s="39"/>
      <c r="B509" s="39"/>
      <c r="C509" s="63"/>
    </row>
    <row r="510" spans="1:3" x14ac:dyDescent="0.2">
      <c r="A510" s="39"/>
      <c r="B510" s="39"/>
      <c r="C510" s="63"/>
    </row>
    <row r="511" spans="1:3" x14ac:dyDescent="0.2">
      <c r="A511" s="39"/>
      <c r="B511" s="39"/>
      <c r="C511" s="63"/>
    </row>
    <row r="512" spans="1:3" x14ac:dyDescent="0.2">
      <c r="A512" s="39"/>
      <c r="B512" s="39"/>
      <c r="C512" s="63"/>
    </row>
    <row r="513" spans="1:3" x14ac:dyDescent="0.2">
      <c r="A513" s="39"/>
      <c r="B513" s="39"/>
      <c r="C513" s="63"/>
    </row>
    <row r="514" spans="1:3" x14ac:dyDescent="0.2">
      <c r="A514" s="39"/>
      <c r="B514" s="39"/>
      <c r="C514" s="63"/>
    </row>
    <row r="515" spans="1:3" x14ac:dyDescent="0.2">
      <c r="A515" s="39"/>
      <c r="B515" s="39"/>
      <c r="C515" s="63"/>
    </row>
    <row r="516" spans="1:3" x14ac:dyDescent="0.2">
      <c r="A516" s="39"/>
      <c r="B516" s="39"/>
      <c r="C516" s="63"/>
    </row>
    <row r="517" spans="1:3" x14ac:dyDescent="0.2">
      <c r="A517" s="39"/>
      <c r="B517" s="39"/>
      <c r="C517" s="63"/>
    </row>
    <row r="518" spans="1:3" x14ac:dyDescent="0.2">
      <c r="A518" s="39"/>
      <c r="B518" s="39"/>
      <c r="C518" s="63"/>
    </row>
    <row r="519" spans="1:3" x14ac:dyDescent="0.2">
      <c r="A519" s="39"/>
      <c r="B519" s="39"/>
      <c r="C519" s="63"/>
    </row>
    <row r="520" spans="1:3" x14ac:dyDescent="0.2">
      <c r="A520" s="39"/>
      <c r="B520" s="39"/>
      <c r="C520" s="63"/>
    </row>
    <row r="521" spans="1:3" x14ac:dyDescent="0.2">
      <c r="A521" s="39"/>
      <c r="B521" s="39"/>
      <c r="C521" s="63"/>
    </row>
    <row r="522" spans="1:3" x14ac:dyDescent="0.2">
      <c r="A522" s="39"/>
      <c r="B522" s="39"/>
      <c r="C522" s="63"/>
    </row>
    <row r="523" spans="1:3" x14ac:dyDescent="0.2">
      <c r="A523" s="39"/>
      <c r="B523" s="39"/>
      <c r="C523" s="63"/>
    </row>
    <row r="524" spans="1:3" x14ac:dyDescent="0.2">
      <c r="A524" s="39"/>
      <c r="B524" s="39"/>
      <c r="C524" s="63"/>
    </row>
    <row r="525" spans="1:3" x14ac:dyDescent="0.2">
      <c r="A525" s="39"/>
      <c r="B525" s="39"/>
      <c r="C525" s="63"/>
    </row>
    <row r="526" spans="1:3" x14ac:dyDescent="0.2">
      <c r="A526" s="39"/>
      <c r="B526" s="39"/>
      <c r="C526" s="63"/>
    </row>
    <row r="527" spans="1:3" x14ac:dyDescent="0.2">
      <c r="A527" s="39"/>
      <c r="B527" s="39"/>
      <c r="C527" s="63"/>
    </row>
    <row r="528" spans="1:3" x14ac:dyDescent="0.2">
      <c r="A528" s="39"/>
      <c r="B528" s="39"/>
      <c r="C528" s="63"/>
    </row>
    <row r="529" spans="1:3" x14ac:dyDescent="0.2">
      <c r="A529" s="39"/>
      <c r="B529" s="39"/>
      <c r="C529" s="63"/>
    </row>
    <row r="530" spans="1:3" x14ac:dyDescent="0.2">
      <c r="A530" s="39"/>
      <c r="B530" s="39"/>
      <c r="C530" s="63"/>
    </row>
    <row r="531" spans="1:3" x14ac:dyDescent="0.2">
      <c r="A531" s="39"/>
      <c r="B531" s="39"/>
      <c r="C531" s="63"/>
    </row>
    <row r="532" spans="1:3" x14ac:dyDescent="0.2">
      <c r="A532" s="39"/>
      <c r="B532" s="39"/>
      <c r="C532" s="63"/>
    </row>
    <row r="533" spans="1:3" x14ac:dyDescent="0.2">
      <c r="A533" s="39"/>
      <c r="B533" s="39"/>
      <c r="C533" s="63"/>
    </row>
    <row r="534" spans="1:3" x14ac:dyDescent="0.2">
      <c r="A534" s="39"/>
      <c r="B534" s="39"/>
      <c r="C534" s="63"/>
    </row>
    <row r="535" spans="1:3" x14ac:dyDescent="0.2">
      <c r="A535" s="39"/>
      <c r="B535" s="39"/>
      <c r="C535" s="63"/>
    </row>
    <row r="536" spans="1:3" x14ac:dyDescent="0.2">
      <c r="A536" s="39"/>
      <c r="B536" s="39"/>
      <c r="C536" s="63"/>
    </row>
    <row r="537" spans="1:3" x14ac:dyDescent="0.2">
      <c r="A537" s="39"/>
      <c r="B537" s="39"/>
      <c r="C537" s="63"/>
    </row>
    <row r="538" spans="1:3" x14ac:dyDescent="0.2">
      <c r="A538" s="39"/>
      <c r="B538" s="39"/>
      <c r="C538" s="63"/>
    </row>
    <row r="539" spans="1:3" x14ac:dyDescent="0.2">
      <c r="A539" s="39"/>
      <c r="B539" s="39"/>
      <c r="C539" s="63"/>
    </row>
    <row r="540" spans="1:3" x14ac:dyDescent="0.2">
      <c r="A540" s="39"/>
      <c r="B540" s="39"/>
      <c r="C540" s="63"/>
    </row>
    <row r="541" spans="1:3" x14ac:dyDescent="0.2">
      <c r="A541" s="39"/>
      <c r="B541" s="39"/>
      <c r="C541" s="63"/>
    </row>
    <row r="542" spans="1:3" x14ac:dyDescent="0.2">
      <c r="A542" s="39"/>
      <c r="B542" s="39"/>
      <c r="C542" s="63"/>
    </row>
    <row r="543" spans="1:3" x14ac:dyDescent="0.2">
      <c r="A543" s="39"/>
      <c r="B543" s="39"/>
      <c r="C543" s="63"/>
    </row>
    <row r="544" spans="1:3" x14ac:dyDescent="0.2">
      <c r="A544" s="39"/>
      <c r="B544" s="39"/>
      <c r="C544" s="63"/>
    </row>
    <row r="545" spans="1:3" x14ac:dyDescent="0.2">
      <c r="A545" s="39"/>
      <c r="B545" s="39"/>
      <c r="C545" s="63"/>
    </row>
    <row r="546" spans="1:3" x14ac:dyDescent="0.2">
      <c r="A546" s="39"/>
      <c r="B546" s="39"/>
      <c r="C546" s="63"/>
    </row>
    <row r="547" spans="1:3" x14ac:dyDescent="0.2">
      <c r="A547" s="39"/>
      <c r="B547" s="39"/>
      <c r="C547" s="63"/>
    </row>
    <row r="548" spans="1:3" x14ac:dyDescent="0.2">
      <c r="A548" s="39"/>
      <c r="B548" s="39"/>
      <c r="C548" s="63"/>
    </row>
    <row r="549" spans="1:3" x14ac:dyDescent="0.2">
      <c r="A549" s="39"/>
      <c r="B549" s="39"/>
      <c r="C549" s="63"/>
    </row>
    <row r="550" spans="1:3" x14ac:dyDescent="0.2">
      <c r="A550" s="39"/>
      <c r="B550" s="39"/>
      <c r="C550" s="63"/>
    </row>
    <row r="551" spans="1:3" x14ac:dyDescent="0.2">
      <c r="A551" s="39"/>
      <c r="B551" s="39"/>
      <c r="C551" s="63"/>
    </row>
    <row r="552" spans="1:3" x14ac:dyDescent="0.2">
      <c r="A552" s="39"/>
      <c r="B552" s="39"/>
      <c r="C552" s="63"/>
    </row>
    <row r="553" spans="1:3" x14ac:dyDescent="0.2">
      <c r="A553" s="39"/>
      <c r="B553" s="39"/>
      <c r="C553" s="63"/>
    </row>
    <row r="554" spans="1:3" x14ac:dyDescent="0.2">
      <c r="A554" s="39"/>
      <c r="B554" s="39"/>
      <c r="C554" s="63"/>
    </row>
    <row r="555" spans="1:3" x14ac:dyDescent="0.2">
      <c r="A555" s="39"/>
      <c r="B555" s="39"/>
      <c r="C555" s="63"/>
    </row>
    <row r="556" spans="1:3" x14ac:dyDescent="0.2">
      <c r="A556" s="39"/>
      <c r="B556" s="39"/>
      <c r="C556" s="63"/>
    </row>
    <row r="557" spans="1:3" x14ac:dyDescent="0.2">
      <c r="A557" s="39"/>
      <c r="B557" s="39"/>
      <c r="C557" s="63"/>
    </row>
    <row r="558" spans="1:3" x14ac:dyDescent="0.2">
      <c r="A558" s="39"/>
      <c r="B558" s="39"/>
      <c r="C558" s="63"/>
    </row>
    <row r="559" spans="1:3" x14ac:dyDescent="0.2">
      <c r="A559" s="39"/>
      <c r="B559" s="39"/>
      <c r="C559" s="63"/>
    </row>
    <row r="560" spans="1:3" x14ac:dyDescent="0.2">
      <c r="A560" s="39"/>
      <c r="B560" s="39"/>
      <c r="C560" s="63"/>
    </row>
    <row r="561" spans="1:3" x14ac:dyDescent="0.2">
      <c r="A561" s="39"/>
      <c r="B561" s="39"/>
      <c r="C561" s="63"/>
    </row>
    <row r="562" spans="1:3" x14ac:dyDescent="0.2">
      <c r="A562" s="39"/>
      <c r="B562" s="39"/>
      <c r="C562" s="63"/>
    </row>
    <row r="563" spans="1:3" x14ac:dyDescent="0.2">
      <c r="A563" s="39"/>
      <c r="B563" s="39"/>
      <c r="C563" s="63"/>
    </row>
    <row r="564" spans="1:3" x14ac:dyDescent="0.2">
      <c r="A564" s="39"/>
      <c r="B564" s="39"/>
      <c r="C564" s="63"/>
    </row>
    <row r="565" spans="1:3" x14ac:dyDescent="0.2">
      <c r="A565" s="39"/>
      <c r="B565" s="39"/>
      <c r="C565" s="63"/>
    </row>
    <row r="566" spans="1:3" x14ac:dyDescent="0.2">
      <c r="A566" s="39"/>
      <c r="B566" s="39"/>
      <c r="C566" s="63"/>
    </row>
    <row r="567" spans="1:3" x14ac:dyDescent="0.2">
      <c r="A567" s="39"/>
      <c r="B567" s="39"/>
      <c r="C567" s="63"/>
    </row>
    <row r="568" spans="1:3" x14ac:dyDescent="0.2">
      <c r="A568" s="39"/>
      <c r="B568" s="39"/>
      <c r="C568" s="63"/>
    </row>
    <row r="569" spans="1:3" x14ac:dyDescent="0.2">
      <c r="A569" s="39"/>
      <c r="B569" s="39"/>
      <c r="C569" s="63"/>
    </row>
    <row r="570" spans="1:3" x14ac:dyDescent="0.2">
      <c r="A570" s="39"/>
      <c r="B570" s="39"/>
      <c r="C570" s="63"/>
    </row>
    <row r="571" spans="1:3" x14ac:dyDescent="0.2">
      <c r="A571" s="39"/>
      <c r="B571" s="39"/>
      <c r="C571" s="63"/>
    </row>
    <row r="572" spans="1:3" x14ac:dyDescent="0.2">
      <c r="A572" s="39"/>
      <c r="B572" s="39"/>
      <c r="C572" s="63"/>
    </row>
    <row r="573" spans="1:3" x14ac:dyDescent="0.2">
      <c r="A573" s="39"/>
      <c r="B573" s="39"/>
      <c r="C573" s="63"/>
    </row>
    <row r="574" spans="1:3" x14ac:dyDescent="0.2">
      <c r="A574" s="39"/>
      <c r="B574" s="39"/>
      <c r="C574" s="63"/>
    </row>
    <row r="575" spans="1:3" x14ac:dyDescent="0.2">
      <c r="A575" s="39"/>
      <c r="B575" s="39"/>
      <c r="C575" s="63"/>
    </row>
    <row r="576" spans="1:3" x14ac:dyDescent="0.2">
      <c r="A576" s="39"/>
      <c r="B576" s="39"/>
      <c r="C576" s="63"/>
    </row>
    <row r="577" spans="1:3" x14ac:dyDescent="0.2">
      <c r="A577" s="39"/>
      <c r="B577" s="39"/>
      <c r="C577" s="63"/>
    </row>
    <row r="578" spans="1:3" x14ac:dyDescent="0.2">
      <c r="A578" s="39"/>
      <c r="B578" s="39"/>
      <c r="C578" s="63"/>
    </row>
    <row r="579" spans="1:3" x14ac:dyDescent="0.2">
      <c r="A579" s="39"/>
      <c r="B579" s="39"/>
      <c r="C579" s="63"/>
    </row>
    <row r="580" spans="1:3" x14ac:dyDescent="0.2">
      <c r="A580" s="39"/>
      <c r="B580" s="39"/>
      <c r="C580" s="63"/>
    </row>
    <row r="581" spans="1:3" x14ac:dyDescent="0.2">
      <c r="A581" s="39"/>
      <c r="B581" s="39"/>
      <c r="C581" s="63"/>
    </row>
    <row r="582" spans="1:3" x14ac:dyDescent="0.2">
      <c r="A582" s="39"/>
      <c r="B582" s="39"/>
      <c r="C582" s="63"/>
    </row>
    <row r="583" spans="1:3" x14ac:dyDescent="0.2">
      <c r="A583" s="39"/>
      <c r="B583" s="39"/>
      <c r="C583" s="63"/>
    </row>
    <row r="584" spans="1:3" x14ac:dyDescent="0.2">
      <c r="A584" s="39"/>
      <c r="B584" s="39"/>
      <c r="C584" s="63"/>
    </row>
    <row r="585" spans="1:3" x14ac:dyDescent="0.2">
      <c r="A585" s="39"/>
      <c r="B585" s="39"/>
      <c r="C585" s="63"/>
    </row>
    <row r="586" spans="1:3" x14ac:dyDescent="0.2">
      <c r="A586" s="39"/>
      <c r="B586" s="39"/>
      <c r="C586" s="63"/>
    </row>
    <row r="587" spans="1:3" x14ac:dyDescent="0.2">
      <c r="A587" s="39"/>
      <c r="B587" s="39"/>
      <c r="C587" s="63"/>
    </row>
    <row r="588" spans="1:3" x14ac:dyDescent="0.2">
      <c r="A588" s="39"/>
      <c r="B588" s="39"/>
      <c r="C588" s="63"/>
    </row>
    <row r="589" spans="1:3" x14ac:dyDescent="0.2">
      <c r="A589" s="39"/>
      <c r="B589" s="39"/>
      <c r="C589" s="63"/>
    </row>
    <row r="590" spans="1:3" x14ac:dyDescent="0.2">
      <c r="A590" s="39"/>
      <c r="B590" s="39"/>
      <c r="C590" s="63"/>
    </row>
    <row r="591" spans="1:3" x14ac:dyDescent="0.2">
      <c r="A591" s="39"/>
      <c r="B591" s="39"/>
      <c r="C591" s="63"/>
    </row>
    <row r="592" spans="1:3" x14ac:dyDescent="0.2">
      <c r="A592" s="39"/>
      <c r="B592" s="39"/>
      <c r="C592" s="63"/>
    </row>
    <row r="593" spans="1:3" x14ac:dyDescent="0.2">
      <c r="A593" s="39"/>
      <c r="B593" s="39"/>
      <c r="C593" s="63"/>
    </row>
    <row r="594" spans="1:3" x14ac:dyDescent="0.2">
      <c r="A594" s="39"/>
      <c r="B594" s="39"/>
      <c r="C594" s="63"/>
    </row>
    <row r="595" spans="1:3" x14ac:dyDescent="0.2">
      <c r="A595" s="39"/>
      <c r="B595" s="39"/>
      <c r="C595" s="63"/>
    </row>
    <row r="596" spans="1:3" x14ac:dyDescent="0.2">
      <c r="A596" s="39"/>
      <c r="B596" s="39"/>
      <c r="C596" s="63"/>
    </row>
    <row r="597" spans="1:3" x14ac:dyDescent="0.2">
      <c r="A597" s="39"/>
      <c r="B597" s="39"/>
      <c r="C597" s="63"/>
    </row>
    <row r="598" spans="1:3" x14ac:dyDescent="0.2">
      <c r="A598" s="39"/>
      <c r="B598" s="39"/>
      <c r="C598" s="63"/>
    </row>
    <row r="599" spans="1:3" x14ac:dyDescent="0.2">
      <c r="A599" s="39"/>
      <c r="B599" s="39"/>
      <c r="C599" s="63"/>
    </row>
    <row r="600" spans="1:3" x14ac:dyDescent="0.2">
      <c r="A600" s="39"/>
      <c r="B600" s="39"/>
      <c r="C600" s="63"/>
    </row>
    <row r="601" spans="1:3" x14ac:dyDescent="0.2">
      <c r="A601" s="39"/>
      <c r="B601" s="39"/>
      <c r="C601" s="63"/>
    </row>
    <row r="602" spans="1:3" x14ac:dyDescent="0.2">
      <c r="A602" s="39"/>
      <c r="B602" s="39"/>
      <c r="C602" s="63"/>
    </row>
    <row r="603" spans="1:3" x14ac:dyDescent="0.2">
      <c r="A603" s="39"/>
      <c r="B603" s="39"/>
      <c r="C603" s="63"/>
    </row>
    <row r="604" spans="1:3" x14ac:dyDescent="0.2">
      <c r="A604" s="39"/>
      <c r="B604" s="39"/>
      <c r="C604" s="63"/>
    </row>
    <row r="605" spans="1:3" x14ac:dyDescent="0.2">
      <c r="A605" s="39"/>
      <c r="B605" s="39"/>
      <c r="C605" s="63"/>
    </row>
    <row r="606" spans="1:3" x14ac:dyDescent="0.2">
      <c r="A606" s="39"/>
      <c r="B606" s="39"/>
      <c r="C606" s="63"/>
    </row>
    <row r="607" spans="1:3" x14ac:dyDescent="0.2">
      <c r="A607" s="39"/>
      <c r="B607" s="39"/>
      <c r="C607" s="63"/>
    </row>
    <row r="608" spans="1:3" x14ac:dyDescent="0.2">
      <c r="A608" s="39"/>
      <c r="B608" s="39"/>
      <c r="C608" s="63"/>
    </row>
    <row r="609" spans="1:3" x14ac:dyDescent="0.2">
      <c r="A609" s="39"/>
      <c r="B609" s="39"/>
      <c r="C609" s="63"/>
    </row>
    <row r="610" spans="1:3" x14ac:dyDescent="0.2">
      <c r="A610" s="39"/>
      <c r="B610" s="39"/>
      <c r="C610" s="63"/>
    </row>
    <row r="611" spans="1:3" x14ac:dyDescent="0.2">
      <c r="A611" s="39"/>
      <c r="B611" s="39"/>
      <c r="C611" s="63"/>
    </row>
    <row r="612" spans="1:3" x14ac:dyDescent="0.2">
      <c r="A612" s="39"/>
      <c r="B612" s="39"/>
      <c r="C612" s="63"/>
    </row>
    <row r="613" spans="1:3" x14ac:dyDescent="0.2">
      <c r="A613" s="39"/>
      <c r="B613" s="39"/>
      <c r="C613" s="63"/>
    </row>
    <row r="614" spans="1:3" x14ac:dyDescent="0.2">
      <c r="A614" s="39"/>
      <c r="B614" s="39"/>
      <c r="C614" s="63"/>
    </row>
    <row r="615" spans="1:3" x14ac:dyDescent="0.2">
      <c r="A615" s="39"/>
      <c r="B615" s="39"/>
      <c r="C615" s="63"/>
    </row>
    <row r="616" spans="1:3" x14ac:dyDescent="0.2">
      <c r="A616" s="39"/>
      <c r="B616" s="39"/>
      <c r="C616" s="63"/>
    </row>
    <row r="617" spans="1:3" x14ac:dyDescent="0.2">
      <c r="A617" s="39"/>
      <c r="B617" s="39"/>
      <c r="C617" s="63"/>
    </row>
    <row r="618" spans="1:3" x14ac:dyDescent="0.2">
      <c r="A618" s="39"/>
      <c r="B618" s="39"/>
      <c r="C618" s="63"/>
    </row>
    <row r="619" spans="1:3" x14ac:dyDescent="0.2">
      <c r="A619" s="39"/>
      <c r="B619" s="39"/>
      <c r="C619" s="63"/>
    </row>
    <row r="620" spans="1:3" x14ac:dyDescent="0.2">
      <c r="A620" s="39"/>
      <c r="B620" s="39"/>
      <c r="C620" s="63"/>
    </row>
    <row r="621" spans="1:3" x14ac:dyDescent="0.2">
      <c r="A621" s="39"/>
      <c r="B621" s="39"/>
      <c r="C621" s="63"/>
    </row>
    <row r="622" spans="1:3" x14ac:dyDescent="0.2">
      <c r="A622" s="39"/>
      <c r="B622" s="39"/>
      <c r="C622" s="63"/>
    </row>
    <row r="623" spans="1:3" x14ac:dyDescent="0.2">
      <c r="A623" s="39"/>
      <c r="B623" s="39"/>
      <c r="C623" s="63"/>
    </row>
    <row r="624" spans="1:3" x14ac:dyDescent="0.2">
      <c r="A624" s="39"/>
      <c r="B624" s="39"/>
      <c r="C624" s="63"/>
    </row>
    <row r="625" spans="1:3" x14ac:dyDescent="0.2">
      <c r="A625" s="39"/>
      <c r="B625" s="39"/>
      <c r="C625" s="63"/>
    </row>
    <row r="626" spans="1:3" x14ac:dyDescent="0.2">
      <c r="A626" s="39"/>
      <c r="B626" s="39"/>
      <c r="C626" s="63"/>
    </row>
    <row r="627" spans="1:3" x14ac:dyDescent="0.2">
      <c r="A627" s="39"/>
      <c r="B627" s="39"/>
      <c r="C627" s="63"/>
    </row>
    <row r="628" spans="1:3" x14ac:dyDescent="0.2">
      <c r="A628" s="39"/>
      <c r="B628" s="39"/>
      <c r="C628" s="63"/>
    </row>
    <row r="629" spans="1:3" x14ac:dyDescent="0.2">
      <c r="A629" s="39"/>
      <c r="B629" s="39"/>
      <c r="C629" s="63"/>
    </row>
    <row r="630" spans="1:3" x14ac:dyDescent="0.2">
      <c r="A630" s="39"/>
      <c r="B630" s="39"/>
      <c r="C630" s="63"/>
    </row>
    <row r="631" spans="1:3" x14ac:dyDescent="0.2">
      <c r="A631" s="39"/>
      <c r="B631" s="39"/>
      <c r="C631" s="63"/>
    </row>
    <row r="632" spans="1:3" x14ac:dyDescent="0.2">
      <c r="A632" s="39"/>
      <c r="B632" s="39"/>
      <c r="C632" s="63"/>
    </row>
    <row r="633" spans="1:3" x14ac:dyDescent="0.2">
      <c r="A633" s="39"/>
      <c r="B633" s="39"/>
      <c r="C633" s="63"/>
    </row>
    <row r="634" spans="1:3" x14ac:dyDescent="0.2">
      <c r="A634" s="39"/>
      <c r="B634" s="39"/>
      <c r="C634" s="63"/>
    </row>
    <row r="635" spans="1:3" x14ac:dyDescent="0.2">
      <c r="A635" s="39"/>
      <c r="B635" s="39"/>
      <c r="C635" s="63"/>
    </row>
    <row r="636" spans="1:3" x14ac:dyDescent="0.2">
      <c r="A636" s="39"/>
      <c r="B636" s="39"/>
      <c r="C636" s="63"/>
    </row>
    <row r="637" spans="1:3" x14ac:dyDescent="0.2">
      <c r="A637" s="39"/>
      <c r="B637" s="39"/>
      <c r="C637" s="63"/>
    </row>
    <row r="638" spans="1:3" x14ac:dyDescent="0.2">
      <c r="A638" s="39"/>
      <c r="B638" s="39"/>
      <c r="C638" s="63"/>
    </row>
    <row r="639" spans="1:3" x14ac:dyDescent="0.2">
      <c r="A639" s="39"/>
      <c r="B639" s="39"/>
      <c r="C639" s="63"/>
    </row>
    <row r="640" spans="1:3" x14ac:dyDescent="0.2">
      <c r="A640" s="39"/>
      <c r="B640" s="39"/>
      <c r="C640" s="63"/>
    </row>
    <row r="641" spans="1:3" x14ac:dyDescent="0.2">
      <c r="A641" s="39"/>
      <c r="B641" s="39"/>
      <c r="C641" s="63"/>
    </row>
    <row r="642" spans="1:3" x14ac:dyDescent="0.2">
      <c r="A642" s="39"/>
      <c r="B642" s="39"/>
      <c r="C642" s="63"/>
    </row>
    <row r="643" spans="1:3" x14ac:dyDescent="0.2">
      <c r="A643" s="39"/>
      <c r="B643" s="39"/>
      <c r="C643" s="63"/>
    </row>
    <row r="644" spans="1:3" x14ac:dyDescent="0.2">
      <c r="A644" s="39"/>
      <c r="B644" s="39"/>
      <c r="C644" s="63"/>
    </row>
    <row r="645" spans="1:3" x14ac:dyDescent="0.2">
      <c r="A645" s="39"/>
      <c r="B645" s="39"/>
      <c r="C645" s="63"/>
    </row>
    <row r="646" spans="1:3" x14ac:dyDescent="0.2">
      <c r="A646" s="39"/>
      <c r="B646" s="39"/>
      <c r="C646" s="63"/>
    </row>
    <row r="647" spans="1:3" x14ac:dyDescent="0.2">
      <c r="A647" s="39"/>
      <c r="B647" s="39"/>
      <c r="C647" s="63"/>
    </row>
    <row r="648" spans="1:3" x14ac:dyDescent="0.2">
      <c r="A648" s="39"/>
      <c r="B648" s="39"/>
      <c r="C648" s="63"/>
    </row>
    <row r="649" spans="1:3" x14ac:dyDescent="0.2">
      <c r="A649" s="39"/>
      <c r="B649" s="39"/>
      <c r="C649" s="63"/>
    </row>
    <row r="650" spans="1:3" x14ac:dyDescent="0.2">
      <c r="A650" s="39"/>
      <c r="B650" s="39"/>
      <c r="C650" s="63"/>
    </row>
    <row r="651" spans="1:3" x14ac:dyDescent="0.2">
      <c r="A651" s="39"/>
      <c r="B651" s="39"/>
      <c r="C651" s="63"/>
    </row>
    <row r="652" spans="1:3" x14ac:dyDescent="0.2">
      <c r="A652" s="39"/>
      <c r="B652" s="39"/>
      <c r="C652" s="63"/>
    </row>
    <row r="653" spans="1:3" x14ac:dyDescent="0.2">
      <c r="A653" s="39"/>
      <c r="B653" s="39"/>
      <c r="C653" s="63"/>
    </row>
    <row r="654" spans="1:3" x14ac:dyDescent="0.2">
      <c r="A654" s="39"/>
      <c r="B654" s="39"/>
      <c r="C654" s="63"/>
    </row>
    <row r="655" spans="1:3" x14ac:dyDescent="0.2">
      <c r="A655" s="39"/>
      <c r="B655" s="39"/>
      <c r="C655" s="63"/>
    </row>
    <row r="656" spans="1:3" x14ac:dyDescent="0.2">
      <c r="A656" s="39"/>
      <c r="B656" s="39"/>
      <c r="C656" s="63"/>
    </row>
    <row r="657" spans="1:3" x14ac:dyDescent="0.2">
      <c r="A657" s="39"/>
      <c r="B657" s="39"/>
      <c r="C657" s="63"/>
    </row>
    <row r="658" spans="1:3" x14ac:dyDescent="0.2">
      <c r="A658" s="39"/>
      <c r="B658" s="39"/>
      <c r="C658" s="63"/>
    </row>
    <row r="659" spans="1:3" x14ac:dyDescent="0.2">
      <c r="A659" s="39"/>
      <c r="B659" s="39"/>
      <c r="C659" s="63"/>
    </row>
    <row r="660" spans="1:3" x14ac:dyDescent="0.2">
      <c r="A660" s="39"/>
      <c r="B660" s="39"/>
      <c r="C660" s="63"/>
    </row>
    <row r="661" spans="1:3" x14ac:dyDescent="0.2">
      <c r="A661" s="39"/>
      <c r="B661" s="39"/>
      <c r="C661" s="63"/>
    </row>
    <row r="662" spans="1:3" x14ac:dyDescent="0.2">
      <c r="A662" s="39"/>
      <c r="B662" s="39"/>
      <c r="C662" s="63"/>
    </row>
    <row r="663" spans="1:3" x14ac:dyDescent="0.2">
      <c r="A663" s="39"/>
      <c r="B663" s="39"/>
      <c r="C663" s="63"/>
    </row>
    <row r="664" spans="1:3" x14ac:dyDescent="0.2">
      <c r="A664" s="39"/>
      <c r="B664" s="39"/>
      <c r="C664" s="63"/>
    </row>
    <row r="665" spans="1:3" x14ac:dyDescent="0.2">
      <c r="A665" s="39"/>
      <c r="B665" s="39"/>
      <c r="C665" s="63"/>
    </row>
    <row r="666" spans="1:3" x14ac:dyDescent="0.2">
      <c r="A666" s="39"/>
      <c r="B666" s="39"/>
      <c r="C666" s="63"/>
    </row>
    <row r="667" spans="1:3" x14ac:dyDescent="0.2">
      <c r="A667" s="39"/>
      <c r="B667" s="39"/>
      <c r="C667" s="63"/>
    </row>
    <row r="668" spans="1:3" x14ac:dyDescent="0.2">
      <c r="A668" s="39"/>
      <c r="B668" s="39"/>
      <c r="C668" s="63"/>
    </row>
    <row r="669" spans="1:3" x14ac:dyDescent="0.2">
      <c r="A669" s="39"/>
      <c r="B669" s="39"/>
      <c r="C669" s="63"/>
    </row>
    <row r="670" spans="1:3" x14ac:dyDescent="0.2">
      <c r="A670" s="39"/>
      <c r="B670" s="39"/>
      <c r="C670" s="63"/>
    </row>
    <row r="671" spans="1:3" x14ac:dyDescent="0.2">
      <c r="A671" s="39"/>
      <c r="B671" s="39"/>
      <c r="C671" s="63"/>
    </row>
    <row r="672" spans="1:3" x14ac:dyDescent="0.2">
      <c r="A672" s="39"/>
      <c r="B672" s="39"/>
      <c r="C672" s="63"/>
    </row>
    <row r="673" spans="1:3" x14ac:dyDescent="0.2">
      <c r="A673" s="39"/>
      <c r="B673" s="39"/>
      <c r="C673" s="63"/>
    </row>
    <row r="674" spans="1:3" x14ac:dyDescent="0.2">
      <c r="A674" s="39"/>
      <c r="B674" s="39"/>
      <c r="C674" s="63"/>
    </row>
    <row r="675" spans="1:3" x14ac:dyDescent="0.2">
      <c r="A675" s="39"/>
      <c r="B675" s="39"/>
      <c r="C675" s="63"/>
    </row>
    <row r="676" spans="1:3" x14ac:dyDescent="0.2">
      <c r="A676" s="39"/>
      <c r="B676" s="39"/>
      <c r="C676" s="63"/>
    </row>
    <row r="677" spans="1:3" x14ac:dyDescent="0.2">
      <c r="A677" s="39"/>
      <c r="B677" s="39"/>
      <c r="C677" s="63"/>
    </row>
    <row r="678" spans="1:3" x14ac:dyDescent="0.2">
      <c r="A678" s="39"/>
      <c r="B678" s="39"/>
      <c r="C678" s="63"/>
    </row>
    <row r="679" spans="1:3" x14ac:dyDescent="0.2">
      <c r="A679" s="39"/>
      <c r="B679" s="39"/>
      <c r="C679" s="63"/>
    </row>
    <row r="680" spans="1:3" x14ac:dyDescent="0.2">
      <c r="A680" s="39"/>
      <c r="B680" s="39"/>
      <c r="C680" s="63"/>
    </row>
    <row r="681" spans="1:3" x14ac:dyDescent="0.2">
      <c r="A681" s="39"/>
      <c r="B681" s="39"/>
      <c r="C681" s="63"/>
    </row>
    <row r="682" spans="1:3" x14ac:dyDescent="0.2">
      <c r="A682" s="39"/>
      <c r="B682" s="39"/>
      <c r="C682" s="63"/>
    </row>
    <row r="683" spans="1:3" x14ac:dyDescent="0.2">
      <c r="A683" s="39"/>
      <c r="B683" s="39"/>
      <c r="C683" s="63"/>
    </row>
    <row r="684" spans="1:3" x14ac:dyDescent="0.2">
      <c r="A684" s="39"/>
      <c r="B684" s="39"/>
      <c r="C684" s="63"/>
    </row>
    <row r="685" spans="1:3" x14ac:dyDescent="0.2">
      <c r="A685" s="39"/>
      <c r="B685" s="39"/>
      <c r="C685" s="63"/>
    </row>
    <row r="686" spans="1:3" x14ac:dyDescent="0.2">
      <c r="A686" s="39"/>
      <c r="B686" s="39"/>
      <c r="C686" s="63"/>
    </row>
    <row r="687" spans="1:3" x14ac:dyDescent="0.2">
      <c r="A687" s="39"/>
      <c r="B687" s="39"/>
      <c r="C687" s="63"/>
    </row>
    <row r="688" spans="1:3" x14ac:dyDescent="0.2">
      <c r="A688" s="39"/>
      <c r="B688" s="39"/>
      <c r="C688" s="63"/>
    </row>
    <row r="689" spans="1:3" x14ac:dyDescent="0.2">
      <c r="A689" s="39"/>
      <c r="B689" s="39"/>
      <c r="C689" s="63"/>
    </row>
    <row r="690" spans="1:3" x14ac:dyDescent="0.2">
      <c r="A690" s="39"/>
      <c r="B690" s="39"/>
      <c r="C690" s="63"/>
    </row>
    <row r="691" spans="1:3" x14ac:dyDescent="0.2">
      <c r="A691" s="39"/>
      <c r="B691" s="39"/>
      <c r="C691" s="63"/>
    </row>
    <row r="692" spans="1:3" x14ac:dyDescent="0.2">
      <c r="A692" s="39"/>
      <c r="B692" s="39"/>
      <c r="C692" s="63"/>
    </row>
    <row r="693" spans="1:3" x14ac:dyDescent="0.2">
      <c r="A693" s="39"/>
      <c r="B693" s="39"/>
      <c r="C693" s="63"/>
    </row>
    <row r="694" spans="1:3" x14ac:dyDescent="0.2">
      <c r="A694" s="39"/>
      <c r="B694" s="39"/>
      <c r="C694" s="63"/>
    </row>
    <row r="695" spans="1:3" x14ac:dyDescent="0.2">
      <c r="A695" s="39"/>
      <c r="B695" s="39"/>
      <c r="C695" s="63"/>
    </row>
    <row r="696" spans="1:3" x14ac:dyDescent="0.2">
      <c r="A696" s="39"/>
      <c r="B696" s="39"/>
      <c r="C696" s="63"/>
    </row>
    <row r="697" spans="1:3" x14ac:dyDescent="0.2">
      <c r="A697" s="39"/>
      <c r="B697" s="39"/>
      <c r="C697" s="63"/>
    </row>
    <row r="698" spans="1:3" x14ac:dyDescent="0.2">
      <c r="A698" s="39"/>
      <c r="B698" s="39"/>
      <c r="C698" s="63"/>
    </row>
    <row r="699" spans="1:3" x14ac:dyDescent="0.2">
      <c r="A699" s="39"/>
      <c r="B699" s="39"/>
      <c r="C699" s="63"/>
    </row>
    <row r="700" spans="1:3" x14ac:dyDescent="0.2">
      <c r="A700" s="39"/>
      <c r="B700" s="39"/>
      <c r="C700" s="63"/>
    </row>
    <row r="701" spans="1:3" x14ac:dyDescent="0.2">
      <c r="A701" s="39"/>
      <c r="B701" s="39"/>
      <c r="C701" s="63"/>
    </row>
    <row r="702" spans="1:3" x14ac:dyDescent="0.2">
      <c r="A702" s="39"/>
      <c r="B702" s="39"/>
      <c r="C702" s="63"/>
    </row>
    <row r="703" spans="1:3" x14ac:dyDescent="0.2">
      <c r="A703" s="39"/>
      <c r="B703" s="39"/>
      <c r="C703" s="63"/>
    </row>
    <row r="704" spans="1:3" x14ac:dyDescent="0.2">
      <c r="A704" s="39"/>
      <c r="B704" s="39"/>
      <c r="C704" s="63"/>
    </row>
    <row r="705" spans="1:3" x14ac:dyDescent="0.2">
      <c r="A705" s="39"/>
      <c r="B705" s="39"/>
      <c r="C705" s="63"/>
    </row>
    <row r="706" spans="1:3" x14ac:dyDescent="0.2">
      <c r="A706" s="39"/>
      <c r="B706" s="39"/>
      <c r="C706" s="63"/>
    </row>
    <row r="707" spans="1:3" x14ac:dyDescent="0.2">
      <c r="A707" s="39"/>
      <c r="B707" s="39"/>
      <c r="C707" s="63"/>
    </row>
    <row r="708" spans="1:3" x14ac:dyDescent="0.2">
      <c r="A708" s="39"/>
      <c r="B708" s="39"/>
      <c r="C708" s="63"/>
    </row>
    <row r="709" spans="1:3" x14ac:dyDescent="0.2">
      <c r="A709" s="39"/>
      <c r="B709" s="39"/>
      <c r="C709" s="63"/>
    </row>
    <row r="710" spans="1:3" x14ac:dyDescent="0.2">
      <c r="A710" s="39"/>
      <c r="B710" s="39"/>
      <c r="C710" s="63"/>
    </row>
    <row r="711" spans="1:3" x14ac:dyDescent="0.2">
      <c r="A711" s="39"/>
      <c r="B711" s="39"/>
      <c r="C711" s="63"/>
    </row>
    <row r="712" spans="1:3" x14ac:dyDescent="0.2">
      <c r="A712" s="39"/>
      <c r="B712" s="39"/>
      <c r="C712" s="63"/>
    </row>
    <row r="713" spans="1:3" x14ac:dyDescent="0.2">
      <c r="A713" s="39"/>
      <c r="B713" s="39"/>
      <c r="C713" s="63"/>
    </row>
    <row r="714" spans="1:3" x14ac:dyDescent="0.2">
      <c r="A714" s="39"/>
      <c r="B714" s="39"/>
      <c r="C714" s="63"/>
    </row>
    <row r="715" spans="1:3" x14ac:dyDescent="0.2">
      <c r="A715" s="39"/>
      <c r="B715" s="39"/>
      <c r="C715" s="63"/>
    </row>
    <row r="716" spans="1:3" x14ac:dyDescent="0.2">
      <c r="A716" s="39"/>
      <c r="B716" s="39"/>
      <c r="C716" s="63"/>
    </row>
    <row r="717" spans="1:3" x14ac:dyDescent="0.2">
      <c r="A717" s="39"/>
      <c r="B717" s="39"/>
      <c r="C717" s="63"/>
    </row>
    <row r="718" spans="1:3" x14ac:dyDescent="0.2">
      <c r="A718" s="39"/>
      <c r="B718" s="39"/>
      <c r="C718" s="63"/>
    </row>
    <row r="719" spans="1:3" x14ac:dyDescent="0.2">
      <c r="A719" s="39"/>
      <c r="B719" s="39"/>
      <c r="C719" s="63"/>
    </row>
    <row r="720" spans="1:3" x14ac:dyDescent="0.2">
      <c r="A720" s="39"/>
      <c r="B720" s="39"/>
      <c r="C720" s="63"/>
    </row>
    <row r="721" spans="1:3" x14ac:dyDescent="0.2">
      <c r="A721" s="39"/>
      <c r="B721" s="39"/>
      <c r="C721" s="63"/>
    </row>
    <row r="722" spans="1:3" x14ac:dyDescent="0.2">
      <c r="A722" s="39"/>
      <c r="B722" s="39"/>
      <c r="C722" s="63"/>
    </row>
    <row r="723" spans="1:3" x14ac:dyDescent="0.2">
      <c r="A723" s="39"/>
      <c r="B723" s="39"/>
      <c r="C723" s="63"/>
    </row>
    <row r="724" spans="1:3" x14ac:dyDescent="0.2">
      <c r="A724" s="39"/>
      <c r="B724" s="39"/>
      <c r="C724" s="63"/>
    </row>
    <row r="725" spans="1:3" x14ac:dyDescent="0.2">
      <c r="A725" s="39"/>
      <c r="B725" s="39"/>
      <c r="C725" s="63"/>
    </row>
    <row r="726" spans="1:3" x14ac:dyDescent="0.2">
      <c r="A726" s="39"/>
      <c r="B726" s="39"/>
      <c r="C726" s="63"/>
    </row>
    <row r="727" spans="1:3" x14ac:dyDescent="0.2">
      <c r="A727" s="39"/>
      <c r="B727" s="39"/>
      <c r="C727" s="63"/>
    </row>
    <row r="728" spans="1:3" x14ac:dyDescent="0.2">
      <c r="A728" s="39"/>
      <c r="B728" s="39"/>
      <c r="C728" s="63"/>
    </row>
    <row r="729" spans="1:3" x14ac:dyDescent="0.2">
      <c r="A729" s="39"/>
      <c r="B729" s="39"/>
      <c r="C729" s="63"/>
    </row>
    <row r="730" spans="1:3" x14ac:dyDescent="0.2">
      <c r="A730" s="39"/>
      <c r="B730" s="39"/>
      <c r="C730" s="63"/>
    </row>
    <row r="731" spans="1:3" x14ac:dyDescent="0.2">
      <c r="A731" s="39"/>
      <c r="B731" s="39"/>
      <c r="C731" s="63"/>
    </row>
    <row r="732" spans="1:3" x14ac:dyDescent="0.2">
      <c r="A732" s="39"/>
      <c r="B732" s="39"/>
      <c r="C732" s="63"/>
    </row>
    <row r="733" spans="1:3" x14ac:dyDescent="0.2">
      <c r="A733" s="39"/>
      <c r="B733" s="39"/>
      <c r="C733" s="63"/>
    </row>
    <row r="734" spans="1:3" x14ac:dyDescent="0.2">
      <c r="A734" s="39"/>
      <c r="B734" s="39"/>
      <c r="C734" s="63"/>
    </row>
    <row r="735" spans="1:3" x14ac:dyDescent="0.2">
      <c r="A735" s="39"/>
      <c r="B735" s="39"/>
      <c r="C735" s="63"/>
    </row>
    <row r="736" spans="1:3" x14ac:dyDescent="0.2">
      <c r="A736" s="39"/>
      <c r="B736" s="39"/>
      <c r="C736" s="63"/>
    </row>
    <row r="737" spans="1:3" x14ac:dyDescent="0.2">
      <c r="A737" s="39"/>
      <c r="B737" s="39"/>
      <c r="C737" s="63"/>
    </row>
    <row r="738" spans="1:3" x14ac:dyDescent="0.2">
      <c r="A738" s="39"/>
      <c r="B738" s="39"/>
      <c r="C738" s="63"/>
    </row>
    <row r="739" spans="1:3" x14ac:dyDescent="0.2">
      <c r="A739" s="39"/>
      <c r="B739" s="39"/>
      <c r="C739" s="63"/>
    </row>
    <row r="740" spans="1:3" x14ac:dyDescent="0.2">
      <c r="A740" s="39"/>
      <c r="B740" s="39"/>
      <c r="C740" s="63"/>
    </row>
    <row r="741" spans="1:3" x14ac:dyDescent="0.2">
      <c r="A741" s="39"/>
      <c r="B741" s="39"/>
      <c r="C741" s="63"/>
    </row>
    <row r="742" spans="1:3" x14ac:dyDescent="0.2">
      <c r="A742" s="39"/>
      <c r="B742" s="39"/>
      <c r="C742" s="63"/>
    </row>
    <row r="743" spans="1:3" x14ac:dyDescent="0.2">
      <c r="A743" s="39"/>
      <c r="B743" s="39"/>
      <c r="C743" s="63"/>
    </row>
    <row r="744" spans="1:3" x14ac:dyDescent="0.2">
      <c r="A744" s="39"/>
      <c r="B744" s="39"/>
      <c r="C744" s="63"/>
    </row>
    <row r="745" spans="1:3" x14ac:dyDescent="0.2">
      <c r="A745" s="39"/>
      <c r="B745" s="39"/>
      <c r="C745" s="63"/>
    </row>
    <row r="746" spans="1:3" x14ac:dyDescent="0.2">
      <c r="A746" s="39"/>
      <c r="B746" s="39"/>
      <c r="C746" s="63"/>
    </row>
    <row r="747" spans="1:3" x14ac:dyDescent="0.2">
      <c r="A747" s="39"/>
      <c r="B747" s="39"/>
      <c r="C747" s="63"/>
    </row>
    <row r="748" spans="1:3" x14ac:dyDescent="0.2">
      <c r="A748" s="39"/>
      <c r="B748" s="39"/>
      <c r="C748" s="63"/>
    </row>
    <row r="749" spans="1:3" x14ac:dyDescent="0.2">
      <c r="A749" s="39"/>
      <c r="B749" s="39"/>
      <c r="C749" s="63"/>
    </row>
    <row r="750" spans="1:3" x14ac:dyDescent="0.2">
      <c r="A750" s="39"/>
      <c r="B750" s="39"/>
      <c r="C750" s="63"/>
    </row>
    <row r="751" spans="1:3" x14ac:dyDescent="0.2">
      <c r="A751" s="39"/>
      <c r="B751" s="39"/>
      <c r="C751" s="63"/>
    </row>
    <row r="752" spans="1:3" x14ac:dyDescent="0.2">
      <c r="A752" s="39"/>
      <c r="B752" s="39"/>
      <c r="C752" s="63"/>
    </row>
    <row r="753" spans="1:3" x14ac:dyDescent="0.2">
      <c r="A753" s="39"/>
      <c r="B753" s="39"/>
      <c r="C753" s="63"/>
    </row>
    <row r="754" spans="1:3" x14ac:dyDescent="0.2">
      <c r="A754" s="39"/>
      <c r="B754" s="39"/>
      <c r="C754" s="63"/>
    </row>
    <row r="755" spans="1:3" x14ac:dyDescent="0.2">
      <c r="A755" s="39"/>
      <c r="B755" s="39"/>
      <c r="C755" s="63"/>
    </row>
    <row r="756" spans="1:3" x14ac:dyDescent="0.2">
      <c r="A756" s="39"/>
      <c r="B756" s="39"/>
      <c r="C756" s="63"/>
    </row>
    <row r="757" spans="1:3" x14ac:dyDescent="0.2">
      <c r="A757" s="39"/>
      <c r="B757" s="39"/>
      <c r="C757" s="63"/>
    </row>
    <row r="758" spans="1:3" x14ac:dyDescent="0.2">
      <c r="A758" s="39"/>
      <c r="B758" s="39"/>
      <c r="C758" s="63"/>
    </row>
    <row r="759" spans="1:3" x14ac:dyDescent="0.2">
      <c r="A759" s="39"/>
      <c r="B759" s="39"/>
      <c r="C759" s="63"/>
    </row>
    <row r="760" spans="1:3" x14ac:dyDescent="0.2">
      <c r="A760" s="39"/>
      <c r="B760" s="39"/>
      <c r="C760" s="63"/>
    </row>
    <row r="761" spans="1:3" x14ac:dyDescent="0.2">
      <c r="A761" s="39"/>
      <c r="B761" s="39"/>
      <c r="C761" s="63"/>
    </row>
    <row r="762" spans="1:3" x14ac:dyDescent="0.2">
      <c r="A762" s="39"/>
      <c r="B762" s="39"/>
      <c r="C762" s="63"/>
    </row>
    <row r="763" spans="1:3" x14ac:dyDescent="0.2">
      <c r="A763" s="39"/>
      <c r="B763" s="39"/>
      <c r="C763" s="63"/>
    </row>
    <row r="764" spans="1:3" x14ac:dyDescent="0.2">
      <c r="A764" s="39"/>
      <c r="B764" s="39"/>
      <c r="C764" s="63"/>
    </row>
    <row r="765" spans="1:3" x14ac:dyDescent="0.2">
      <c r="A765" s="39"/>
      <c r="B765" s="39"/>
      <c r="C765" s="63"/>
    </row>
    <row r="766" spans="1:3" x14ac:dyDescent="0.2">
      <c r="A766" s="39"/>
      <c r="B766" s="39"/>
      <c r="C766" s="63"/>
    </row>
    <row r="767" spans="1:3" x14ac:dyDescent="0.2">
      <c r="A767" s="39"/>
      <c r="B767" s="39"/>
      <c r="C767" s="63"/>
    </row>
    <row r="768" spans="1:3" x14ac:dyDescent="0.2">
      <c r="A768" s="39"/>
      <c r="B768" s="39"/>
      <c r="C768" s="63"/>
    </row>
    <row r="769" spans="1:3" x14ac:dyDescent="0.2">
      <c r="A769" s="39"/>
      <c r="B769" s="39"/>
      <c r="C769" s="63"/>
    </row>
    <row r="770" spans="1:3" x14ac:dyDescent="0.2">
      <c r="A770" s="39"/>
      <c r="B770" s="39"/>
      <c r="C770" s="63"/>
    </row>
    <row r="771" spans="1:3" x14ac:dyDescent="0.2">
      <c r="A771" s="39"/>
      <c r="B771" s="39"/>
      <c r="C771" s="63"/>
    </row>
    <row r="772" spans="1:3" x14ac:dyDescent="0.2">
      <c r="A772" s="39"/>
      <c r="B772" s="39"/>
      <c r="C772" s="63"/>
    </row>
    <row r="773" spans="1:3" x14ac:dyDescent="0.2">
      <c r="A773" s="39"/>
      <c r="B773" s="39"/>
      <c r="C773" s="63"/>
    </row>
    <row r="774" spans="1:3" x14ac:dyDescent="0.2">
      <c r="A774" s="39"/>
      <c r="B774" s="39"/>
      <c r="C774" s="63"/>
    </row>
    <row r="775" spans="1:3" x14ac:dyDescent="0.2">
      <c r="A775" s="39"/>
      <c r="B775" s="39"/>
      <c r="C775" s="63"/>
    </row>
    <row r="776" spans="1:3" x14ac:dyDescent="0.2">
      <c r="A776" s="39"/>
      <c r="B776" s="39"/>
      <c r="C776" s="63"/>
    </row>
    <row r="777" spans="1:3" x14ac:dyDescent="0.2">
      <c r="A777" s="39"/>
      <c r="B777" s="39"/>
      <c r="C777" s="63"/>
    </row>
    <row r="778" spans="1:3" x14ac:dyDescent="0.2">
      <c r="A778" s="39"/>
      <c r="B778" s="39"/>
      <c r="C778" s="63"/>
    </row>
    <row r="779" spans="1:3" x14ac:dyDescent="0.2">
      <c r="A779" s="39"/>
      <c r="B779" s="39"/>
      <c r="C779" s="63"/>
    </row>
    <row r="780" spans="1:3" x14ac:dyDescent="0.2">
      <c r="A780" s="39"/>
      <c r="B780" s="39"/>
      <c r="C780" s="63"/>
    </row>
    <row r="781" spans="1:3" x14ac:dyDescent="0.2">
      <c r="A781" s="39"/>
      <c r="B781" s="39"/>
      <c r="C781" s="63"/>
    </row>
    <row r="782" spans="1:3" x14ac:dyDescent="0.2">
      <c r="A782" s="39"/>
      <c r="B782" s="39"/>
      <c r="C782" s="63"/>
    </row>
    <row r="783" spans="1:3" x14ac:dyDescent="0.2">
      <c r="A783" s="39"/>
      <c r="B783" s="39"/>
      <c r="C783" s="63"/>
    </row>
    <row r="784" spans="1:3" x14ac:dyDescent="0.2">
      <c r="A784" s="39"/>
      <c r="B784" s="39"/>
      <c r="C784" s="63"/>
    </row>
    <row r="785" spans="1:3" x14ac:dyDescent="0.2">
      <c r="A785" s="39"/>
      <c r="B785" s="39"/>
      <c r="C785" s="63"/>
    </row>
    <row r="786" spans="1:3" x14ac:dyDescent="0.2">
      <c r="A786" s="39"/>
      <c r="B786" s="39"/>
      <c r="C786" s="63"/>
    </row>
    <row r="787" spans="1:3" x14ac:dyDescent="0.2">
      <c r="A787" s="39"/>
      <c r="B787" s="39"/>
      <c r="C787" s="63"/>
    </row>
    <row r="788" spans="1:3" x14ac:dyDescent="0.2">
      <c r="A788" s="39"/>
      <c r="B788" s="39"/>
      <c r="C788" s="63"/>
    </row>
    <row r="789" spans="1:3" x14ac:dyDescent="0.2">
      <c r="A789" s="39"/>
      <c r="B789" s="39"/>
      <c r="C789" s="63"/>
    </row>
    <row r="790" spans="1:3" x14ac:dyDescent="0.2">
      <c r="A790" s="39"/>
      <c r="B790" s="39"/>
      <c r="C790" s="63"/>
    </row>
    <row r="791" spans="1:3" x14ac:dyDescent="0.2">
      <c r="A791" s="39"/>
      <c r="B791" s="39"/>
      <c r="C791" s="63"/>
    </row>
    <row r="792" spans="1:3" x14ac:dyDescent="0.2">
      <c r="A792" s="39"/>
      <c r="B792" s="39"/>
      <c r="C792" s="63"/>
    </row>
    <row r="793" spans="1:3" x14ac:dyDescent="0.2">
      <c r="A793" s="39"/>
      <c r="B793" s="39"/>
      <c r="C793" s="63"/>
    </row>
    <row r="794" spans="1:3" x14ac:dyDescent="0.2">
      <c r="A794" s="39"/>
      <c r="B794" s="39"/>
      <c r="C794" s="63"/>
    </row>
    <row r="795" spans="1:3" x14ac:dyDescent="0.2">
      <c r="A795" s="39"/>
      <c r="B795" s="39"/>
      <c r="C795" s="63"/>
    </row>
    <row r="796" spans="1:3" x14ac:dyDescent="0.2">
      <c r="A796" s="39"/>
      <c r="B796" s="39"/>
      <c r="C796" s="63"/>
    </row>
    <row r="797" spans="1:3" x14ac:dyDescent="0.2">
      <c r="A797" s="39"/>
      <c r="B797" s="39"/>
      <c r="C797" s="63"/>
    </row>
    <row r="798" spans="1:3" x14ac:dyDescent="0.2">
      <c r="A798" s="39"/>
      <c r="B798" s="39"/>
      <c r="C798" s="63"/>
    </row>
    <row r="799" spans="1:3" x14ac:dyDescent="0.2">
      <c r="A799" s="39"/>
      <c r="B799" s="39"/>
      <c r="C799" s="63"/>
    </row>
    <row r="800" spans="1:3" x14ac:dyDescent="0.2">
      <c r="A800" s="39"/>
      <c r="B800" s="39"/>
      <c r="C800" s="63"/>
    </row>
    <row r="801" spans="1:3" x14ac:dyDescent="0.2">
      <c r="A801" s="39"/>
      <c r="B801" s="39"/>
      <c r="C801" s="63"/>
    </row>
    <row r="802" spans="1:3" x14ac:dyDescent="0.2">
      <c r="A802" s="39"/>
      <c r="B802" s="39"/>
      <c r="C802" s="63"/>
    </row>
    <row r="803" spans="1:3" x14ac:dyDescent="0.2">
      <c r="A803" s="39"/>
      <c r="B803" s="39"/>
      <c r="C803" s="63"/>
    </row>
    <row r="804" spans="1:3" x14ac:dyDescent="0.2">
      <c r="A804" s="39"/>
      <c r="B804" s="39"/>
      <c r="C804" s="63"/>
    </row>
    <row r="805" spans="1:3" x14ac:dyDescent="0.2">
      <c r="A805" s="39"/>
      <c r="B805" s="39"/>
      <c r="C805" s="63"/>
    </row>
    <row r="806" spans="1:3" x14ac:dyDescent="0.2">
      <c r="A806" s="39"/>
      <c r="B806" s="39"/>
      <c r="C806" s="63"/>
    </row>
    <row r="807" spans="1:3" x14ac:dyDescent="0.2">
      <c r="A807" s="39"/>
      <c r="B807" s="39"/>
      <c r="C807" s="63"/>
    </row>
    <row r="808" spans="1:3" x14ac:dyDescent="0.2">
      <c r="A808" s="39"/>
      <c r="B808" s="39"/>
      <c r="C808" s="63"/>
    </row>
    <row r="809" spans="1:3" x14ac:dyDescent="0.2">
      <c r="A809" s="39"/>
      <c r="B809" s="39"/>
      <c r="C809" s="63"/>
    </row>
    <row r="810" spans="1:3" x14ac:dyDescent="0.2">
      <c r="A810" s="39"/>
      <c r="B810" s="39"/>
      <c r="C810" s="63"/>
    </row>
    <row r="811" spans="1:3" x14ac:dyDescent="0.2">
      <c r="A811" s="39"/>
      <c r="B811" s="39"/>
      <c r="C811" s="63"/>
    </row>
    <row r="812" spans="1:3" x14ac:dyDescent="0.2">
      <c r="A812" s="39"/>
      <c r="B812" s="39"/>
      <c r="C812" s="63"/>
    </row>
    <row r="813" spans="1:3" x14ac:dyDescent="0.2">
      <c r="A813" s="39"/>
      <c r="B813" s="39"/>
      <c r="C813" s="63"/>
    </row>
    <row r="814" spans="1:3" x14ac:dyDescent="0.2">
      <c r="A814" s="39"/>
      <c r="B814" s="39"/>
      <c r="C814" s="63"/>
    </row>
    <row r="815" spans="1:3" x14ac:dyDescent="0.2">
      <c r="A815" s="39"/>
      <c r="B815" s="39"/>
      <c r="C815" s="63"/>
    </row>
    <row r="816" spans="1:3" x14ac:dyDescent="0.2">
      <c r="A816" s="39"/>
      <c r="B816" s="39"/>
      <c r="C816" s="63"/>
    </row>
    <row r="817" spans="1:3" x14ac:dyDescent="0.2">
      <c r="A817" s="39"/>
      <c r="B817" s="39"/>
      <c r="C817" s="63"/>
    </row>
    <row r="818" spans="1:3" x14ac:dyDescent="0.2">
      <c r="A818" s="39"/>
      <c r="B818" s="39"/>
      <c r="C818" s="63"/>
    </row>
    <row r="819" spans="1:3" x14ac:dyDescent="0.2">
      <c r="A819" s="39"/>
      <c r="B819" s="39"/>
      <c r="C819" s="63"/>
    </row>
    <row r="820" spans="1:3" x14ac:dyDescent="0.2">
      <c r="A820" s="39"/>
      <c r="B820" s="39"/>
      <c r="C820" s="63"/>
    </row>
    <row r="821" spans="1:3" x14ac:dyDescent="0.2">
      <c r="A821" s="39"/>
      <c r="B821" s="39"/>
      <c r="C821" s="63"/>
    </row>
    <row r="822" spans="1:3" x14ac:dyDescent="0.2">
      <c r="A822" s="39"/>
      <c r="B822" s="39"/>
      <c r="C822" s="63"/>
    </row>
    <row r="823" spans="1:3" x14ac:dyDescent="0.2">
      <c r="A823" s="39"/>
      <c r="B823" s="39"/>
      <c r="C823" s="63"/>
    </row>
    <row r="824" spans="1:3" x14ac:dyDescent="0.2">
      <c r="A824" s="39"/>
      <c r="B824" s="39"/>
      <c r="C824" s="63"/>
    </row>
    <row r="825" spans="1:3" x14ac:dyDescent="0.2">
      <c r="A825" s="39"/>
      <c r="B825" s="39"/>
      <c r="C825" s="63"/>
    </row>
    <row r="826" spans="1:3" x14ac:dyDescent="0.2">
      <c r="A826" s="39"/>
      <c r="B826" s="39"/>
      <c r="C826" s="63"/>
    </row>
    <row r="827" spans="1:3" x14ac:dyDescent="0.2">
      <c r="A827" s="39"/>
      <c r="B827" s="39"/>
      <c r="C827" s="63"/>
    </row>
    <row r="828" spans="1:3" x14ac:dyDescent="0.2">
      <c r="A828" s="39"/>
      <c r="B828" s="39"/>
      <c r="C828" s="63"/>
    </row>
    <row r="829" spans="1:3" x14ac:dyDescent="0.2">
      <c r="A829" s="39"/>
      <c r="B829" s="39"/>
      <c r="C829" s="63"/>
    </row>
    <row r="830" spans="1:3" x14ac:dyDescent="0.2">
      <c r="A830" s="39"/>
      <c r="B830" s="39"/>
      <c r="C830" s="63"/>
    </row>
    <row r="831" spans="1:3" x14ac:dyDescent="0.2">
      <c r="A831" s="39"/>
      <c r="B831" s="39"/>
      <c r="C831" s="63"/>
    </row>
    <row r="832" spans="1:3" x14ac:dyDescent="0.2">
      <c r="A832" s="39"/>
      <c r="B832" s="39"/>
      <c r="C832" s="63"/>
    </row>
    <row r="833" spans="1:3" x14ac:dyDescent="0.2">
      <c r="A833" s="39"/>
      <c r="B833" s="39"/>
      <c r="C833" s="63"/>
    </row>
    <row r="834" spans="1:3" x14ac:dyDescent="0.2">
      <c r="A834" s="39"/>
      <c r="B834" s="39"/>
      <c r="C834" s="63"/>
    </row>
    <row r="835" spans="1:3" x14ac:dyDescent="0.2">
      <c r="A835" s="39"/>
      <c r="B835" s="39"/>
      <c r="C835" s="63"/>
    </row>
    <row r="836" spans="1:3" x14ac:dyDescent="0.2">
      <c r="A836" s="39"/>
      <c r="B836" s="39"/>
      <c r="C836" s="63"/>
    </row>
    <row r="837" spans="1:3" x14ac:dyDescent="0.2">
      <c r="A837" s="39"/>
      <c r="B837" s="39"/>
      <c r="C837" s="63"/>
    </row>
    <row r="838" spans="1:3" x14ac:dyDescent="0.2">
      <c r="A838" s="39"/>
      <c r="B838" s="39"/>
      <c r="C838" s="63"/>
    </row>
    <row r="839" spans="1:3" x14ac:dyDescent="0.2">
      <c r="A839" s="39"/>
      <c r="B839" s="39"/>
      <c r="C839" s="63"/>
    </row>
    <row r="840" spans="1:3" x14ac:dyDescent="0.2">
      <c r="A840" s="39"/>
      <c r="B840" s="39"/>
      <c r="C840" s="63"/>
    </row>
    <row r="841" spans="1:3" x14ac:dyDescent="0.2">
      <c r="A841" s="39"/>
      <c r="B841" s="39"/>
      <c r="C841" s="63"/>
    </row>
    <row r="842" spans="1:3" x14ac:dyDescent="0.2">
      <c r="A842" s="39"/>
      <c r="B842" s="39"/>
      <c r="C842" s="63"/>
    </row>
    <row r="843" spans="1:3" x14ac:dyDescent="0.2">
      <c r="A843" s="39"/>
      <c r="B843" s="39"/>
      <c r="C843" s="63"/>
    </row>
    <row r="844" spans="1:3" x14ac:dyDescent="0.2">
      <c r="A844" s="39"/>
      <c r="B844" s="39"/>
      <c r="C844" s="63"/>
    </row>
    <row r="845" spans="1:3" x14ac:dyDescent="0.2">
      <c r="A845" s="39"/>
      <c r="B845" s="39"/>
      <c r="C845" s="63"/>
    </row>
    <row r="846" spans="1:3" x14ac:dyDescent="0.2">
      <c r="A846" s="39"/>
      <c r="B846" s="39"/>
      <c r="C846" s="63"/>
    </row>
    <row r="847" spans="1:3" x14ac:dyDescent="0.2">
      <c r="A847" s="39"/>
      <c r="B847" s="39"/>
      <c r="C847" s="63"/>
    </row>
    <row r="848" spans="1:3" x14ac:dyDescent="0.2">
      <c r="A848" s="39"/>
      <c r="B848" s="39"/>
      <c r="C848" s="63"/>
    </row>
    <row r="849" spans="1:3" x14ac:dyDescent="0.2">
      <c r="A849" s="39"/>
      <c r="B849" s="39"/>
      <c r="C849" s="63"/>
    </row>
    <row r="850" spans="1:3" x14ac:dyDescent="0.2">
      <c r="A850" s="39"/>
      <c r="B850" s="39"/>
      <c r="C850" s="63"/>
    </row>
    <row r="851" spans="1:3" x14ac:dyDescent="0.2">
      <c r="A851" s="39"/>
      <c r="B851" s="39"/>
      <c r="C851" s="63"/>
    </row>
    <row r="852" spans="1:3" x14ac:dyDescent="0.2">
      <c r="A852" s="39"/>
      <c r="B852" s="39"/>
      <c r="C852" s="63"/>
    </row>
    <row r="853" spans="1:3" x14ac:dyDescent="0.2">
      <c r="A853" s="39"/>
      <c r="B853" s="39"/>
      <c r="C853" s="63"/>
    </row>
    <row r="854" spans="1:3" x14ac:dyDescent="0.2">
      <c r="A854" s="39"/>
      <c r="B854" s="39"/>
      <c r="C854" s="63"/>
    </row>
    <row r="855" spans="1:3" x14ac:dyDescent="0.2">
      <c r="A855" s="39"/>
      <c r="B855" s="39"/>
      <c r="C855" s="63"/>
    </row>
    <row r="856" spans="1:3" x14ac:dyDescent="0.2">
      <c r="A856" s="39"/>
      <c r="B856" s="39"/>
      <c r="C856" s="63"/>
    </row>
    <row r="857" spans="1:3" x14ac:dyDescent="0.2">
      <c r="A857" s="39"/>
      <c r="B857" s="39"/>
      <c r="C857" s="63"/>
    </row>
    <row r="858" spans="1:3" x14ac:dyDescent="0.2">
      <c r="A858" s="39"/>
      <c r="B858" s="39"/>
      <c r="C858" s="63"/>
    </row>
    <row r="859" spans="1:3" x14ac:dyDescent="0.2">
      <c r="A859" s="39"/>
      <c r="B859" s="39"/>
      <c r="C859" s="63"/>
    </row>
    <row r="860" spans="1:3" x14ac:dyDescent="0.2">
      <c r="A860" s="39"/>
      <c r="B860" s="39"/>
      <c r="C860" s="63"/>
    </row>
    <row r="861" spans="1:3" x14ac:dyDescent="0.2">
      <c r="A861" s="39"/>
      <c r="B861" s="39"/>
      <c r="C861" s="63"/>
    </row>
    <row r="862" spans="1:3" x14ac:dyDescent="0.2">
      <c r="A862" s="39"/>
      <c r="B862" s="39"/>
      <c r="C862" s="63"/>
    </row>
    <row r="863" spans="1:3" x14ac:dyDescent="0.2">
      <c r="A863" s="39"/>
      <c r="B863" s="39"/>
      <c r="C863" s="63"/>
    </row>
    <row r="864" spans="1:3" x14ac:dyDescent="0.2">
      <c r="A864" s="39"/>
      <c r="B864" s="39"/>
      <c r="C864" s="63"/>
    </row>
    <row r="865" spans="1:3" x14ac:dyDescent="0.2">
      <c r="A865" s="39"/>
      <c r="B865" s="39"/>
      <c r="C865" s="63"/>
    </row>
    <row r="866" spans="1:3" x14ac:dyDescent="0.2">
      <c r="A866" s="39"/>
      <c r="B866" s="39"/>
      <c r="C866" s="63"/>
    </row>
    <row r="867" spans="1:3" x14ac:dyDescent="0.2">
      <c r="A867" s="39"/>
      <c r="B867" s="39"/>
      <c r="C867" s="63"/>
    </row>
    <row r="868" spans="1:3" x14ac:dyDescent="0.2">
      <c r="A868" s="39"/>
      <c r="B868" s="39"/>
      <c r="C868" s="63"/>
    </row>
    <row r="869" spans="1:3" x14ac:dyDescent="0.2">
      <c r="A869" s="39"/>
      <c r="B869" s="39"/>
      <c r="C869" s="63"/>
    </row>
    <row r="870" spans="1:3" x14ac:dyDescent="0.2">
      <c r="A870" s="39"/>
      <c r="B870" s="39"/>
      <c r="C870" s="63"/>
    </row>
    <row r="871" spans="1:3" x14ac:dyDescent="0.2">
      <c r="A871" s="39"/>
      <c r="B871" s="39"/>
      <c r="C871" s="63"/>
    </row>
    <row r="872" spans="1:3" x14ac:dyDescent="0.2">
      <c r="A872" s="39"/>
      <c r="B872" s="39"/>
      <c r="C872" s="63"/>
    </row>
    <row r="873" spans="1:3" x14ac:dyDescent="0.2">
      <c r="A873" s="39"/>
      <c r="B873" s="39"/>
      <c r="C873" s="63"/>
    </row>
    <row r="874" spans="1:3" x14ac:dyDescent="0.2">
      <c r="A874" s="39"/>
      <c r="B874" s="39"/>
      <c r="C874" s="63"/>
    </row>
    <row r="875" spans="1:3" x14ac:dyDescent="0.2">
      <c r="A875" s="39"/>
      <c r="B875" s="39"/>
      <c r="C875" s="63"/>
    </row>
    <row r="876" spans="1:3" x14ac:dyDescent="0.2">
      <c r="A876" s="39"/>
      <c r="B876" s="39"/>
      <c r="C876" s="63"/>
    </row>
    <row r="877" spans="1:3" x14ac:dyDescent="0.2">
      <c r="A877" s="39"/>
      <c r="B877" s="39"/>
      <c r="C877" s="63"/>
    </row>
    <row r="878" spans="1:3" x14ac:dyDescent="0.2">
      <c r="A878" s="39"/>
      <c r="B878" s="39"/>
      <c r="C878" s="63"/>
    </row>
    <row r="879" spans="1:3" x14ac:dyDescent="0.2">
      <c r="A879" s="39"/>
      <c r="B879" s="39"/>
      <c r="C879" s="63"/>
    </row>
    <row r="880" spans="1:3" x14ac:dyDescent="0.2">
      <c r="A880" s="39"/>
      <c r="B880" s="39"/>
      <c r="C880" s="63"/>
    </row>
    <row r="881" spans="1:3" x14ac:dyDescent="0.2">
      <c r="A881" s="39"/>
      <c r="B881" s="39"/>
      <c r="C881" s="63"/>
    </row>
    <row r="882" spans="1:3" x14ac:dyDescent="0.2">
      <c r="A882" s="39"/>
      <c r="B882" s="39"/>
      <c r="C882" s="63"/>
    </row>
    <row r="883" spans="1:3" x14ac:dyDescent="0.2">
      <c r="A883" s="39"/>
      <c r="B883" s="39"/>
      <c r="C883" s="63"/>
    </row>
    <row r="884" spans="1:3" x14ac:dyDescent="0.2">
      <c r="A884" s="39"/>
      <c r="B884" s="39"/>
      <c r="C884" s="63"/>
    </row>
    <row r="885" spans="1:3" x14ac:dyDescent="0.2">
      <c r="A885" s="39"/>
      <c r="B885" s="39"/>
      <c r="C885" s="63"/>
    </row>
    <row r="886" spans="1:3" x14ac:dyDescent="0.2">
      <c r="A886" s="39"/>
      <c r="B886" s="39"/>
      <c r="C886" s="63"/>
    </row>
    <row r="887" spans="1:3" x14ac:dyDescent="0.2">
      <c r="A887" s="39"/>
      <c r="B887" s="39"/>
      <c r="C887" s="63"/>
    </row>
    <row r="888" spans="1:3" x14ac:dyDescent="0.2">
      <c r="A888" s="39"/>
      <c r="B888" s="39"/>
      <c r="C888" s="63"/>
    </row>
    <row r="889" spans="1:3" x14ac:dyDescent="0.2">
      <c r="A889" s="39"/>
      <c r="B889" s="39"/>
      <c r="C889" s="63"/>
    </row>
    <row r="890" spans="1:3" x14ac:dyDescent="0.2">
      <c r="A890" s="39"/>
      <c r="B890" s="39"/>
      <c r="C890" s="63"/>
    </row>
    <row r="891" spans="1:3" x14ac:dyDescent="0.2">
      <c r="A891" s="39"/>
      <c r="B891" s="39"/>
      <c r="C891" s="63"/>
    </row>
    <row r="892" spans="1:3" x14ac:dyDescent="0.2">
      <c r="A892" s="39"/>
      <c r="B892" s="39"/>
      <c r="C892" s="63"/>
    </row>
    <row r="893" spans="1:3" x14ac:dyDescent="0.2">
      <c r="A893" s="39"/>
      <c r="B893" s="39"/>
      <c r="C893" s="63"/>
    </row>
    <row r="894" spans="1:3" x14ac:dyDescent="0.2">
      <c r="A894" s="39"/>
      <c r="B894" s="39"/>
      <c r="C894" s="63"/>
    </row>
    <row r="895" spans="1:3" x14ac:dyDescent="0.2">
      <c r="A895" s="39"/>
      <c r="B895" s="39"/>
      <c r="C895" s="63"/>
    </row>
    <row r="896" spans="1:3" x14ac:dyDescent="0.2">
      <c r="A896" s="39"/>
      <c r="B896" s="39"/>
      <c r="C896" s="63"/>
    </row>
    <row r="897" spans="1:3" x14ac:dyDescent="0.2">
      <c r="A897" s="39"/>
      <c r="B897" s="39"/>
      <c r="C897" s="63"/>
    </row>
    <row r="898" spans="1:3" x14ac:dyDescent="0.2">
      <c r="A898" s="39"/>
      <c r="B898" s="39"/>
      <c r="C898" s="63"/>
    </row>
    <row r="899" spans="1:3" x14ac:dyDescent="0.2">
      <c r="A899" s="39"/>
      <c r="B899" s="39"/>
      <c r="C899" s="63"/>
    </row>
    <row r="900" spans="1:3" x14ac:dyDescent="0.2">
      <c r="A900" s="39"/>
      <c r="B900" s="39"/>
      <c r="C900" s="63"/>
    </row>
    <row r="901" spans="1:3" x14ac:dyDescent="0.2">
      <c r="A901" s="39"/>
      <c r="B901" s="39"/>
      <c r="C901" s="63"/>
    </row>
    <row r="902" spans="1:3" x14ac:dyDescent="0.2">
      <c r="A902" s="39"/>
      <c r="B902" s="39"/>
      <c r="C902" s="63"/>
    </row>
    <row r="903" spans="1:3" x14ac:dyDescent="0.2">
      <c r="A903" s="39"/>
      <c r="B903" s="39"/>
      <c r="C903" s="63"/>
    </row>
    <row r="904" spans="1:3" x14ac:dyDescent="0.2">
      <c r="A904" s="39"/>
      <c r="B904" s="39"/>
      <c r="C904" s="63"/>
    </row>
    <row r="905" spans="1:3" x14ac:dyDescent="0.2">
      <c r="A905" s="39"/>
      <c r="B905" s="39"/>
      <c r="C905" s="63"/>
    </row>
    <row r="906" spans="1:3" x14ac:dyDescent="0.2">
      <c r="A906" s="39"/>
      <c r="B906" s="39"/>
      <c r="C906" s="63"/>
    </row>
    <row r="907" spans="1:3" x14ac:dyDescent="0.2">
      <c r="A907" s="39"/>
      <c r="B907" s="39"/>
      <c r="C907" s="63"/>
    </row>
    <row r="908" spans="1:3" x14ac:dyDescent="0.2">
      <c r="A908" s="39"/>
      <c r="B908" s="39"/>
      <c r="C908" s="63"/>
    </row>
    <row r="909" spans="1:3" x14ac:dyDescent="0.2">
      <c r="A909" s="39"/>
      <c r="B909" s="39"/>
      <c r="C909" s="63"/>
    </row>
    <row r="910" spans="1:3" x14ac:dyDescent="0.2">
      <c r="A910" s="39"/>
      <c r="B910" s="39"/>
      <c r="C910" s="63"/>
    </row>
    <row r="911" spans="1:3" x14ac:dyDescent="0.2">
      <c r="A911" s="39"/>
      <c r="B911" s="39"/>
      <c r="C911" s="63"/>
    </row>
    <row r="912" spans="1:3" x14ac:dyDescent="0.2">
      <c r="A912" s="39"/>
      <c r="B912" s="39"/>
      <c r="C912" s="63"/>
    </row>
    <row r="913" spans="1:3" x14ac:dyDescent="0.2">
      <c r="A913" s="39"/>
      <c r="B913" s="39"/>
      <c r="C913" s="63"/>
    </row>
    <row r="914" spans="1:3" x14ac:dyDescent="0.2">
      <c r="A914" s="39"/>
      <c r="B914" s="39"/>
      <c r="C914" s="63"/>
    </row>
    <row r="915" spans="1:3" x14ac:dyDescent="0.2">
      <c r="A915" s="39"/>
      <c r="B915" s="39"/>
      <c r="C915" s="63"/>
    </row>
    <row r="916" spans="1:3" x14ac:dyDescent="0.2">
      <c r="A916" s="39"/>
      <c r="B916" s="39"/>
      <c r="C916" s="63"/>
    </row>
    <row r="917" spans="1:3" x14ac:dyDescent="0.2">
      <c r="A917" s="39"/>
      <c r="B917" s="39"/>
      <c r="C917" s="63"/>
    </row>
    <row r="918" spans="1:3" x14ac:dyDescent="0.2">
      <c r="A918" s="39"/>
      <c r="B918" s="39"/>
      <c r="C918" s="63"/>
    </row>
    <row r="919" spans="1:3" x14ac:dyDescent="0.2">
      <c r="A919" s="39"/>
      <c r="B919" s="39"/>
      <c r="C919" s="63"/>
    </row>
    <row r="920" spans="1:3" x14ac:dyDescent="0.2">
      <c r="A920" s="39"/>
      <c r="B920" s="39"/>
      <c r="C920" s="63"/>
    </row>
    <row r="921" spans="1:3" x14ac:dyDescent="0.2">
      <c r="A921" s="39"/>
      <c r="B921" s="39"/>
      <c r="C921" s="63"/>
    </row>
    <row r="922" spans="1:3" x14ac:dyDescent="0.2">
      <c r="A922" s="39"/>
      <c r="B922" s="39"/>
      <c r="C922" s="63"/>
    </row>
    <row r="923" spans="1:3" x14ac:dyDescent="0.2">
      <c r="A923" s="39"/>
      <c r="B923" s="39"/>
      <c r="C923" s="63"/>
    </row>
    <row r="924" spans="1:3" x14ac:dyDescent="0.2">
      <c r="A924" s="39"/>
      <c r="B924" s="39"/>
      <c r="C924" s="63"/>
    </row>
    <row r="925" spans="1:3" x14ac:dyDescent="0.2">
      <c r="A925" s="39"/>
      <c r="B925" s="39"/>
      <c r="C925" s="63"/>
    </row>
    <row r="926" spans="1:3" x14ac:dyDescent="0.2">
      <c r="A926" s="39"/>
      <c r="B926" s="39"/>
      <c r="C926" s="63"/>
    </row>
    <row r="927" spans="1:3" x14ac:dyDescent="0.2">
      <c r="A927" s="39"/>
      <c r="B927" s="39"/>
      <c r="C927" s="63"/>
    </row>
    <row r="928" spans="1:3" x14ac:dyDescent="0.2">
      <c r="A928" s="39"/>
      <c r="B928" s="39"/>
      <c r="C928" s="63"/>
    </row>
    <row r="929" spans="1:3" x14ac:dyDescent="0.2">
      <c r="A929" s="39"/>
      <c r="B929" s="39"/>
      <c r="C929" s="63"/>
    </row>
    <row r="930" spans="1:3" x14ac:dyDescent="0.2">
      <c r="A930" s="39"/>
      <c r="B930" s="39"/>
      <c r="C930" s="63"/>
    </row>
    <row r="931" spans="1:3" x14ac:dyDescent="0.2">
      <c r="A931" s="39"/>
      <c r="B931" s="39"/>
      <c r="C931" s="63"/>
    </row>
    <row r="932" spans="1:3" x14ac:dyDescent="0.2">
      <c r="A932" s="39"/>
      <c r="B932" s="39"/>
      <c r="C932" s="63"/>
    </row>
    <row r="933" spans="1:3" x14ac:dyDescent="0.2">
      <c r="A933" s="39"/>
      <c r="B933" s="39"/>
      <c r="C933" s="63"/>
    </row>
    <row r="934" spans="1:3" x14ac:dyDescent="0.2">
      <c r="A934" s="39"/>
      <c r="B934" s="39"/>
      <c r="C934" s="63"/>
    </row>
    <row r="935" spans="1:3" x14ac:dyDescent="0.2">
      <c r="A935" s="39"/>
      <c r="B935" s="39"/>
      <c r="C935" s="63"/>
    </row>
    <row r="936" spans="1:3" x14ac:dyDescent="0.2">
      <c r="A936" s="39"/>
      <c r="B936" s="39"/>
      <c r="C936" s="63"/>
    </row>
    <row r="937" spans="1:3" x14ac:dyDescent="0.2">
      <c r="A937" s="39"/>
      <c r="B937" s="39"/>
      <c r="C937" s="63"/>
    </row>
    <row r="938" spans="1:3" x14ac:dyDescent="0.2">
      <c r="A938" s="39"/>
      <c r="B938" s="39"/>
      <c r="C938" s="63"/>
    </row>
    <row r="939" spans="1:3" x14ac:dyDescent="0.2">
      <c r="A939" s="39"/>
      <c r="B939" s="39"/>
      <c r="C939" s="63"/>
    </row>
    <row r="940" spans="1:3" x14ac:dyDescent="0.2">
      <c r="A940" s="39"/>
      <c r="B940" s="39"/>
      <c r="C940" s="63"/>
    </row>
    <row r="941" spans="1:3" x14ac:dyDescent="0.2">
      <c r="A941" s="39"/>
      <c r="B941" s="39"/>
      <c r="C941" s="63"/>
    </row>
    <row r="942" spans="1:3" x14ac:dyDescent="0.2">
      <c r="A942" s="39"/>
      <c r="B942" s="39"/>
      <c r="C942" s="63"/>
    </row>
    <row r="943" spans="1:3" x14ac:dyDescent="0.2">
      <c r="A943" s="39"/>
      <c r="B943" s="39"/>
      <c r="C943" s="63"/>
    </row>
    <row r="944" spans="1:3" x14ac:dyDescent="0.2">
      <c r="A944" s="39"/>
      <c r="B944" s="39"/>
      <c r="C944" s="63"/>
    </row>
    <row r="945" spans="1:3" x14ac:dyDescent="0.2">
      <c r="A945" s="39"/>
      <c r="B945" s="39"/>
      <c r="C945" s="63"/>
    </row>
    <row r="946" spans="1:3" x14ac:dyDescent="0.2">
      <c r="A946" s="39"/>
      <c r="B946" s="39"/>
      <c r="C946" s="63"/>
    </row>
    <row r="947" spans="1:3" x14ac:dyDescent="0.2">
      <c r="A947" s="39"/>
      <c r="B947" s="39"/>
      <c r="C947" s="63"/>
    </row>
    <row r="948" spans="1:3" x14ac:dyDescent="0.2">
      <c r="A948" s="39"/>
      <c r="B948" s="39"/>
      <c r="C948" s="63"/>
    </row>
    <row r="949" spans="1:3" x14ac:dyDescent="0.2">
      <c r="A949" s="39"/>
      <c r="B949" s="39"/>
      <c r="C949" s="63"/>
    </row>
    <row r="950" spans="1:3" x14ac:dyDescent="0.2">
      <c r="A950" s="39"/>
      <c r="B950" s="39"/>
      <c r="C950" s="63"/>
    </row>
    <row r="951" spans="1:3" x14ac:dyDescent="0.2">
      <c r="A951" s="39"/>
      <c r="B951" s="39"/>
      <c r="C951" s="63"/>
    </row>
    <row r="952" spans="1:3" x14ac:dyDescent="0.2">
      <c r="A952" s="39"/>
      <c r="B952" s="39"/>
      <c r="C952" s="63"/>
    </row>
    <row r="953" spans="1:3" x14ac:dyDescent="0.2">
      <c r="A953" s="39"/>
      <c r="B953" s="39"/>
      <c r="C953" s="63"/>
    </row>
    <row r="954" spans="1:3" x14ac:dyDescent="0.2">
      <c r="A954" s="39"/>
      <c r="B954" s="39"/>
      <c r="C954" s="63"/>
    </row>
    <row r="955" spans="1:3" x14ac:dyDescent="0.2">
      <c r="A955" s="39"/>
      <c r="B955" s="39"/>
      <c r="C955" s="63"/>
    </row>
    <row r="956" spans="1:3" x14ac:dyDescent="0.2">
      <c r="A956" s="39"/>
      <c r="B956" s="39"/>
      <c r="C956" s="63"/>
    </row>
    <row r="957" spans="1:3" x14ac:dyDescent="0.2">
      <c r="A957" s="39"/>
      <c r="B957" s="39"/>
      <c r="C957" s="63"/>
    </row>
    <row r="958" spans="1:3" x14ac:dyDescent="0.2">
      <c r="A958" s="39"/>
      <c r="B958" s="39"/>
      <c r="C958" s="63"/>
    </row>
    <row r="959" spans="1:3" x14ac:dyDescent="0.2">
      <c r="A959" s="39"/>
      <c r="B959" s="39"/>
      <c r="C959" s="63"/>
    </row>
    <row r="960" spans="1:3" x14ac:dyDescent="0.2">
      <c r="A960" s="39"/>
      <c r="B960" s="39"/>
      <c r="C960" s="63"/>
    </row>
    <row r="961" spans="1:3" x14ac:dyDescent="0.2">
      <c r="A961" s="39"/>
      <c r="B961" s="39"/>
      <c r="C961" s="63"/>
    </row>
    <row r="962" spans="1:3" x14ac:dyDescent="0.2">
      <c r="A962" s="39"/>
      <c r="B962" s="39"/>
      <c r="C962" s="63"/>
    </row>
    <row r="963" spans="1:3" x14ac:dyDescent="0.2">
      <c r="A963" s="39"/>
      <c r="B963" s="39"/>
      <c r="C963" s="63"/>
    </row>
    <row r="964" spans="1:3" x14ac:dyDescent="0.2">
      <c r="A964" s="39"/>
      <c r="B964" s="39"/>
      <c r="C964" s="63"/>
    </row>
    <row r="965" spans="1:3" x14ac:dyDescent="0.2">
      <c r="A965" s="39"/>
      <c r="B965" s="39"/>
      <c r="C965" s="63"/>
    </row>
    <row r="966" spans="1:3" x14ac:dyDescent="0.2">
      <c r="A966" s="39"/>
      <c r="B966" s="39"/>
      <c r="C966" s="63"/>
    </row>
    <row r="967" spans="1:3" x14ac:dyDescent="0.2">
      <c r="A967" s="39"/>
      <c r="B967" s="39"/>
      <c r="C967" s="63"/>
    </row>
    <row r="968" spans="1:3" x14ac:dyDescent="0.2">
      <c r="A968" s="39"/>
      <c r="B968" s="39"/>
      <c r="C968" s="63"/>
    </row>
    <row r="969" spans="1:3" x14ac:dyDescent="0.2">
      <c r="A969" s="39"/>
      <c r="B969" s="39"/>
      <c r="C969" s="63"/>
    </row>
    <row r="970" spans="1:3" x14ac:dyDescent="0.2">
      <c r="A970" s="39"/>
      <c r="B970" s="39"/>
      <c r="C970" s="63"/>
    </row>
    <row r="971" spans="1:3" x14ac:dyDescent="0.2">
      <c r="A971" s="39"/>
      <c r="B971" s="39"/>
      <c r="C971" s="63"/>
    </row>
    <row r="972" spans="1:3" x14ac:dyDescent="0.2">
      <c r="A972" s="39"/>
      <c r="B972" s="39"/>
      <c r="C972" s="63"/>
    </row>
    <row r="973" spans="1:3" x14ac:dyDescent="0.2">
      <c r="A973" s="39"/>
      <c r="B973" s="39"/>
      <c r="C973" s="63"/>
    </row>
    <row r="974" spans="1:3" x14ac:dyDescent="0.2">
      <c r="A974" s="39"/>
      <c r="B974" s="39"/>
      <c r="C974" s="63"/>
    </row>
    <row r="975" spans="1:3" x14ac:dyDescent="0.2">
      <c r="A975" s="39"/>
      <c r="B975" s="39"/>
      <c r="C975" s="63"/>
    </row>
    <row r="976" spans="1:3" x14ac:dyDescent="0.2">
      <c r="A976" s="39"/>
      <c r="B976" s="39"/>
      <c r="C976" s="63"/>
    </row>
    <row r="977" spans="1:3" x14ac:dyDescent="0.2">
      <c r="A977" s="39"/>
      <c r="B977" s="39"/>
      <c r="C977" s="63"/>
    </row>
    <row r="978" spans="1:3" x14ac:dyDescent="0.2">
      <c r="A978" s="39"/>
      <c r="B978" s="39"/>
      <c r="C978" s="63"/>
    </row>
    <row r="979" spans="1:3" x14ac:dyDescent="0.2">
      <c r="A979" s="39"/>
      <c r="B979" s="39"/>
      <c r="C979" s="63"/>
    </row>
    <row r="980" spans="1:3" x14ac:dyDescent="0.2">
      <c r="A980" s="39"/>
      <c r="B980" s="39"/>
      <c r="C980" s="63"/>
    </row>
    <row r="981" spans="1:3" x14ac:dyDescent="0.2">
      <c r="A981" s="39"/>
      <c r="B981" s="39"/>
      <c r="C981" s="63"/>
    </row>
    <row r="982" spans="1:3" x14ac:dyDescent="0.2">
      <c r="A982" s="39"/>
      <c r="B982" s="39"/>
      <c r="C982" s="63"/>
    </row>
    <row r="983" spans="1:3" x14ac:dyDescent="0.2">
      <c r="A983" s="39"/>
      <c r="B983" s="39"/>
      <c r="C983" s="63"/>
    </row>
    <row r="984" spans="1:3" x14ac:dyDescent="0.2">
      <c r="A984" s="39"/>
      <c r="B984" s="39"/>
      <c r="C984" s="63"/>
    </row>
    <row r="985" spans="1:3" x14ac:dyDescent="0.2">
      <c r="A985" s="39"/>
      <c r="B985" s="39"/>
      <c r="C985" s="63"/>
    </row>
    <row r="986" spans="1:3" x14ac:dyDescent="0.2">
      <c r="A986" s="39"/>
      <c r="B986" s="39"/>
      <c r="C986" s="63"/>
    </row>
    <row r="987" spans="1:3" x14ac:dyDescent="0.2">
      <c r="A987" s="39"/>
      <c r="B987" s="39"/>
      <c r="C987" s="63"/>
    </row>
    <row r="988" spans="1:3" x14ac:dyDescent="0.2">
      <c r="A988" s="39"/>
      <c r="B988" s="39"/>
      <c r="C988" s="63"/>
    </row>
    <row r="989" spans="1:3" x14ac:dyDescent="0.2">
      <c r="A989" s="39"/>
      <c r="B989" s="39"/>
      <c r="C989" s="63"/>
    </row>
    <row r="990" spans="1:3" x14ac:dyDescent="0.2">
      <c r="A990" s="39"/>
      <c r="B990" s="39"/>
      <c r="C990" s="63"/>
    </row>
    <row r="991" spans="1:3" x14ac:dyDescent="0.2">
      <c r="A991" s="39"/>
      <c r="B991" s="39"/>
      <c r="C991" s="63"/>
    </row>
    <row r="992" spans="1:3" x14ac:dyDescent="0.2">
      <c r="A992" s="39"/>
      <c r="B992" s="39"/>
      <c r="C992" s="63"/>
    </row>
    <row r="993" spans="1:3" x14ac:dyDescent="0.2">
      <c r="A993" s="39"/>
      <c r="B993" s="39"/>
      <c r="C993" s="63"/>
    </row>
    <row r="994" spans="1:3" x14ac:dyDescent="0.2">
      <c r="A994" s="39"/>
      <c r="B994" s="39"/>
      <c r="C994" s="63"/>
    </row>
    <row r="995" spans="1:3" x14ac:dyDescent="0.2">
      <c r="A995" s="39"/>
      <c r="B995" s="39"/>
      <c r="C995" s="63"/>
    </row>
    <row r="996" spans="1:3" x14ac:dyDescent="0.2">
      <c r="A996" s="39"/>
      <c r="B996" s="39"/>
      <c r="C996" s="63"/>
    </row>
    <row r="997" spans="1:3" x14ac:dyDescent="0.2">
      <c r="A997" s="39"/>
      <c r="B997" s="39"/>
      <c r="C997" s="63"/>
    </row>
    <row r="998" spans="1:3" x14ac:dyDescent="0.2">
      <c r="A998" s="39"/>
      <c r="B998" s="39"/>
      <c r="C998" s="63"/>
    </row>
    <row r="999" spans="1:3" x14ac:dyDescent="0.2">
      <c r="A999" s="39"/>
      <c r="B999" s="39"/>
      <c r="C999" s="63"/>
    </row>
    <row r="1000" spans="1:3" x14ac:dyDescent="0.2">
      <c r="A1000" s="39"/>
      <c r="B1000" s="39"/>
      <c r="C1000" s="63"/>
    </row>
    <row r="1001" spans="1:3" x14ac:dyDescent="0.2">
      <c r="A1001" s="39"/>
      <c r="B1001" s="39"/>
      <c r="C1001" s="63"/>
    </row>
    <row r="1002" spans="1:3" x14ac:dyDescent="0.2">
      <c r="A1002" s="39"/>
      <c r="B1002" s="39"/>
      <c r="C1002" s="63"/>
    </row>
    <row r="1003" spans="1:3" x14ac:dyDescent="0.2">
      <c r="A1003" s="39"/>
      <c r="B1003" s="39"/>
      <c r="C1003" s="63"/>
    </row>
    <row r="1004" spans="1:3" x14ac:dyDescent="0.2">
      <c r="A1004" s="39"/>
      <c r="B1004" s="39"/>
      <c r="C1004" s="63"/>
    </row>
    <row r="1005" spans="1:3" x14ac:dyDescent="0.2">
      <c r="A1005" s="39"/>
      <c r="B1005" s="39"/>
      <c r="C1005" s="63"/>
    </row>
    <row r="1006" spans="1:3" x14ac:dyDescent="0.2">
      <c r="A1006" s="39"/>
      <c r="B1006" s="39"/>
      <c r="C1006" s="63"/>
    </row>
    <row r="1007" spans="1:3" x14ac:dyDescent="0.2">
      <c r="A1007" s="39"/>
      <c r="B1007" s="39"/>
      <c r="C1007" s="63"/>
    </row>
    <row r="1008" spans="1:3" x14ac:dyDescent="0.2">
      <c r="A1008" s="39"/>
      <c r="B1008" s="39"/>
      <c r="C1008" s="63"/>
    </row>
    <row r="1009" spans="1:3" x14ac:dyDescent="0.2">
      <c r="A1009" s="39"/>
      <c r="B1009" s="39"/>
      <c r="C1009" s="63"/>
    </row>
    <row r="1010" spans="1:3" x14ac:dyDescent="0.2">
      <c r="A1010" s="40"/>
      <c r="B1010" s="40"/>
      <c r="C1010" s="64"/>
    </row>
    <row r="1011" spans="1:3" x14ac:dyDescent="0.2">
      <c r="A1011" s="40"/>
      <c r="B1011" s="40"/>
      <c r="C1011" s="64"/>
    </row>
    <row r="1012" spans="1:3" x14ac:dyDescent="0.2">
      <c r="A1012" s="40"/>
      <c r="B1012" s="40"/>
      <c r="C1012" s="64"/>
    </row>
    <row r="1013" spans="1:3" x14ac:dyDescent="0.2">
      <c r="A1013" s="40"/>
      <c r="B1013" s="40"/>
      <c r="C1013" s="64"/>
    </row>
    <row r="1014" spans="1:3" x14ac:dyDescent="0.2">
      <c r="A1014" s="40"/>
      <c r="B1014" s="40"/>
      <c r="C1014" s="64"/>
    </row>
    <row r="1015" spans="1:3" x14ac:dyDescent="0.2">
      <c r="A1015" s="40"/>
      <c r="B1015" s="40"/>
      <c r="C1015" s="64"/>
    </row>
    <row r="1016" spans="1:3" x14ac:dyDescent="0.2">
      <c r="A1016" s="40"/>
      <c r="B1016" s="40"/>
      <c r="C1016" s="64"/>
    </row>
    <row r="1017" spans="1:3" x14ac:dyDescent="0.2">
      <c r="A1017" s="40"/>
      <c r="B1017" s="40"/>
      <c r="C1017" s="64"/>
    </row>
    <row r="1018" spans="1:3" x14ac:dyDescent="0.2">
      <c r="A1018" s="40"/>
      <c r="B1018" s="40"/>
      <c r="C1018" s="64"/>
    </row>
    <row r="1019" spans="1:3" x14ac:dyDescent="0.2">
      <c r="A1019" s="40"/>
      <c r="B1019" s="40"/>
      <c r="C1019" s="64"/>
    </row>
    <row r="1020" spans="1:3" x14ac:dyDescent="0.2">
      <c r="A1020" s="40"/>
      <c r="B1020" s="40"/>
      <c r="C1020" s="64"/>
    </row>
    <row r="1021" spans="1:3" x14ac:dyDescent="0.2">
      <c r="A1021" s="40"/>
      <c r="B1021" s="40"/>
      <c r="C1021" s="64"/>
    </row>
    <row r="1022" spans="1:3" x14ac:dyDescent="0.2">
      <c r="A1022" s="40"/>
      <c r="B1022" s="40"/>
      <c r="C1022" s="64"/>
    </row>
    <row r="1023" spans="1:3" x14ac:dyDescent="0.2">
      <c r="A1023" s="40"/>
      <c r="B1023" s="40"/>
      <c r="C1023" s="64"/>
    </row>
    <row r="1024" spans="1:3" x14ac:dyDescent="0.2">
      <c r="A1024" s="40"/>
      <c r="B1024" s="40"/>
      <c r="C1024" s="64"/>
    </row>
    <row r="1025" spans="1:3" x14ac:dyDescent="0.2">
      <c r="A1025" s="40"/>
      <c r="B1025" s="40"/>
      <c r="C1025" s="64"/>
    </row>
    <row r="1026" spans="1:3" x14ac:dyDescent="0.2">
      <c r="A1026" s="40"/>
      <c r="B1026" s="40"/>
      <c r="C1026" s="64"/>
    </row>
    <row r="1027" spans="1:3" x14ac:dyDescent="0.2">
      <c r="A1027" s="40"/>
      <c r="B1027" s="40"/>
      <c r="C1027" s="64"/>
    </row>
    <row r="1028" spans="1:3" x14ac:dyDescent="0.2">
      <c r="A1028" s="40"/>
      <c r="B1028" s="40"/>
      <c r="C1028" s="64"/>
    </row>
    <row r="1029" spans="1:3" x14ac:dyDescent="0.2">
      <c r="A1029" s="40"/>
      <c r="B1029" s="40"/>
      <c r="C1029" s="64"/>
    </row>
    <row r="1030" spans="1:3" x14ac:dyDescent="0.2">
      <c r="A1030" s="40"/>
      <c r="B1030" s="40"/>
      <c r="C1030" s="64"/>
    </row>
    <row r="1031" spans="1:3" x14ac:dyDescent="0.2">
      <c r="A1031" s="40"/>
      <c r="B1031" s="40"/>
      <c r="C1031" s="64"/>
    </row>
    <row r="1032" spans="1:3" x14ac:dyDescent="0.2">
      <c r="A1032" s="40"/>
      <c r="B1032" s="40"/>
      <c r="C1032" s="64"/>
    </row>
    <row r="1033" spans="1:3" x14ac:dyDescent="0.2">
      <c r="A1033" s="40"/>
      <c r="B1033" s="40"/>
      <c r="C1033" s="64"/>
    </row>
    <row r="1034" spans="1:3" x14ac:dyDescent="0.2">
      <c r="A1034" s="40"/>
      <c r="B1034" s="40"/>
      <c r="C1034" s="64"/>
    </row>
    <row r="1035" spans="1:3" x14ac:dyDescent="0.2">
      <c r="A1035" s="40"/>
      <c r="B1035" s="40"/>
      <c r="C1035" s="64"/>
    </row>
    <row r="1036" spans="1:3" x14ac:dyDescent="0.2">
      <c r="A1036" s="40"/>
      <c r="B1036" s="40"/>
      <c r="C1036" s="64"/>
    </row>
    <row r="1037" spans="1:3" x14ac:dyDescent="0.2">
      <c r="A1037" s="40"/>
      <c r="B1037" s="40"/>
      <c r="C1037" s="64"/>
    </row>
    <row r="1038" spans="1:3" x14ac:dyDescent="0.2">
      <c r="A1038" s="40"/>
      <c r="B1038" s="40"/>
      <c r="C1038" s="64"/>
    </row>
    <row r="1039" spans="1:3" x14ac:dyDescent="0.2">
      <c r="A1039" s="40"/>
      <c r="B1039" s="40"/>
      <c r="C1039" s="64"/>
    </row>
    <row r="1040" spans="1:3" x14ac:dyDescent="0.2">
      <c r="A1040" s="40"/>
      <c r="B1040" s="40"/>
      <c r="C1040" s="64"/>
    </row>
    <row r="1041" spans="1:3" x14ac:dyDescent="0.2">
      <c r="A1041" s="40"/>
      <c r="B1041" s="40"/>
      <c r="C1041" s="64"/>
    </row>
    <row r="1042" spans="1:3" x14ac:dyDescent="0.2">
      <c r="A1042" s="40"/>
      <c r="B1042" s="40"/>
      <c r="C1042" s="64"/>
    </row>
    <row r="1043" spans="1:3" x14ac:dyDescent="0.2">
      <c r="A1043" s="40"/>
      <c r="B1043" s="40"/>
      <c r="C1043" s="64"/>
    </row>
    <row r="1044" spans="1:3" x14ac:dyDescent="0.2">
      <c r="A1044" s="40"/>
      <c r="B1044" s="40"/>
      <c r="C1044" s="64"/>
    </row>
    <row r="1045" spans="1:3" x14ac:dyDescent="0.2">
      <c r="A1045" s="40"/>
      <c r="B1045" s="40"/>
      <c r="C1045" s="64"/>
    </row>
    <row r="1046" spans="1:3" x14ac:dyDescent="0.2">
      <c r="A1046" s="40"/>
      <c r="B1046" s="40"/>
      <c r="C1046" s="64"/>
    </row>
    <row r="1047" spans="1:3" x14ac:dyDescent="0.2">
      <c r="A1047" s="40"/>
      <c r="B1047" s="40"/>
      <c r="C1047" s="64"/>
    </row>
    <row r="1048" spans="1:3" x14ac:dyDescent="0.2">
      <c r="A1048" s="40"/>
      <c r="B1048" s="40"/>
      <c r="C1048" s="64"/>
    </row>
    <row r="1049" spans="1:3" x14ac:dyDescent="0.2">
      <c r="A1049" s="40"/>
      <c r="B1049" s="40"/>
      <c r="C1049" s="64"/>
    </row>
    <row r="1050" spans="1:3" x14ac:dyDescent="0.2">
      <c r="A1050" s="40"/>
      <c r="B1050" s="40"/>
      <c r="C1050" s="64"/>
    </row>
    <row r="1051" spans="1:3" x14ac:dyDescent="0.2">
      <c r="A1051" s="40"/>
      <c r="B1051" s="40"/>
      <c r="C1051" s="64"/>
    </row>
    <row r="1052" spans="1:3" x14ac:dyDescent="0.2">
      <c r="A1052" s="40"/>
      <c r="B1052" s="40"/>
      <c r="C1052" s="64"/>
    </row>
    <row r="1053" spans="1:3" x14ac:dyDescent="0.2">
      <c r="A1053" s="40"/>
      <c r="B1053" s="40"/>
      <c r="C1053" s="64"/>
    </row>
    <row r="1054" spans="1:3" x14ac:dyDescent="0.2">
      <c r="A1054" s="40"/>
      <c r="B1054" s="40"/>
      <c r="C1054" s="64"/>
    </row>
    <row r="1055" spans="1:3" x14ac:dyDescent="0.2">
      <c r="A1055" s="40"/>
      <c r="B1055" s="40"/>
      <c r="C1055" s="64"/>
    </row>
    <row r="1056" spans="1:3" x14ac:dyDescent="0.2">
      <c r="A1056" s="40"/>
      <c r="B1056" s="40"/>
      <c r="C1056" s="64"/>
    </row>
    <row r="1057" spans="1:3" x14ac:dyDescent="0.2">
      <c r="A1057" s="40"/>
      <c r="B1057" s="40"/>
      <c r="C1057" s="64"/>
    </row>
    <row r="1058" spans="1:3" x14ac:dyDescent="0.2">
      <c r="A1058" s="40"/>
      <c r="B1058" s="40"/>
      <c r="C1058" s="64"/>
    </row>
    <row r="1059" spans="1:3" x14ac:dyDescent="0.2">
      <c r="A1059" s="40"/>
      <c r="B1059" s="40"/>
      <c r="C1059" s="64"/>
    </row>
    <row r="1060" spans="1:3" x14ac:dyDescent="0.2">
      <c r="A1060" s="40"/>
      <c r="B1060" s="40"/>
      <c r="C1060" s="64"/>
    </row>
    <row r="1061" spans="1:3" x14ac:dyDescent="0.2">
      <c r="A1061" s="40"/>
      <c r="B1061" s="40"/>
      <c r="C1061" s="64"/>
    </row>
    <row r="1062" spans="1:3" x14ac:dyDescent="0.2">
      <c r="A1062" s="40"/>
      <c r="B1062" s="40"/>
      <c r="C1062" s="64"/>
    </row>
    <row r="1063" spans="1:3" x14ac:dyDescent="0.2">
      <c r="A1063" s="40"/>
      <c r="B1063" s="40"/>
      <c r="C1063" s="64"/>
    </row>
    <row r="1064" spans="1:3" x14ac:dyDescent="0.2">
      <c r="A1064" s="40"/>
      <c r="B1064" s="40"/>
      <c r="C1064" s="64"/>
    </row>
    <row r="1065" spans="1:3" x14ac:dyDescent="0.2">
      <c r="A1065" s="40"/>
      <c r="B1065" s="40"/>
      <c r="C1065" s="64"/>
    </row>
    <row r="1066" spans="1:3" x14ac:dyDescent="0.2">
      <c r="A1066" s="40"/>
      <c r="B1066" s="40"/>
      <c r="C1066" s="64"/>
    </row>
    <row r="1067" spans="1:3" x14ac:dyDescent="0.2">
      <c r="A1067" s="40"/>
      <c r="B1067" s="40"/>
      <c r="C1067" s="64"/>
    </row>
    <row r="1068" spans="1:3" x14ac:dyDescent="0.2">
      <c r="A1068" s="40"/>
      <c r="B1068" s="40"/>
      <c r="C1068" s="64"/>
    </row>
    <row r="1069" spans="1:3" x14ac:dyDescent="0.2">
      <c r="A1069" s="40"/>
      <c r="B1069" s="40"/>
      <c r="C1069" s="64"/>
    </row>
    <row r="1070" spans="1:3" x14ac:dyDescent="0.2">
      <c r="A1070" s="40"/>
      <c r="B1070" s="40"/>
      <c r="C1070" s="64"/>
    </row>
    <row r="1071" spans="1:3" x14ac:dyDescent="0.2">
      <c r="A1071" s="40"/>
      <c r="B1071" s="40"/>
      <c r="C1071" s="64"/>
    </row>
    <row r="1072" spans="1:3" x14ac:dyDescent="0.2">
      <c r="A1072" s="40"/>
      <c r="B1072" s="40"/>
      <c r="C1072" s="64"/>
    </row>
    <row r="1073" spans="1:3" x14ac:dyDescent="0.2">
      <c r="A1073" s="40"/>
      <c r="B1073" s="40"/>
      <c r="C1073" s="64"/>
    </row>
    <row r="1074" spans="1:3" x14ac:dyDescent="0.2">
      <c r="A1074" s="40"/>
      <c r="B1074" s="40"/>
      <c r="C1074" s="64"/>
    </row>
    <row r="1075" spans="1:3" x14ac:dyDescent="0.2">
      <c r="A1075" s="40"/>
      <c r="B1075" s="40"/>
      <c r="C1075" s="64"/>
    </row>
    <row r="1076" spans="1:3" x14ac:dyDescent="0.2">
      <c r="A1076" s="40"/>
      <c r="B1076" s="40"/>
      <c r="C1076" s="64"/>
    </row>
    <row r="1077" spans="1:3" x14ac:dyDescent="0.2">
      <c r="A1077" s="40"/>
      <c r="B1077" s="40"/>
      <c r="C1077" s="64"/>
    </row>
    <row r="1078" spans="1:3" x14ac:dyDescent="0.2">
      <c r="A1078" s="40"/>
      <c r="B1078" s="40"/>
      <c r="C1078" s="64"/>
    </row>
    <row r="1079" spans="1:3" x14ac:dyDescent="0.2">
      <c r="A1079" s="40"/>
      <c r="B1079" s="40"/>
      <c r="C1079" s="64"/>
    </row>
    <row r="1080" spans="1:3" x14ac:dyDescent="0.2">
      <c r="A1080" s="40"/>
      <c r="B1080" s="40"/>
      <c r="C1080" s="64"/>
    </row>
    <row r="1081" spans="1:3" x14ac:dyDescent="0.2">
      <c r="A1081" s="40"/>
      <c r="B1081" s="40"/>
      <c r="C1081" s="64"/>
    </row>
    <row r="1082" spans="1:3" x14ac:dyDescent="0.2">
      <c r="A1082" s="40"/>
      <c r="B1082" s="40"/>
      <c r="C1082" s="64"/>
    </row>
    <row r="1083" spans="1:3" x14ac:dyDescent="0.2">
      <c r="A1083" s="40"/>
      <c r="B1083" s="40"/>
      <c r="C1083" s="64"/>
    </row>
    <row r="1084" spans="1:3" x14ac:dyDescent="0.2">
      <c r="A1084" s="40"/>
      <c r="B1084" s="40"/>
      <c r="C1084" s="64"/>
    </row>
    <row r="1085" spans="1:3" x14ac:dyDescent="0.2">
      <c r="A1085" s="40"/>
      <c r="B1085" s="40"/>
      <c r="C1085" s="64"/>
    </row>
    <row r="1086" spans="1:3" x14ac:dyDescent="0.2">
      <c r="A1086" s="40"/>
      <c r="B1086" s="40"/>
      <c r="C1086" s="64"/>
    </row>
    <row r="1087" spans="1:3" x14ac:dyDescent="0.2">
      <c r="A1087" s="40"/>
      <c r="B1087" s="40"/>
      <c r="C1087" s="64"/>
    </row>
    <row r="1088" spans="1:3" x14ac:dyDescent="0.2">
      <c r="A1088" s="40"/>
      <c r="B1088" s="40"/>
      <c r="C1088" s="64"/>
    </row>
    <row r="1089" spans="1:3" x14ac:dyDescent="0.2">
      <c r="A1089" s="40"/>
      <c r="B1089" s="40"/>
      <c r="C1089" s="64"/>
    </row>
    <row r="1090" spans="1:3" x14ac:dyDescent="0.2">
      <c r="A1090" s="40"/>
      <c r="B1090" s="40"/>
      <c r="C1090" s="64"/>
    </row>
    <row r="1091" spans="1:3" x14ac:dyDescent="0.2">
      <c r="A1091" s="40"/>
      <c r="B1091" s="40"/>
      <c r="C1091" s="64"/>
    </row>
    <row r="1092" spans="1:3" x14ac:dyDescent="0.2">
      <c r="A1092" s="40"/>
      <c r="B1092" s="40"/>
      <c r="C1092" s="64"/>
    </row>
    <row r="1093" spans="1:3" x14ac:dyDescent="0.2">
      <c r="A1093" s="40"/>
      <c r="B1093" s="40"/>
      <c r="C1093" s="64"/>
    </row>
    <row r="1094" spans="1:3" x14ac:dyDescent="0.2">
      <c r="A1094" s="40"/>
      <c r="B1094" s="40"/>
      <c r="C1094" s="64"/>
    </row>
    <row r="1095" spans="1:3" x14ac:dyDescent="0.2">
      <c r="A1095" s="40"/>
      <c r="B1095" s="40"/>
      <c r="C1095" s="64"/>
    </row>
    <row r="1096" spans="1:3" x14ac:dyDescent="0.2">
      <c r="A1096" s="40"/>
      <c r="B1096" s="40"/>
      <c r="C1096" s="64"/>
    </row>
    <row r="1097" spans="1:3" x14ac:dyDescent="0.2">
      <c r="A1097" s="40"/>
      <c r="B1097" s="40"/>
      <c r="C1097" s="64"/>
    </row>
    <row r="1098" spans="1:3" x14ac:dyDescent="0.2">
      <c r="A1098" s="40"/>
      <c r="B1098" s="40"/>
      <c r="C1098" s="64"/>
    </row>
    <row r="1099" spans="1:3" x14ac:dyDescent="0.2">
      <c r="A1099" s="40"/>
      <c r="B1099" s="40"/>
      <c r="C1099" s="64"/>
    </row>
    <row r="1100" spans="1:3" x14ac:dyDescent="0.2">
      <c r="A1100" s="40"/>
      <c r="B1100" s="40"/>
      <c r="C1100" s="64"/>
    </row>
    <row r="1101" spans="1:3" x14ac:dyDescent="0.2">
      <c r="A1101" s="40"/>
      <c r="B1101" s="40"/>
      <c r="C1101" s="64"/>
    </row>
    <row r="1102" spans="1:3" x14ac:dyDescent="0.2">
      <c r="A1102" s="40"/>
      <c r="B1102" s="40"/>
      <c r="C1102" s="64"/>
    </row>
    <row r="1103" spans="1:3" x14ac:dyDescent="0.2">
      <c r="A1103" s="40"/>
      <c r="B1103" s="40"/>
      <c r="C1103" s="64"/>
    </row>
    <row r="1104" spans="1:3" x14ac:dyDescent="0.2">
      <c r="A1104" s="40"/>
      <c r="B1104" s="40"/>
      <c r="C1104" s="64"/>
    </row>
    <row r="1105" spans="1:3" x14ac:dyDescent="0.2">
      <c r="A1105" s="40"/>
      <c r="B1105" s="40"/>
      <c r="C1105" s="64"/>
    </row>
    <row r="1106" spans="1:3" x14ac:dyDescent="0.2">
      <c r="A1106" s="40"/>
      <c r="B1106" s="40"/>
      <c r="C1106" s="64"/>
    </row>
    <row r="1107" spans="1:3" x14ac:dyDescent="0.2">
      <c r="A1107" s="40"/>
      <c r="B1107" s="40"/>
      <c r="C1107" s="64"/>
    </row>
    <row r="1108" spans="1:3" x14ac:dyDescent="0.2">
      <c r="A1108" s="40"/>
      <c r="B1108" s="40"/>
      <c r="C1108" s="64"/>
    </row>
    <row r="1109" spans="1:3" x14ac:dyDescent="0.2">
      <c r="A1109" s="40"/>
      <c r="B1109" s="40"/>
      <c r="C1109" s="64"/>
    </row>
    <row r="1110" spans="1:3" x14ac:dyDescent="0.2">
      <c r="A1110" s="40"/>
      <c r="B1110" s="40"/>
      <c r="C1110" s="64"/>
    </row>
    <row r="1111" spans="1:3" x14ac:dyDescent="0.2">
      <c r="A1111" s="40"/>
      <c r="B1111" s="40"/>
      <c r="C1111" s="64"/>
    </row>
    <row r="1112" spans="1:3" x14ac:dyDescent="0.2">
      <c r="A1112" s="40"/>
      <c r="B1112" s="40"/>
      <c r="C1112" s="64"/>
    </row>
    <row r="1113" spans="1:3" x14ac:dyDescent="0.2">
      <c r="A1113" s="40"/>
      <c r="B1113" s="40"/>
      <c r="C1113" s="64"/>
    </row>
    <row r="1114" spans="1:3" x14ac:dyDescent="0.2">
      <c r="A1114" s="40"/>
      <c r="B1114" s="40"/>
      <c r="C1114" s="64"/>
    </row>
    <row r="1115" spans="1:3" x14ac:dyDescent="0.2">
      <c r="A1115" s="40"/>
      <c r="B1115" s="40"/>
      <c r="C1115" s="64"/>
    </row>
    <row r="1116" spans="1:3" x14ac:dyDescent="0.2">
      <c r="A1116" s="40"/>
      <c r="B1116" s="40"/>
      <c r="C1116" s="64"/>
    </row>
    <row r="1117" spans="1:3" x14ac:dyDescent="0.2">
      <c r="A1117" s="40"/>
      <c r="B1117" s="40"/>
      <c r="C1117" s="64"/>
    </row>
    <row r="1118" spans="1:3" x14ac:dyDescent="0.2">
      <c r="A1118" s="40"/>
      <c r="B1118" s="40"/>
      <c r="C1118" s="64"/>
    </row>
    <row r="1119" spans="1:3" x14ac:dyDescent="0.2">
      <c r="A1119" s="40"/>
      <c r="B1119" s="40"/>
      <c r="C1119" s="64"/>
    </row>
    <row r="1120" spans="1:3" x14ac:dyDescent="0.2">
      <c r="A1120" s="40"/>
      <c r="B1120" s="40"/>
      <c r="C1120" s="64"/>
    </row>
    <row r="1121" spans="1:3" x14ac:dyDescent="0.2">
      <c r="A1121" s="40"/>
      <c r="B1121" s="40"/>
      <c r="C1121" s="64"/>
    </row>
    <row r="1122" spans="1:3" x14ac:dyDescent="0.2">
      <c r="A1122" s="40"/>
      <c r="B1122" s="40"/>
      <c r="C1122" s="64"/>
    </row>
    <row r="1123" spans="1:3" x14ac:dyDescent="0.2">
      <c r="A1123" s="40"/>
      <c r="B1123" s="40"/>
      <c r="C1123" s="64"/>
    </row>
    <row r="1124" spans="1:3" x14ac:dyDescent="0.2">
      <c r="A1124" s="40"/>
      <c r="B1124" s="40"/>
      <c r="C1124" s="64"/>
    </row>
    <row r="1125" spans="1:3" x14ac:dyDescent="0.2">
      <c r="A1125" s="40"/>
      <c r="B1125" s="40"/>
      <c r="C1125" s="64"/>
    </row>
    <row r="1126" spans="1:3" x14ac:dyDescent="0.2">
      <c r="A1126" s="40"/>
      <c r="B1126" s="40"/>
      <c r="C1126" s="64"/>
    </row>
    <row r="1127" spans="1:3" x14ac:dyDescent="0.2">
      <c r="A1127" s="40"/>
      <c r="B1127" s="40"/>
      <c r="C1127" s="64"/>
    </row>
    <row r="1128" spans="1:3" x14ac:dyDescent="0.2">
      <c r="A1128" s="40"/>
      <c r="B1128" s="40"/>
      <c r="C1128" s="64"/>
    </row>
    <row r="1129" spans="1:3" x14ac:dyDescent="0.2">
      <c r="A1129" s="40"/>
      <c r="B1129" s="40"/>
      <c r="C1129" s="64"/>
    </row>
    <row r="1130" spans="1:3" x14ac:dyDescent="0.2">
      <c r="A1130" s="40"/>
      <c r="B1130" s="40"/>
      <c r="C1130" s="64"/>
    </row>
    <row r="1131" spans="1:3" x14ac:dyDescent="0.2">
      <c r="A1131" s="40"/>
      <c r="B1131" s="40"/>
      <c r="C1131" s="64"/>
    </row>
    <row r="1132" spans="1:3" x14ac:dyDescent="0.2">
      <c r="A1132" s="40"/>
      <c r="B1132" s="40"/>
      <c r="C1132" s="64"/>
    </row>
    <row r="1133" spans="1:3" x14ac:dyDescent="0.2">
      <c r="A1133" s="40"/>
      <c r="B1133" s="40"/>
      <c r="C1133" s="64"/>
    </row>
    <row r="1134" spans="1:3" x14ac:dyDescent="0.2">
      <c r="A1134" s="40"/>
      <c r="B1134" s="40"/>
      <c r="C1134" s="64"/>
    </row>
    <row r="1135" spans="1:3" x14ac:dyDescent="0.2">
      <c r="A1135" s="40"/>
      <c r="B1135" s="40"/>
      <c r="C1135" s="64"/>
    </row>
    <row r="1136" spans="1:3" x14ac:dyDescent="0.2">
      <c r="A1136" s="40"/>
      <c r="B1136" s="40"/>
      <c r="C1136" s="64"/>
    </row>
    <row r="1137" spans="1:3" x14ac:dyDescent="0.2">
      <c r="A1137" s="40"/>
      <c r="B1137" s="40"/>
      <c r="C1137" s="64"/>
    </row>
    <row r="1138" spans="1:3" x14ac:dyDescent="0.2">
      <c r="A1138" s="40"/>
      <c r="B1138" s="40"/>
      <c r="C1138" s="64"/>
    </row>
    <row r="1139" spans="1:3" x14ac:dyDescent="0.2">
      <c r="A1139" s="40"/>
      <c r="B1139" s="40"/>
      <c r="C1139" s="64"/>
    </row>
    <row r="1140" spans="1:3" x14ac:dyDescent="0.2">
      <c r="A1140" s="40"/>
      <c r="B1140" s="40"/>
      <c r="C1140" s="64"/>
    </row>
    <row r="1141" spans="1:3" x14ac:dyDescent="0.2">
      <c r="A1141" s="40"/>
      <c r="B1141" s="40"/>
      <c r="C1141" s="64"/>
    </row>
    <row r="1142" spans="1:3" x14ac:dyDescent="0.2">
      <c r="A1142" s="40"/>
      <c r="B1142" s="40"/>
      <c r="C1142" s="64"/>
    </row>
    <row r="1143" spans="1:3" x14ac:dyDescent="0.2">
      <c r="A1143" s="40"/>
      <c r="B1143" s="40"/>
      <c r="C1143" s="64"/>
    </row>
    <row r="1144" spans="1:3" x14ac:dyDescent="0.2">
      <c r="A1144" s="40"/>
      <c r="B1144" s="40"/>
      <c r="C1144" s="64"/>
    </row>
    <row r="1145" spans="1:3" x14ac:dyDescent="0.2">
      <c r="A1145" s="40"/>
      <c r="B1145" s="40"/>
      <c r="C1145" s="64"/>
    </row>
    <row r="1146" spans="1:3" x14ac:dyDescent="0.2">
      <c r="A1146" s="40"/>
      <c r="B1146" s="40"/>
      <c r="C1146" s="64"/>
    </row>
    <row r="1147" spans="1:3" x14ac:dyDescent="0.2">
      <c r="A1147" s="40"/>
      <c r="B1147" s="40"/>
      <c r="C1147" s="64"/>
    </row>
    <row r="1148" spans="1:3" x14ac:dyDescent="0.2">
      <c r="A1148" s="40"/>
      <c r="B1148" s="40"/>
      <c r="C1148" s="64"/>
    </row>
    <row r="1149" spans="1:3" x14ac:dyDescent="0.2">
      <c r="A1149" s="40"/>
      <c r="B1149" s="40"/>
      <c r="C1149" s="64"/>
    </row>
    <row r="1150" spans="1:3" x14ac:dyDescent="0.2">
      <c r="A1150" s="40"/>
      <c r="B1150" s="40"/>
      <c r="C1150" s="64"/>
    </row>
    <row r="1151" spans="1:3" x14ac:dyDescent="0.2">
      <c r="A1151" s="40"/>
      <c r="B1151" s="40"/>
      <c r="C1151" s="64"/>
    </row>
    <row r="1152" spans="1:3" x14ac:dyDescent="0.2">
      <c r="A1152" s="40"/>
      <c r="B1152" s="40"/>
      <c r="C1152" s="64"/>
    </row>
    <row r="1153" spans="1:3" x14ac:dyDescent="0.2">
      <c r="A1153" s="40"/>
      <c r="B1153" s="40"/>
      <c r="C1153" s="64"/>
    </row>
    <row r="1154" spans="1:3" x14ac:dyDescent="0.2">
      <c r="A1154" s="40"/>
      <c r="B1154" s="40"/>
      <c r="C1154" s="64"/>
    </row>
    <row r="1155" spans="1:3" x14ac:dyDescent="0.2">
      <c r="A1155" s="40"/>
      <c r="B1155" s="40"/>
      <c r="C1155" s="64"/>
    </row>
    <row r="1156" spans="1:3" x14ac:dyDescent="0.2">
      <c r="A1156" s="40"/>
      <c r="B1156" s="40"/>
      <c r="C1156" s="64"/>
    </row>
    <row r="1157" spans="1:3" x14ac:dyDescent="0.2">
      <c r="A1157" s="40"/>
      <c r="B1157" s="40"/>
      <c r="C1157" s="64"/>
    </row>
    <row r="1158" spans="1:3" x14ac:dyDescent="0.2">
      <c r="A1158" s="40"/>
      <c r="B1158" s="40"/>
      <c r="C1158" s="64"/>
    </row>
    <row r="1159" spans="1:3" x14ac:dyDescent="0.2">
      <c r="A1159" s="40"/>
      <c r="B1159" s="40"/>
      <c r="C1159" s="64"/>
    </row>
    <row r="1160" spans="1:3" x14ac:dyDescent="0.2">
      <c r="A1160" s="40"/>
      <c r="B1160" s="40"/>
      <c r="C1160" s="64"/>
    </row>
    <row r="1161" spans="1:3" x14ac:dyDescent="0.2">
      <c r="A1161" s="40"/>
      <c r="B1161" s="40"/>
      <c r="C1161" s="64"/>
    </row>
    <row r="1162" spans="1:3" x14ac:dyDescent="0.2">
      <c r="A1162" s="40"/>
      <c r="B1162" s="40"/>
      <c r="C1162" s="64"/>
    </row>
    <row r="1163" spans="1:3" x14ac:dyDescent="0.2">
      <c r="A1163" s="40"/>
      <c r="B1163" s="40"/>
      <c r="C1163" s="64"/>
    </row>
    <row r="1164" spans="1:3" x14ac:dyDescent="0.2">
      <c r="A1164" s="40"/>
      <c r="B1164" s="40"/>
      <c r="C1164" s="64"/>
    </row>
    <row r="1165" spans="1:3" x14ac:dyDescent="0.2">
      <c r="A1165" s="40"/>
      <c r="B1165" s="40"/>
      <c r="C1165" s="64"/>
    </row>
    <row r="1166" spans="1:3" x14ac:dyDescent="0.2">
      <c r="A1166" s="40"/>
      <c r="B1166" s="40"/>
      <c r="C1166" s="64"/>
    </row>
    <row r="1167" spans="1:3" x14ac:dyDescent="0.2">
      <c r="A1167" s="40"/>
      <c r="B1167" s="40"/>
      <c r="C1167" s="64"/>
    </row>
    <row r="1168" spans="1:3" x14ac:dyDescent="0.2">
      <c r="A1168" s="40"/>
      <c r="B1168" s="40"/>
      <c r="C1168" s="64"/>
    </row>
    <row r="1169" spans="1:3" x14ac:dyDescent="0.2">
      <c r="A1169" s="40"/>
      <c r="B1169" s="40"/>
      <c r="C1169" s="64"/>
    </row>
    <row r="1170" spans="1:3" x14ac:dyDescent="0.2">
      <c r="A1170" s="40"/>
      <c r="B1170" s="40"/>
      <c r="C1170" s="64"/>
    </row>
    <row r="1171" spans="1:3" x14ac:dyDescent="0.2">
      <c r="A1171" s="40"/>
      <c r="B1171" s="40"/>
      <c r="C1171" s="64"/>
    </row>
    <row r="1172" spans="1:3" x14ac:dyDescent="0.2">
      <c r="A1172" s="40"/>
      <c r="B1172" s="40"/>
      <c r="C1172" s="64"/>
    </row>
    <row r="1173" spans="1:3" x14ac:dyDescent="0.2">
      <c r="A1173" s="40"/>
      <c r="B1173" s="40"/>
      <c r="C1173" s="64"/>
    </row>
    <row r="1174" spans="1:3" x14ac:dyDescent="0.2">
      <c r="A1174" s="40"/>
      <c r="B1174" s="40"/>
      <c r="C1174" s="64"/>
    </row>
    <row r="1175" spans="1:3" x14ac:dyDescent="0.2">
      <c r="A1175" s="40"/>
      <c r="B1175" s="40"/>
      <c r="C1175" s="64"/>
    </row>
    <row r="1176" spans="1:3" x14ac:dyDescent="0.2">
      <c r="A1176" s="40"/>
      <c r="B1176" s="40"/>
      <c r="C1176" s="64"/>
    </row>
    <row r="1177" spans="1:3" x14ac:dyDescent="0.2">
      <c r="A1177" s="40"/>
      <c r="B1177" s="40"/>
      <c r="C1177" s="64"/>
    </row>
    <row r="1178" spans="1:3" x14ac:dyDescent="0.2">
      <c r="A1178" s="40"/>
      <c r="B1178" s="40"/>
      <c r="C1178" s="64"/>
    </row>
    <row r="1179" spans="1:3" x14ac:dyDescent="0.2">
      <c r="A1179" s="40"/>
      <c r="B1179" s="40"/>
      <c r="C1179" s="64"/>
    </row>
    <row r="1180" spans="1:3" x14ac:dyDescent="0.2">
      <c r="A1180" s="40"/>
      <c r="B1180" s="40"/>
      <c r="C1180" s="64"/>
    </row>
    <row r="1181" spans="1:3" x14ac:dyDescent="0.2">
      <c r="A1181" s="40"/>
      <c r="B1181" s="40"/>
      <c r="C1181" s="64"/>
    </row>
    <row r="1182" spans="1:3" x14ac:dyDescent="0.2">
      <c r="A1182" s="40"/>
      <c r="B1182" s="40"/>
      <c r="C1182" s="64"/>
    </row>
    <row r="1183" spans="1:3" x14ac:dyDescent="0.2">
      <c r="A1183" s="40"/>
      <c r="B1183" s="40"/>
      <c r="C1183" s="64"/>
    </row>
    <row r="1184" spans="1:3" x14ac:dyDescent="0.2">
      <c r="A1184" s="40"/>
      <c r="B1184" s="40"/>
      <c r="C1184" s="64"/>
    </row>
    <row r="1185" spans="1:3" x14ac:dyDescent="0.2">
      <c r="A1185" s="40"/>
      <c r="B1185" s="40"/>
      <c r="C1185" s="64"/>
    </row>
    <row r="1186" spans="1:3" x14ac:dyDescent="0.2">
      <c r="A1186" s="40"/>
      <c r="B1186" s="40"/>
      <c r="C1186" s="64"/>
    </row>
    <row r="1187" spans="1:3" x14ac:dyDescent="0.2">
      <c r="A1187" s="40"/>
      <c r="B1187" s="40"/>
      <c r="C1187" s="64"/>
    </row>
    <row r="1188" spans="1:3" x14ac:dyDescent="0.2">
      <c r="A1188" s="40"/>
      <c r="B1188" s="40"/>
      <c r="C1188" s="64"/>
    </row>
    <row r="1189" spans="1:3" x14ac:dyDescent="0.2">
      <c r="A1189" s="40"/>
      <c r="B1189" s="40"/>
      <c r="C1189" s="64"/>
    </row>
    <row r="1190" spans="1:3" x14ac:dyDescent="0.2">
      <c r="A1190" s="40"/>
      <c r="B1190" s="40"/>
      <c r="C1190" s="64"/>
    </row>
    <row r="1191" spans="1:3" x14ac:dyDescent="0.2">
      <c r="A1191" s="40"/>
      <c r="B1191" s="40"/>
      <c r="C1191" s="64"/>
    </row>
    <row r="1192" spans="1:3" x14ac:dyDescent="0.2">
      <c r="A1192" s="40"/>
      <c r="B1192" s="40"/>
      <c r="C1192" s="64"/>
    </row>
    <row r="1193" spans="1:3" x14ac:dyDescent="0.2">
      <c r="A1193" s="40"/>
      <c r="B1193" s="40"/>
      <c r="C1193" s="64"/>
    </row>
    <row r="1194" spans="1:3" x14ac:dyDescent="0.2">
      <c r="A1194" s="40"/>
      <c r="B1194" s="40"/>
      <c r="C1194" s="64"/>
    </row>
    <row r="1195" spans="1:3" x14ac:dyDescent="0.2">
      <c r="A1195" s="40"/>
      <c r="B1195" s="40"/>
      <c r="C1195" s="64"/>
    </row>
    <row r="1196" spans="1:3" x14ac:dyDescent="0.2">
      <c r="A1196" s="40"/>
      <c r="B1196" s="40"/>
      <c r="C1196" s="64"/>
    </row>
    <row r="1197" spans="1:3" x14ac:dyDescent="0.2">
      <c r="A1197" s="40"/>
      <c r="B1197" s="40"/>
      <c r="C1197" s="64"/>
    </row>
    <row r="1198" spans="1:3" x14ac:dyDescent="0.2">
      <c r="A1198" s="40"/>
      <c r="B1198" s="40"/>
      <c r="C1198" s="64"/>
    </row>
    <row r="1199" spans="1:3" x14ac:dyDescent="0.2">
      <c r="A1199" s="40"/>
      <c r="B1199" s="40"/>
      <c r="C1199" s="64"/>
    </row>
    <row r="1200" spans="1:3" x14ac:dyDescent="0.2">
      <c r="A1200" s="40"/>
      <c r="B1200" s="40"/>
      <c r="C1200" s="64"/>
    </row>
    <row r="1201" spans="1:3" x14ac:dyDescent="0.2">
      <c r="A1201" s="40"/>
      <c r="B1201" s="40"/>
      <c r="C1201" s="64"/>
    </row>
    <row r="1202" spans="1:3" x14ac:dyDescent="0.2">
      <c r="A1202" s="40"/>
      <c r="B1202" s="40"/>
      <c r="C1202" s="64"/>
    </row>
    <row r="1203" spans="1:3" x14ac:dyDescent="0.2">
      <c r="A1203" s="40"/>
      <c r="B1203" s="40"/>
      <c r="C1203" s="64"/>
    </row>
    <row r="1204" spans="1:3" x14ac:dyDescent="0.2">
      <c r="A1204" s="40"/>
      <c r="B1204" s="40"/>
      <c r="C1204" s="64"/>
    </row>
    <row r="1205" spans="1:3" x14ac:dyDescent="0.2">
      <c r="A1205" s="40"/>
      <c r="B1205" s="40"/>
      <c r="C1205" s="64"/>
    </row>
    <row r="1206" spans="1:3" x14ac:dyDescent="0.2">
      <c r="A1206" s="40"/>
      <c r="B1206" s="40"/>
      <c r="C1206" s="64"/>
    </row>
    <row r="1207" spans="1:3" x14ac:dyDescent="0.2">
      <c r="A1207" s="40"/>
      <c r="B1207" s="40"/>
      <c r="C1207" s="64"/>
    </row>
    <row r="1208" spans="1:3" x14ac:dyDescent="0.2">
      <c r="A1208" s="40"/>
      <c r="B1208" s="40"/>
      <c r="C1208" s="64"/>
    </row>
    <row r="1209" spans="1:3" x14ac:dyDescent="0.2">
      <c r="A1209" s="40"/>
      <c r="B1209" s="40"/>
      <c r="C1209" s="64"/>
    </row>
    <row r="1210" spans="1:3" x14ac:dyDescent="0.2">
      <c r="A1210" s="40"/>
      <c r="B1210" s="40"/>
      <c r="C1210" s="64"/>
    </row>
    <row r="1211" spans="1:3" x14ac:dyDescent="0.2">
      <c r="A1211" s="40"/>
      <c r="B1211" s="40"/>
      <c r="C1211" s="64"/>
    </row>
    <row r="1212" spans="1:3" x14ac:dyDescent="0.2">
      <c r="A1212" s="40"/>
      <c r="B1212" s="40"/>
      <c r="C1212" s="64"/>
    </row>
    <row r="1213" spans="1:3" x14ac:dyDescent="0.2">
      <c r="A1213" s="40"/>
      <c r="B1213" s="40"/>
      <c r="C1213" s="64"/>
    </row>
    <row r="1214" spans="1:3" x14ac:dyDescent="0.2">
      <c r="A1214" s="40"/>
      <c r="B1214" s="40"/>
      <c r="C1214" s="64"/>
    </row>
    <row r="1215" spans="1:3" x14ac:dyDescent="0.2">
      <c r="A1215" s="40"/>
      <c r="B1215" s="40"/>
      <c r="C1215" s="64"/>
    </row>
    <row r="1216" spans="1:3" x14ac:dyDescent="0.2">
      <c r="A1216" s="40"/>
      <c r="B1216" s="40"/>
      <c r="C1216" s="64"/>
    </row>
    <row r="1217" spans="1:3" x14ac:dyDescent="0.2">
      <c r="A1217" s="40"/>
      <c r="B1217" s="40"/>
      <c r="C1217" s="64"/>
    </row>
    <row r="1218" spans="1:3" x14ac:dyDescent="0.2">
      <c r="A1218" s="40"/>
      <c r="B1218" s="40"/>
      <c r="C1218" s="64"/>
    </row>
    <row r="1219" spans="1:3" x14ac:dyDescent="0.2">
      <c r="A1219" s="40"/>
      <c r="B1219" s="40"/>
      <c r="C1219" s="64"/>
    </row>
    <row r="1220" spans="1:3" x14ac:dyDescent="0.2">
      <c r="A1220" s="40"/>
      <c r="B1220" s="40"/>
      <c r="C1220" s="64"/>
    </row>
    <row r="1221" spans="1:3" x14ac:dyDescent="0.2">
      <c r="A1221" s="40"/>
      <c r="B1221" s="40"/>
      <c r="C1221" s="64"/>
    </row>
    <row r="1222" spans="1:3" x14ac:dyDescent="0.2">
      <c r="A1222" s="40"/>
      <c r="B1222" s="40"/>
      <c r="C1222" s="64"/>
    </row>
    <row r="1223" spans="1:3" x14ac:dyDescent="0.2">
      <c r="A1223" s="40"/>
      <c r="B1223" s="40"/>
      <c r="C1223" s="64"/>
    </row>
    <row r="1224" spans="1:3" x14ac:dyDescent="0.2">
      <c r="A1224" s="40"/>
      <c r="B1224" s="40"/>
      <c r="C1224" s="64"/>
    </row>
    <row r="1225" spans="1:3" x14ac:dyDescent="0.2">
      <c r="A1225" s="40"/>
      <c r="B1225" s="40"/>
      <c r="C1225" s="64"/>
    </row>
    <row r="1226" spans="1:3" x14ac:dyDescent="0.2">
      <c r="A1226" s="40"/>
      <c r="B1226" s="40"/>
      <c r="C1226" s="64"/>
    </row>
    <row r="1227" spans="1:3" x14ac:dyDescent="0.2">
      <c r="A1227" s="40"/>
      <c r="B1227" s="40"/>
      <c r="C1227" s="64"/>
    </row>
    <row r="1228" spans="1:3" x14ac:dyDescent="0.2">
      <c r="A1228" s="40"/>
      <c r="B1228" s="40"/>
      <c r="C1228" s="64"/>
    </row>
    <row r="1229" spans="1:3" x14ac:dyDescent="0.2">
      <c r="A1229" s="40"/>
      <c r="B1229" s="40"/>
      <c r="C1229" s="64"/>
    </row>
    <row r="1230" spans="1:3" x14ac:dyDescent="0.2">
      <c r="A1230" s="40"/>
      <c r="B1230" s="40"/>
      <c r="C1230" s="64"/>
    </row>
    <row r="1231" spans="1:3" x14ac:dyDescent="0.2">
      <c r="A1231" s="40"/>
      <c r="B1231" s="40"/>
      <c r="C1231" s="64"/>
    </row>
    <row r="1232" spans="1:3" x14ac:dyDescent="0.2">
      <c r="A1232" s="40"/>
      <c r="B1232" s="40"/>
      <c r="C1232" s="64"/>
    </row>
    <row r="1233" spans="1:3" x14ac:dyDescent="0.2">
      <c r="A1233" s="40"/>
      <c r="B1233" s="40"/>
      <c r="C1233" s="64"/>
    </row>
    <row r="1234" spans="1:3" x14ac:dyDescent="0.2">
      <c r="A1234" s="40"/>
      <c r="B1234" s="40"/>
      <c r="C1234" s="64"/>
    </row>
    <row r="1235" spans="1:3" x14ac:dyDescent="0.2">
      <c r="A1235" s="40"/>
      <c r="B1235" s="40"/>
      <c r="C1235" s="64"/>
    </row>
    <row r="1236" spans="1:3" x14ac:dyDescent="0.2">
      <c r="A1236" s="40"/>
      <c r="B1236" s="40"/>
      <c r="C1236" s="64"/>
    </row>
    <row r="1237" spans="1:3" x14ac:dyDescent="0.2">
      <c r="A1237" s="40"/>
      <c r="B1237" s="40"/>
      <c r="C1237" s="64"/>
    </row>
    <row r="1238" spans="1:3" x14ac:dyDescent="0.2">
      <c r="A1238" s="40"/>
      <c r="B1238" s="40"/>
      <c r="C1238" s="64"/>
    </row>
    <row r="1239" spans="1:3" x14ac:dyDescent="0.2">
      <c r="A1239" s="40"/>
      <c r="B1239" s="40"/>
      <c r="C1239" s="64"/>
    </row>
    <row r="1240" spans="1:3" x14ac:dyDescent="0.2">
      <c r="A1240" s="40"/>
      <c r="B1240" s="40"/>
      <c r="C1240" s="64"/>
    </row>
    <row r="1241" spans="1:3" x14ac:dyDescent="0.2">
      <c r="A1241" s="40"/>
      <c r="B1241" s="40"/>
      <c r="C1241" s="64"/>
    </row>
    <row r="1242" spans="1:3" x14ac:dyDescent="0.2">
      <c r="A1242" s="40"/>
      <c r="B1242" s="40"/>
      <c r="C1242" s="64"/>
    </row>
    <row r="1243" spans="1:3" x14ac:dyDescent="0.2">
      <c r="A1243" s="40"/>
      <c r="B1243" s="40"/>
      <c r="C1243" s="64"/>
    </row>
    <row r="1244" spans="1:3" x14ac:dyDescent="0.2">
      <c r="A1244" s="40"/>
      <c r="B1244" s="40"/>
      <c r="C1244" s="64"/>
    </row>
    <row r="1245" spans="1:3" x14ac:dyDescent="0.2">
      <c r="A1245" s="40"/>
      <c r="B1245" s="40"/>
      <c r="C1245" s="64"/>
    </row>
    <row r="1246" spans="1:3" x14ac:dyDescent="0.2">
      <c r="A1246" s="40"/>
      <c r="B1246" s="40"/>
      <c r="C1246" s="64"/>
    </row>
    <row r="1247" spans="1:3" x14ac:dyDescent="0.2">
      <c r="A1247" s="40"/>
      <c r="B1247" s="40"/>
      <c r="C1247" s="64"/>
    </row>
    <row r="1248" spans="1:3" x14ac:dyDescent="0.2">
      <c r="A1248" s="40"/>
      <c r="B1248" s="40"/>
      <c r="C1248" s="64"/>
    </row>
    <row r="1249" spans="1:3" x14ac:dyDescent="0.2">
      <c r="A1249" s="40"/>
      <c r="B1249" s="40"/>
      <c r="C1249" s="64"/>
    </row>
    <row r="1250" spans="1:3" x14ac:dyDescent="0.2">
      <c r="A1250" s="40"/>
      <c r="B1250" s="40"/>
      <c r="C1250" s="64"/>
    </row>
    <row r="1251" spans="1:3" x14ac:dyDescent="0.2">
      <c r="A1251" s="40"/>
      <c r="B1251" s="40"/>
      <c r="C1251" s="64"/>
    </row>
    <row r="1252" spans="1:3" x14ac:dyDescent="0.2">
      <c r="A1252" s="40"/>
      <c r="B1252" s="40"/>
      <c r="C1252" s="64"/>
    </row>
    <row r="1253" spans="1:3" x14ac:dyDescent="0.2">
      <c r="A1253" s="40"/>
      <c r="B1253" s="40"/>
      <c r="C1253" s="64"/>
    </row>
    <row r="1254" spans="1:3" x14ac:dyDescent="0.2">
      <c r="A1254" s="40"/>
      <c r="B1254" s="40"/>
      <c r="C1254" s="64"/>
    </row>
    <row r="1255" spans="1:3" x14ac:dyDescent="0.2">
      <c r="A1255" s="40"/>
      <c r="B1255" s="40"/>
      <c r="C1255" s="64"/>
    </row>
    <row r="1256" spans="1:3" x14ac:dyDescent="0.2">
      <c r="A1256" s="40"/>
      <c r="B1256" s="40"/>
      <c r="C1256" s="64"/>
    </row>
    <row r="1257" spans="1:3" x14ac:dyDescent="0.2">
      <c r="A1257" s="40"/>
      <c r="B1257" s="40"/>
      <c r="C1257" s="64"/>
    </row>
    <row r="1258" spans="1:3" x14ac:dyDescent="0.2">
      <c r="A1258" s="40"/>
      <c r="B1258" s="40"/>
      <c r="C1258" s="64"/>
    </row>
    <row r="1259" spans="1:3" x14ac:dyDescent="0.2">
      <c r="A1259" s="40"/>
      <c r="B1259" s="40"/>
      <c r="C1259" s="64"/>
    </row>
    <row r="1260" spans="1:3" x14ac:dyDescent="0.2">
      <c r="A1260" s="40"/>
      <c r="B1260" s="40"/>
      <c r="C1260" s="64"/>
    </row>
    <row r="1261" spans="1:3" x14ac:dyDescent="0.2">
      <c r="A1261" s="40"/>
      <c r="B1261" s="40"/>
      <c r="C1261" s="64"/>
    </row>
    <row r="1262" spans="1:3" x14ac:dyDescent="0.2">
      <c r="A1262" s="40"/>
      <c r="B1262" s="40"/>
      <c r="C1262" s="64"/>
    </row>
    <row r="1263" spans="1:3" x14ac:dyDescent="0.2">
      <c r="A1263" s="40"/>
      <c r="B1263" s="40"/>
      <c r="C1263" s="64"/>
    </row>
    <row r="1264" spans="1:3" x14ac:dyDescent="0.2">
      <c r="A1264" s="40"/>
      <c r="B1264" s="40"/>
      <c r="C1264" s="64"/>
    </row>
    <row r="1265" spans="1:3" x14ac:dyDescent="0.2">
      <c r="A1265" s="40"/>
      <c r="B1265" s="40"/>
      <c r="C1265" s="64"/>
    </row>
    <row r="1266" spans="1:3" x14ac:dyDescent="0.2">
      <c r="A1266" s="40"/>
      <c r="B1266" s="40"/>
      <c r="C1266" s="64"/>
    </row>
    <row r="1267" spans="1:3" x14ac:dyDescent="0.2">
      <c r="A1267" s="40"/>
      <c r="B1267" s="40"/>
      <c r="C1267" s="64"/>
    </row>
    <row r="1268" spans="1:3" x14ac:dyDescent="0.2">
      <c r="A1268" s="40"/>
      <c r="B1268" s="40"/>
      <c r="C1268" s="64"/>
    </row>
    <row r="1269" spans="1:3" x14ac:dyDescent="0.2">
      <c r="A1269" s="40"/>
      <c r="B1269" s="40"/>
      <c r="C1269" s="64"/>
    </row>
    <row r="1270" spans="1:3" x14ac:dyDescent="0.2">
      <c r="A1270" s="40"/>
      <c r="B1270" s="40"/>
      <c r="C1270" s="64"/>
    </row>
    <row r="1271" spans="1:3" x14ac:dyDescent="0.2">
      <c r="A1271" s="40"/>
      <c r="B1271" s="40"/>
      <c r="C1271" s="64"/>
    </row>
    <row r="1272" spans="1:3" x14ac:dyDescent="0.2">
      <c r="A1272" s="40"/>
      <c r="B1272" s="40"/>
      <c r="C1272" s="64"/>
    </row>
    <row r="1273" spans="1:3" x14ac:dyDescent="0.2">
      <c r="A1273" s="40"/>
      <c r="B1273" s="40"/>
      <c r="C1273" s="64"/>
    </row>
    <row r="1274" spans="1:3" x14ac:dyDescent="0.2">
      <c r="A1274" s="40"/>
      <c r="B1274" s="40"/>
      <c r="C1274" s="64"/>
    </row>
    <row r="1275" spans="1:3" x14ac:dyDescent="0.2">
      <c r="A1275" s="40"/>
      <c r="B1275" s="40"/>
      <c r="C1275" s="64"/>
    </row>
    <row r="1276" spans="1:3" x14ac:dyDescent="0.2">
      <c r="A1276" s="40"/>
      <c r="B1276" s="40"/>
      <c r="C1276" s="64"/>
    </row>
    <row r="1277" spans="1:3" x14ac:dyDescent="0.2">
      <c r="A1277" s="40"/>
      <c r="B1277" s="40"/>
      <c r="C1277" s="64"/>
    </row>
    <row r="1278" spans="1:3" x14ac:dyDescent="0.2">
      <c r="A1278" s="40"/>
      <c r="B1278" s="40"/>
      <c r="C1278" s="64"/>
    </row>
    <row r="1279" spans="1:3" x14ac:dyDescent="0.2">
      <c r="A1279" s="40"/>
      <c r="B1279" s="40"/>
      <c r="C1279" s="64"/>
    </row>
    <row r="1280" spans="1:3" x14ac:dyDescent="0.2">
      <c r="A1280" s="40"/>
      <c r="B1280" s="40"/>
      <c r="C1280" s="64"/>
    </row>
    <row r="1281" spans="1:3" x14ac:dyDescent="0.2">
      <c r="A1281" s="40"/>
      <c r="B1281" s="40"/>
      <c r="C1281" s="64"/>
    </row>
    <row r="1282" spans="1:3" x14ac:dyDescent="0.2">
      <c r="A1282" s="40"/>
      <c r="B1282" s="40"/>
      <c r="C1282" s="64"/>
    </row>
    <row r="1283" spans="1:3" x14ac:dyDescent="0.2">
      <c r="A1283" s="40"/>
      <c r="B1283" s="40"/>
      <c r="C1283" s="64"/>
    </row>
    <row r="1284" spans="1:3" x14ac:dyDescent="0.2">
      <c r="A1284" s="40"/>
      <c r="B1284" s="40"/>
      <c r="C1284" s="64"/>
    </row>
    <row r="1285" spans="1:3" x14ac:dyDescent="0.2">
      <c r="A1285" s="40"/>
      <c r="B1285" s="40"/>
      <c r="C1285" s="64"/>
    </row>
    <row r="1286" spans="1:3" x14ac:dyDescent="0.2">
      <c r="A1286" s="40"/>
      <c r="B1286" s="40"/>
      <c r="C1286" s="64"/>
    </row>
    <row r="1287" spans="1:3" x14ac:dyDescent="0.2">
      <c r="A1287" s="40"/>
      <c r="B1287" s="40"/>
      <c r="C1287" s="64"/>
    </row>
    <row r="1288" spans="1:3" x14ac:dyDescent="0.2">
      <c r="A1288" s="40"/>
      <c r="B1288" s="40"/>
      <c r="C1288" s="64"/>
    </row>
    <row r="1289" spans="1:3" x14ac:dyDescent="0.2">
      <c r="A1289" s="40"/>
      <c r="B1289" s="40"/>
      <c r="C1289" s="64"/>
    </row>
    <row r="1290" spans="1:3" x14ac:dyDescent="0.2">
      <c r="A1290" s="40"/>
      <c r="B1290" s="40"/>
      <c r="C1290" s="64"/>
    </row>
    <row r="1291" spans="1:3" x14ac:dyDescent="0.2">
      <c r="A1291" s="40"/>
      <c r="B1291" s="40"/>
      <c r="C1291" s="64"/>
    </row>
    <row r="1292" spans="1:3" x14ac:dyDescent="0.2">
      <c r="A1292" s="40"/>
      <c r="B1292" s="40"/>
      <c r="C1292" s="64"/>
    </row>
    <row r="1293" spans="1:3" x14ac:dyDescent="0.2">
      <c r="A1293" s="40"/>
      <c r="B1293" s="40"/>
      <c r="C1293" s="64"/>
    </row>
    <row r="1294" spans="1:3" x14ac:dyDescent="0.2">
      <c r="A1294" s="40"/>
      <c r="B1294" s="40"/>
      <c r="C1294" s="64"/>
    </row>
    <row r="1295" spans="1:3" x14ac:dyDescent="0.2">
      <c r="A1295" s="40"/>
      <c r="B1295" s="40"/>
      <c r="C1295" s="64"/>
    </row>
    <row r="1296" spans="1:3" x14ac:dyDescent="0.2">
      <c r="A1296" s="40"/>
      <c r="B1296" s="40"/>
      <c r="C1296" s="64"/>
    </row>
    <row r="1297" spans="1:3" x14ac:dyDescent="0.2">
      <c r="A1297" s="40"/>
      <c r="B1297" s="40"/>
      <c r="C1297" s="64"/>
    </row>
    <row r="1298" spans="1:3" x14ac:dyDescent="0.2">
      <c r="A1298" s="40"/>
      <c r="B1298" s="40"/>
      <c r="C1298" s="64"/>
    </row>
    <row r="1299" spans="1:3" x14ac:dyDescent="0.2">
      <c r="A1299" s="40"/>
      <c r="B1299" s="40"/>
      <c r="C1299" s="64"/>
    </row>
    <row r="1300" spans="1:3" x14ac:dyDescent="0.2">
      <c r="A1300" s="40"/>
      <c r="B1300" s="40"/>
      <c r="C1300" s="64"/>
    </row>
    <row r="1301" spans="1:3" x14ac:dyDescent="0.2">
      <c r="A1301" s="40"/>
      <c r="B1301" s="40"/>
      <c r="C1301" s="64"/>
    </row>
    <row r="1302" spans="1:3" x14ac:dyDescent="0.2">
      <c r="A1302" s="40"/>
      <c r="B1302" s="40"/>
      <c r="C1302" s="64"/>
    </row>
    <row r="1303" spans="1:3" x14ac:dyDescent="0.2">
      <c r="A1303" s="40"/>
      <c r="B1303" s="40"/>
      <c r="C1303" s="64"/>
    </row>
    <row r="1304" spans="1:3" x14ac:dyDescent="0.2">
      <c r="A1304" s="40"/>
      <c r="B1304" s="40"/>
      <c r="C1304" s="64"/>
    </row>
    <row r="1305" spans="1:3" x14ac:dyDescent="0.2">
      <c r="A1305" s="40"/>
      <c r="B1305" s="40"/>
      <c r="C1305" s="64"/>
    </row>
    <row r="1306" spans="1:3" x14ac:dyDescent="0.2">
      <c r="A1306" s="40"/>
      <c r="B1306" s="40"/>
      <c r="C1306" s="64"/>
    </row>
    <row r="1307" spans="1:3" x14ac:dyDescent="0.2">
      <c r="A1307" s="40"/>
      <c r="B1307" s="40"/>
      <c r="C1307" s="64"/>
    </row>
    <row r="1308" spans="1:3" x14ac:dyDescent="0.2">
      <c r="A1308" s="40"/>
      <c r="B1308" s="40"/>
      <c r="C1308" s="64"/>
    </row>
    <row r="1309" spans="1:3" x14ac:dyDescent="0.2">
      <c r="A1309" s="40"/>
      <c r="B1309" s="40"/>
      <c r="C1309" s="64"/>
    </row>
    <row r="1310" spans="1:3" x14ac:dyDescent="0.2">
      <c r="A1310" s="40"/>
      <c r="B1310" s="40"/>
      <c r="C1310" s="64"/>
    </row>
    <row r="1311" spans="1:3" x14ac:dyDescent="0.2">
      <c r="A1311" s="40"/>
      <c r="B1311" s="40"/>
      <c r="C1311" s="64"/>
    </row>
    <row r="1312" spans="1:3" x14ac:dyDescent="0.2">
      <c r="A1312" s="40"/>
      <c r="B1312" s="40"/>
      <c r="C1312" s="64"/>
    </row>
    <row r="1313" spans="1:3" x14ac:dyDescent="0.2">
      <c r="A1313" s="40"/>
      <c r="B1313" s="40"/>
      <c r="C1313" s="64"/>
    </row>
    <row r="1314" spans="1:3" x14ac:dyDescent="0.2">
      <c r="A1314" s="40"/>
      <c r="B1314" s="40"/>
      <c r="C1314" s="64"/>
    </row>
    <row r="1315" spans="1:3" x14ac:dyDescent="0.2">
      <c r="A1315" s="40"/>
      <c r="B1315" s="40"/>
      <c r="C1315" s="64"/>
    </row>
    <row r="1316" spans="1:3" x14ac:dyDescent="0.2">
      <c r="A1316" s="40"/>
      <c r="B1316" s="40"/>
      <c r="C1316" s="64"/>
    </row>
    <row r="1317" spans="1:3" x14ac:dyDescent="0.2">
      <c r="A1317" s="40"/>
      <c r="B1317" s="40"/>
      <c r="C1317" s="64"/>
    </row>
    <row r="1318" spans="1:3" x14ac:dyDescent="0.2">
      <c r="A1318" s="40"/>
      <c r="B1318" s="40"/>
      <c r="C1318" s="64"/>
    </row>
    <row r="1319" spans="1:3" x14ac:dyDescent="0.2">
      <c r="A1319" s="40"/>
      <c r="B1319" s="40"/>
      <c r="C1319" s="64"/>
    </row>
    <row r="1320" spans="1:3" x14ac:dyDescent="0.2">
      <c r="A1320" s="40"/>
      <c r="B1320" s="40"/>
      <c r="C1320" s="64"/>
    </row>
    <row r="1321" spans="1:3" x14ac:dyDescent="0.2">
      <c r="A1321" s="40"/>
      <c r="B1321" s="40"/>
      <c r="C1321" s="64"/>
    </row>
    <row r="1322" spans="1:3" x14ac:dyDescent="0.2">
      <c r="A1322" s="40"/>
      <c r="B1322" s="40"/>
      <c r="C1322" s="64"/>
    </row>
    <row r="1323" spans="1:3" x14ac:dyDescent="0.2">
      <c r="A1323" s="40"/>
      <c r="B1323" s="40"/>
      <c r="C1323" s="64"/>
    </row>
    <row r="1324" spans="1:3" x14ac:dyDescent="0.2">
      <c r="A1324" s="40"/>
      <c r="B1324" s="40"/>
      <c r="C1324" s="64"/>
    </row>
    <row r="1325" spans="1:3" x14ac:dyDescent="0.2">
      <c r="A1325" s="40"/>
      <c r="B1325" s="40"/>
      <c r="C1325" s="64"/>
    </row>
    <row r="1326" spans="1:3" x14ac:dyDescent="0.2">
      <c r="A1326" s="40"/>
      <c r="B1326" s="40"/>
      <c r="C1326" s="64"/>
    </row>
    <row r="1327" spans="1:3" x14ac:dyDescent="0.2">
      <c r="A1327" s="40"/>
      <c r="B1327" s="40"/>
      <c r="C1327" s="64"/>
    </row>
    <row r="1328" spans="1:3" x14ac:dyDescent="0.2">
      <c r="A1328" s="40"/>
      <c r="B1328" s="40"/>
      <c r="C1328" s="64"/>
    </row>
    <row r="1329" spans="1:3" x14ac:dyDescent="0.2">
      <c r="A1329" s="40"/>
      <c r="B1329" s="40"/>
      <c r="C1329" s="64"/>
    </row>
    <row r="1330" spans="1:3" x14ac:dyDescent="0.2">
      <c r="A1330" s="40"/>
      <c r="B1330" s="40"/>
      <c r="C1330" s="64"/>
    </row>
    <row r="1331" spans="1:3" x14ac:dyDescent="0.2">
      <c r="A1331" s="40"/>
      <c r="B1331" s="40"/>
      <c r="C1331" s="64"/>
    </row>
    <row r="1332" spans="1:3" x14ac:dyDescent="0.2">
      <c r="A1332" s="40"/>
      <c r="B1332" s="40"/>
      <c r="C1332" s="64"/>
    </row>
    <row r="1333" spans="1:3" x14ac:dyDescent="0.2">
      <c r="A1333" s="40"/>
      <c r="B1333" s="40"/>
      <c r="C1333" s="64"/>
    </row>
    <row r="1334" spans="1:3" x14ac:dyDescent="0.2">
      <c r="A1334" s="40"/>
      <c r="B1334" s="40"/>
      <c r="C1334" s="64"/>
    </row>
    <row r="1335" spans="1:3" x14ac:dyDescent="0.2">
      <c r="A1335" s="40"/>
      <c r="B1335" s="40"/>
      <c r="C1335" s="64"/>
    </row>
    <row r="1336" spans="1:3" x14ac:dyDescent="0.2">
      <c r="A1336" s="40"/>
      <c r="B1336" s="40"/>
      <c r="C1336" s="64"/>
    </row>
    <row r="1337" spans="1:3" x14ac:dyDescent="0.2">
      <c r="A1337" s="40"/>
      <c r="B1337" s="40"/>
      <c r="C1337" s="64"/>
    </row>
    <row r="1338" spans="1:3" x14ac:dyDescent="0.2">
      <c r="A1338" s="40"/>
      <c r="B1338" s="40"/>
      <c r="C1338" s="64"/>
    </row>
    <row r="1339" spans="1:3" x14ac:dyDescent="0.2">
      <c r="A1339" s="40"/>
      <c r="B1339" s="40"/>
      <c r="C1339" s="64"/>
    </row>
    <row r="1340" spans="1:3" x14ac:dyDescent="0.2">
      <c r="A1340" s="40"/>
      <c r="B1340" s="40"/>
      <c r="C1340" s="64"/>
    </row>
    <row r="1341" spans="1:3" x14ac:dyDescent="0.2">
      <c r="A1341" s="40"/>
      <c r="B1341" s="40"/>
      <c r="C1341" s="64"/>
    </row>
    <row r="1342" spans="1:3" x14ac:dyDescent="0.2">
      <c r="A1342" s="40"/>
      <c r="B1342" s="40"/>
      <c r="C1342" s="64"/>
    </row>
    <row r="1343" spans="1:3" x14ac:dyDescent="0.2">
      <c r="A1343" s="40"/>
      <c r="B1343" s="40"/>
      <c r="C1343" s="64"/>
    </row>
    <row r="1344" spans="1:3" x14ac:dyDescent="0.2">
      <c r="A1344" s="40"/>
      <c r="B1344" s="40"/>
      <c r="C1344" s="64"/>
    </row>
    <row r="1345" spans="1:3" x14ac:dyDescent="0.2">
      <c r="A1345" s="40"/>
      <c r="B1345" s="40"/>
      <c r="C1345" s="64"/>
    </row>
    <row r="1346" spans="1:3" x14ac:dyDescent="0.2">
      <c r="A1346" s="41"/>
      <c r="B1346" s="41"/>
      <c r="C1346" s="61"/>
    </row>
    <row r="1347" spans="1:3" x14ac:dyDescent="0.2">
      <c r="A1347" s="41"/>
      <c r="B1347" s="41"/>
      <c r="C1347" s="61"/>
    </row>
    <row r="1348" spans="1:3" x14ac:dyDescent="0.2">
      <c r="A1348" s="41"/>
      <c r="B1348" s="41"/>
      <c r="C1348" s="61"/>
    </row>
    <row r="1349" spans="1:3" x14ac:dyDescent="0.2">
      <c r="A1349" s="41"/>
      <c r="B1349" s="41"/>
      <c r="C1349" s="61"/>
    </row>
    <row r="1350" spans="1:3" x14ac:dyDescent="0.2">
      <c r="A1350" s="41"/>
      <c r="B1350" s="41"/>
      <c r="C1350" s="61"/>
    </row>
    <row r="1351" spans="1:3" x14ac:dyDescent="0.2">
      <c r="A1351" s="41"/>
      <c r="B1351" s="41"/>
      <c r="C1351" s="61"/>
    </row>
    <row r="1352" spans="1:3" x14ac:dyDescent="0.2">
      <c r="A1352" s="41"/>
      <c r="B1352" s="41"/>
      <c r="C1352" s="61"/>
    </row>
    <row r="1353" spans="1:3" x14ac:dyDescent="0.2">
      <c r="A1353" s="41"/>
      <c r="B1353" s="41"/>
      <c r="C1353" s="61"/>
    </row>
    <row r="1354" spans="1:3" x14ac:dyDescent="0.2">
      <c r="A1354" s="41"/>
      <c r="B1354" s="41"/>
      <c r="C1354" s="61"/>
    </row>
    <row r="1355" spans="1:3" x14ac:dyDescent="0.2">
      <c r="A1355" s="41"/>
      <c r="B1355" s="41"/>
      <c r="C1355" s="61"/>
    </row>
    <row r="1356" spans="1:3" x14ac:dyDescent="0.2">
      <c r="A1356" s="41"/>
      <c r="B1356" s="41"/>
      <c r="C1356" s="61"/>
    </row>
    <row r="1357" spans="1:3" x14ac:dyDescent="0.2">
      <c r="A1357" s="41"/>
      <c r="B1357" s="41"/>
      <c r="C1357" s="61"/>
    </row>
    <row r="1358" spans="1:3" x14ac:dyDescent="0.2">
      <c r="A1358" s="41"/>
      <c r="B1358" s="41"/>
      <c r="C1358" s="61"/>
    </row>
    <row r="1359" spans="1:3" x14ac:dyDescent="0.2">
      <c r="A1359" s="41"/>
      <c r="B1359" s="41"/>
      <c r="C1359" s="61"/>
    </row>
    <row r="1360" spans="1:3" x14ac:dyDescent="0.2">
      <c r="A1360" s="41"/>
      <c r="B1360" s="41"/>
      <c r="C1360" s="61"/>
    </row>
    <row r="1361" spans="1:3" x14ac:dyDescent="0.2">
      <c r="A1361" s="41"/>
      <c r="B1361" s="41"/>
      <c r="C1361" s="61"/>
    </row>
    <row r="1362" spans="1:3" x14ac:dyDescent="0.2">
      <c r="A1362" s="41"/>
      <c r="B1362" s="41"/>
      <c r="C1362" s="61"/>
    </row>
    <row r="1363" spans="1:3" x14ac:dyDescent="0.2">
      <c r="A1363" s="41"/>
      <c r="B1363" s="41"/>
      <c r="C1363" s="61"/>
    </row>
    <row r="1364" spans="1:3" x14ac:dyDescent="0.2">
      <c r="A1364" s="41"/>
      <c r="B1364" s="41"/>
      <c r="C1364" s="61"/>
    </row>
    <row r="1365" spans="1:3" x14ac:dyDescent="0.2">
      <c r="A1365" s="41"/>
      <c r="B1365" s="41"/>
      <c r="C1365" s="61"/>
    </row>
    <row r="1366" spans="1:3" x14ac:dyDescent="0.2">
      <c r="A1366" s="41"/>
      <c r="B1366" s="41"/>
      <c r="C1366" s="61"/>
    </row>
    <row r="1367" spans="1:3" x14ac:dyDescent="0.2">
      <c r="A1367" s="41"/>
      <c r="B1367" s="41"/>
      <c r="C1367" s="61"/>
    </row>
    <row r="1368" spans="1:3" x14ac:dyDescent="0.2">
      <c r="A1368" s="41"/>
      <c r="B1368" s="41"/>
      <c r="C1368" s="61"/>
    </row>
    <row r="1369" spans="1:3" x14ac:dyDescent="0.2">
      <c r="A1369" s="41"/>
      <c r="B1369" s="41"/>
      <c r="C1369" s="61"/>
    </row>
    <row r="1370" spans="1:3" x14ac:dyDescent="0.2">
      <c r="A1370" s="41"/>
      <c r="B1370" s="41"/>
      <c r="C1370" s="61"/>
    </row>
    <row r="1371" spans="1:3" x14ac:dyDescent="0.2">
      <c r="A1371" s="41"/>
      <c r="B1371" s="41"/>
      <c r="C1371" s="61"/>
    </row>
    <row r="1372" spans="1:3" x14ac:dyDescent="0.2">
      <c r="A1372" s="41"/>
      <c r="B1372" s="41"/>
      <c r="C1372" s="61"/>
    </row>
    <row r="1373" spans="1:3" x14ac:dyDescent="0.2">
      <c r="A1373" s="41"/>
      <c r="B1373" s="41"/>
      <c r="C1373" s="61"/>
    </row>
    <row r="1374" spans="1:3" x14ac:dyDescent="0.2">
      <c r="A1374" s="41"/>
      <c r="B1374" s="41"/>
      <c r="C1374" s="61"/>
    </row>
    <row r="1375" spans="1:3" x14ac:dyDescent="0.2">
      <c r="A1375" s="41"/>
      <c r="B1375" s="41"/>
      <c r="C1375" s="61"/>
    </row>
    <row r="1376" spans="1:3" x14ac:dyDescent="0.2">
      <c r="A1376" s="41"/>
      <c r="B1376" s="41"/>
      <c r="C1376" s="61"/>
    </row>
    <row r="1377" spans="1:3" x14ac:dyDescent="0.2">
      <c r="A1377" s="41"/>
      <c r="B1377" s="41"/>
      <c r="C1377" s="61"/>
    </row>
    <row r="1378" spans="1:3" x14ac:dyDescent="0.2">
      <c r="A1378" s="41"/>
      <c r="B1378" s="41"/>
      <c r="C1378" s="61"/>
    </row>
    <row r="1379" spans="1:3" x14ac:dyDescent="0.2">
      <c r="A1379" s="41"/>
      <c r="B1379" s="41"/>
      <c r="C1379" s="61"/>
    </row>
    <row r="1380" spans="1:3" x14ac:dyDescent="0.2">
      <c r="A1380" s="41"/>
      <c r="B1380" s="41"/>
      <c r="C1380" s="61"/>
    </row>
    <row r="1381" spans="1:3" x14ac:dyDescent="0.2">
      <c r="A1381" s="41"/>
      <c r="B1381" s="41"/>
      <c r="C1381" s="61"/>
    </row>
    <row r="1382" spans="1:3" x14ac:dyDescent="0.2">
      <c r="A1382" s="41"/>
      <c r="B1382" s="41"/>
      <c r="C1382" s="61"/>
    </row>
    <row r="1383" spans="1:3" x14ac:dyDescent="0.2">
      <c r="A1383" s="41"/>
      <c r="B1383" s="41"/>
      <c r="C1383" s="61"/>
    </row>
    <row r="1384" spans="1:3" x14ac:dyDescent="0.2">
      <c r="A1384" s="41"/>
      <c r="B1384" s="41"/>
      <c r="C1384" s="61"/>
    </row>
    <row r="1385" spans="1:3" x14ac:dyDescent="0.2">
      <c r="A1385" s="41"/>
      <c r="B1385" s="41"/>
      <c r="C1385" s="61"/>
    </row>
    <row r="1386" spans="1:3" x14ac:dyDescent="0.2">
      <c r="A1386" s="41"/>
      <c r="B1386" s="41"/>
      <c r="C1386" s="61"/>
    </row>
    <row r="1387" spans="1:3" x14ac:dyDescent="0.2">
      <c r="A1387" s="41"/>
      <c r="B1387" s="41"/>
      <c r="C1387" s="61"/>
    </row>
    <row r="1388" spans="1:3" x14ac:dyDescent="0.2">
      <c r="A1388" s="41"/>
      <c r="B1388" s="41"/>
      <c r="C1388" s="61"/>
    </row>
    <row r="1389" spans="1:3" x14ac:dyDescent="0.2">
      <c r="A1389" s="41"/>
      <c r="B1389" s="41"/>
      <c r="C1389" s="61"/>
    </row>
    <row r="1390" spans="1:3" x14ac:dyDescent="0.2">
      <c r="A1390" s="41"/>
      <c r="B1390" s="41"/>
      <c r="C1390" s="61"/>
    </row>
    <row r="1391" spans="1:3" x14ac:dyDescent="0.2">
      <c r="A1391" s="41"/>
      <c r="B1391" s="41"/>
      <c r="C1391" s="61"/>
    </row>
    <row r="1392" spans="1:3" x14ac:dyDescent="0.2">
      <c r="A1392" s="41"/>
      <c r="B1392" s="41"/>
      <c r="C1392" s="61"/>
    </row>
    <row r="1393" spans="1:3" x14ac:dyDescent="0.2">
      <c r="A1393" s="41"/>
      <c r="B1393" s="41"/>
      <c r="C1393" s="61"/>
    </row>
    <row r="1394" spans="1:3" x14ac:dyDescent="0.2">
      <c r="A1394" s="41"/>
      <c r="B1394" s="41"/>
      <c r="C1394" s="61"/>
    </row>
    <row r="1395" spans="1:3" x14ac:dyDescent="0.2">
      <c r="A1395" s="41"/>
      <c r="B1395" s="41"/>
      <c r="C1395" s="61"/>
    </row>
    <row r="1396" spans="1:3" x14ac:dyDescent="0.2">
      <c r="A1396" s="41"/>
      <c r="B1396" s="41"/>
      <c r="C1396" s="61"/>
    </row>
    <row r="1397" spans="1:3" x14ac:dyDescent="0.2">
      <c r="A1397" s="41"/>
      <c r="B1397" s="41"/>
      <c r="C1397" s="61"/>
    </row>
    <row r="1398" spans="1:3" x14ac:dyDescent="0.2">
      <c r="A1398" s="41"/>
      <c r="B1398" s="41"/>
      <c r="C1398" s="61"/>
    </row>
    <row r="1399" spans="1:3" x14ac:dyDescent="0.2">
      <c r="A1399" s="41"/>
      <c r="B1399" s="41"/>
      <c r="C1399" s="61"/>
    </row>
    <row r="1400" spans="1:3" x14ac:dyDescent="0.2">
      <c r="A1400" s="41"/>
      <c r="B1400" s="41"/>
      <c r="C1400" s="61"/>
    </row>
    <row r="1401" spans="1:3" x14ac:dyDescent="0.2">
      <c r="A1401" s="41"/>
      <c r="B1401" s="41"/>
      <c r="C1401" s="61"/>
    </row>
    <row r="1402" spans="1:3" x14ac:dyDescent="0.2">
      <c r="A1402" s="41"/>
      <c r="B1402" s="41"/>
      <c r="C1402" s="61"/>
    </row>
    <row r="1403" spans="1:3" x14ac:dyDescent="0.2">
      <c r="A1403" s="41"/>
      <c r="B1403" s="41"/>
      <c r="C1403" s="61"/>
    </row>
    <row r="1404" spans="1:3" x14ac:dyDescent="0.2">
      <c r="A1404" s="41"/>
      <c r="B1404" s="41"/>
      <c r="C1404" s="61"/>
    </row>
    <row r="1405" spans="1:3" x14ac:dyDescent="0.2">
      <c r="A1405" s="41"/>
      <c r="B1405" s="41"/>
      <c r="C1405" s="61"/>
    </row>
    <row r="1406" spans="1:3" x14ac:dyDescent="0.2">
      <c r="A1406" s="41"/>
      <c r="B1406" s="41"/>
      <c r="C1406" s="61"/>
    </row>
    <row r="1407" spans="1:3" x14ac:dyDescent="0.2">
      <c r="A1407" s="41"/>
      <c r="B1407" s="41"/>
      <c r="C1407" s="61"/>
    </row>
    <row r="1408" spans="1:3" x14ac:dyDescent="0.2">
      <c r="A1408" s="41"/>
      <c r="B1408" s="41"/>
      <c r="C1408" s="61"/>
    </row>
    <row r="1409" spans="1:3" x14ac:dyDescent="0.2">
      <c r="A1409" s="41"/>
      <c r="B1409" s="41"/>
      <c r="C1409" s="61"/>
    </row>
    <row r="1410" spans="1:3" x14ac:dyDescent="0.2">
      <c r="A1410" s="41"/>
      <c r="B1410" s="41"/>
      <c r="C1410" s="61"/>
    </row>
    <row r="1411" spans="1:3" x14ac:dyDescent="0.2">
      <c r="A1411" s="41"/>
      <c r="B1411" s="41"/>
      <c r="C1411" s="61"/>
    </row>
    <row r="1412" spans="1:3" x14ac:dyDescent="0.2">
      <c r="A1412" s="41"/>
      <c r="B1412" s="41"/>
      <c r="C1412" s="61"/>
    </row>
    <row r="1413" spans="1:3" x14ac:dyDescent="0.2">
      <c r="A1413" s="41"/>
      <c r="B1413" s="41"/>
      <c r="C1413" s="61"/>
    </row>
    <row r="1414" spans="1:3" x14ac:dyDescent="0.2">
      <c r="A1414" s="41"/>
      <c r="B1414" s="41"/>
      <c r="C1414" s="61"/>
    </row>
    <row r="1415" spans="1:3" x14ac:dyDescent="0.2">
      <c r="A1415" s="41"/>
      <c r="B1415" s="41"/>
      <c r="C1415" s="61"/>
    </row>
    <row r="1416" spans="1:3" x14ac:dyDescent="0.2">
      <c r="A1416" s="41"/>
      <c r="B1416" s="41"/>
      <c r="C1416" s="61"/>
    </row>
    <row r="1417" spans="1:3" x14ac:dyDescent="0.2">
      <c r="A1417" s="41"/>
      <c r="B1417" s="41"/>
      <c r="C1417" s="61"/>
    </row>
    <row r="1418" spans="1:3" x14ac:dyDescent="0.2">
      <c r="A1418" s="41"/>
      <c r="B1418" s="41"/>
      <c r="C1418" s="61"/>
    </row>
    <row r="1419" spans="1:3" x14ac:dyDescent="0.2">
      <c r="A1419" s="41"/>
      <c r="B1419" s="41"/>
      <c r="C1419" s="61"/>
    </row>
    <row r="1420" spans="1:3" x14ac:dyDescent="0.2">
      <c r="A1420" s="41"/>
      <c r="B1420" s="41"/>
      <c r="C1420" s="61"/>
    </row>
    <row r="1421" spans="1:3" x14ac:dyDescent="0.2">
      <c r="A1421" s="41"/>
      <c r="B1421" s="41"/>
      <c r="C1421" s="61"/>
    </row>
    <row r="1422" spans="1:3" x14ac:dyDescent="0.2">
      <c r="A1422" s="41"/>
      <c r="B1422" s="41"/>
      <c r="C1422" s="61"/>
    </row>
    <row r="1423" spans="1:3" x14ac:dyDescent="0.2">
      <c r="A1423" s="41"/>
      <c r="B1423" s="41"/>
      <c r="C1423" s="61"/>
    </row>
    <row r="1424" spans="1:3" x14ac:dyDescent="0.2">
      <c r="A1424" s="41"/>
      <c r="B1424" s="41"/>
      <c r="C1424" s="61"/>
    </row>
    <row r="1425" spans="1:3" x14ac:dyDescent="0.2">
      <c r="A1425" s="41"/>
      <c r="B1425" s="41"/>
      <c r="C1425" s="61"/>
    </row>
    <row r="1426" spans="1:3" x14ac:dyDescent="0.2">
      <c r="A1426" s="41"/>
      <c r="B1426" s="41"/>
      <c r="C1426" s="61"/>
    </row>
    <row r="1427" spans="1:3" x14ac:dyDescent="0.2">
      <c r="A1427" s="41"/>
      <c r="B1427" s="41"/>
      <c r="C1427" s="61"/>
    </row>
    <row r="1428" spans="1:3" x14ac:dyDescent="0.2">
      <c r="A1428" s="41"/>
      <c r="B1428" s="41"/>
      <c r="C1428" s="61"/>
    </row>
    <row r="1429" spans="1:3" x14ac:dyDescent="0.2">
      <c r="A1429" s="41"/>
      <c r="B1429" s="41"/>
      <c r="C1429" s="61"/>
    </row>
    <row r="1430" spans="1:3" x14ac:dyDescent="0.2">
      <c r="A1430" s="41"/>
      <c r="B1430" s="41"/>
      <c r="C1430" s="61"/>
    </row>
    <row r="1431" spans="1:3" x14ac:dyDescent="0.2">
      <c r="A1431" s="41"/>
      <c r="B1431" s="41"/>
      <c r="C1431" s="61"/>
    </row>
    <row r="1432" spans="1:3" x14ac:dyDescent="0.2">
      <c r="A1432" s="41"/>
      <c r="B1432" s="41"/>
      <c r="C1432" s="61"/>
    </row>
    <row r="1433" spans="1:3" x14ac:dyDescent="0.2">
      <c r="A1433" s="41"/>
      <c r="B1433" s="41"/>
      <c r="C1433" s="61"/>
    </row>
    <row r="1434" spans="1:3" x14ac:dyDescent="0.2">
      <c r="A1434" s="41"/>
      <c r="B1434" s="41"/>
      <c r="C1434" s="61"/>
    </row>
    <row r="1435" spans="1:3" x14ac:dyDescent="0.2">
      <c r="A1435" s="41"/>
      <c r="B1435" s="41"/>
      <c r="C1435" s="61"/>
    </row>
    <row r="1436" spans="1:3" x14ac:dyDescent="0.2">
      <c r="A1436" s="41"/>
      <c r="B1436" s="41"/>
      <c r="C1436" s="61"/>
    </row>
    <row r="1437" spans="1:3" x14ac:dyDescent="0.2">
      <c r="A1437" s="41"/>
      <c r="B1437" s="41"/>
      <c r="C1437" s="61"/>
    </row>
    <row r="1438" spans="1:3" x14ac:dyDescent="0.2">
      <c r="A1438" s="41"/>
      <c r="B1438" s="41"/>
      <c r="C1438" s="61"/>
    </row>
    <row r="1439" spans="1:3" x14ac:dyDescent="0.2">
      <c r="A1439" s="41"/>
      <c r="B1439" s="41"/>
      <c r="C1439" s="61"/>
    </row>
    <row r="1440" spans="1:3" x14ac:dyDescent="0.2">
      <c r="A1440" s="41"/>
      <c r="B1440" s="41"/>
      <c r="C1440" s="61"/>
    </row>
    <row r="1441" spans="1:3" x14ac:dyDescent="0.2">
      <c r="A1441" s="41"/>
      <c r="B1441" s="41"/>
      <c r="C1441" s="61"/>
    </row>
    <row r="1442" spans="1:3" x14ac:dyDescent="0.2">
      <c r="A1442" s="41"/>
      <c r="B1442" s="41"/>
      <c r="C1442" s="61"/>
    </row>
    <row r="1443" spans="1:3" x14ac:dyDescent="0.2">
      <c r="A1443" s="41"/>
      <c r="B1443" s="41"/>
      <c r="C1443" s="61"/>
    </row>
    <row r="1444" spans="1:3" x14ac:dyDescent="0.2">
      <c r="A1444" s="41"/>
      <c r="B1444" s="41"/>
      <c r="C1444" s="61"/>
    </row>
    <row r="1445" spans="1:3" x14ac:dyDescent="0.2">
      <c r="A1445" s="41"/>
      <c r="B1445" s="41"/>
      <c r="C1445" s="61"/>
    </row>
    <row r="1446" spans="1:3" x14ac:dyDescent="0.2">
      <c r="A1446" s="41"/>
      <c r="B1446" s="41"/>
      <c r="C1446" s="61"/>
    </row>
    <row r="1447" spans="1:3" x14ac:dyDescent="0.2">
      <c r="A1447" s="41"/>
      <c r="B1447" s="41"/>
      <c r="C1447" s="61"/>
    </row>
    <row r="1448" spans="1:3" x14ac:dyDescent="0.2">
      <c r="A1448" s="41"/>
      <c r="B1448" s="41"/>
      <c r="C1448" s="61"/>
    </row>
    <row r="1449" spans="1:3" x14ac:dyDescent="0.2">
      <c r="A1449" s="41"/>
      <c r="B1449" s="41"/>
      <c r="C1449" s="61"/>
    </row>
    <row r="1450" spans="1:3" x14ac:dyDescent="0.2">
      <c r="A1450" s="41"/>
      <c r="B1450" s="41"/>
      <c r="C1450" s="61"/>
    </row>
    <row r="1451" spans="1:3" x14ac:dyDescent="0.2">
      <c r="A1451" s="41"/>
      <c r="B1451" s="41"/>
      <c r="C1451" s="61"/>
    </row>
    <row r="1452" spans="1:3" x14ac:dyDescent="0.2">
      <c r="A1452" s="41"/>
      <c r="B1452" s="41"/>
      <c r="C1452" s="61"/>
    </row>
    <row r="1453" spans="1:3" x14ac:dyDescent="0.2">
      <c r="A1453" s="41"/>
      <c r="B1453" s="41"/>
      <c r="C1453" s="61"/>
    </row>
    <row r="1454" spans="1:3" x14ac:dyDescent="0.2">
      <c r="A1454" s="41"/>
      <c r="B1454" s="41"/>
      <c r="C1454" s="61"/>
    </row>
    <row r="1455" spans="1:3" x14ac:dyDescent="0.2">
      <c r="A1455" s="41"/>
      <c r="B1455" s="41"/>
      <c r="C1455" s="61"/>
    </row>
    <row r="1456" spans="1:3" x14ac:dyDescent="0.2">
      <c r="A1456" s="41"/>
      <c r="B1456" s="41"/>
      <c r="C1456" s="61"/>
    </row>
    <row r="1457" spans="1:3" x14ac:dyDescent="0.2">
      <c r="A1457" s="41"/>
      <c r="B1457" s="41"/>
      <c r="C1457" s="61"/>
    </row>
    <row r="1458" spans="1:3" x14ac:dyDescent="0.2">
      <c r="A1458" s="41"/>
      <c r="B1458" s="41"/>
      <c r="C1458" s="61"/>
    </row>
    <row r="1459" spans="1:3" x14ac:dyDescent="0.2">
      <c r="A1459" s="41"/>
      <c r="B1459" s="41"/>
      <c r="C1459" s="61"/>
    </row>
    <row r="1460" spans="1:3" x14ac:dyDescent="0.2">
      <c r="A1460" s="41"/>
      <c r="B1460" s="41"/>
      <c r="C1460" s="61"/>
    </row>
    <row r="1461" spans="1:3" x14ac:dyDescent="0.2">
      <c r="A1461" s="41"/>
      <c r="B1461" s="41"/>
      <c r="C1461" s="61"/>
    </row>
    <row r="1462" spans="1:3" x14ac:dyDescent="0.2">
      <c r="A1462" s="41"/>
      <c r="B1462" s="41"/>
      <c r="C1462" s="61"/>
    </row>
    <row r="1463" spans="1:3" x14ac:dyDescent="0.2">
      <c r="A1463" s="41"/>
      <c r="B1463" s="41"/>
      <c r="C1463" s="61"/>
    </row>
    <row r="1464" spans="1:3" x14ac:dyDescent="0.2">
      <c r="A1464" s="41"/>
      <c r="B1464" s="41"/>
      <c r="C1464" s="61"/>
    </row>
    <row r="1465" spans="1:3" x14ac:dyDescent="0.2">
      <c r="A1465" s="41"/>
      <c r="B1465" s="41"/>
      <c r="C1465" s="61"/>
    </row>
    <row r="1466" spans="1:3" x14ac:dyDescent="0.2">
      <c r="A1466" s="41"/>
      <c r="B1466" s="41"/>
      <c r="C1466" s="61"/>
    </row>
    <row r="1467" spans="1:3" x14ac:dyDescent="0.2">
      <c r="A1467" s="41"/>
      <c r="B1467" s="41"/>
      <c r="C1467" s="61"/>
    </row>
    <row r="1468" spans="1:3" x14ac:dyDescent="0.2">
      <c r="A1468" s="41"/>
      <c r="B1468" s="41"/>
      <c r="C1468" s="61"/>
    </row>
    <row r="1469" spans="1:3" x14ac:dyDescent="0.2">
      <c r="A1469" s="41"/>
      <c r="B1469" s="41"/>
      <c r="C1469" s="61"/>
    </row>
    <row r="1470" spans="1:3" x14ac:dyDescent="0.2">
      <c r="A1470" s="41"/>
      <c r="B1470" s="41"/>
      <c r="C1470" s="61"/>
    </row>
    <row r="1471" spans="1:3" x14ac:dyDescent="0.2">
      <c r="A1471" s="41"/>
      <c r="B1471" s="41"/>
      <c r="C1471" s="61"/>
    </row>
    <row r="1472" spans="1:3" x14ac:dyDescent="0.2">
      <c r="A1472" s="41"/>
      <c r="B1472" s="41"/>
      <c r="C1472" s="61"/>
    </row>
    <row r="1473" spans="1:3" x14ac:dyDescent="0.2">
      <c r="A1473" s="41"/>
      <c r="B1473" s="41"/>
      <c r="C1473" s="61"/>
    </row>
    <row r="1474" spans="1:3" x14ac:dyDescent="0.2">
      <c r="A1474" s="41"/>
      <c r="B1474" s="41"/>
      <c r="C1474" s="61"/>
    </row>
    <row r="1475" spans="1:3" x14ac:dyDescent="0.2">
      <c r="A1475" s="41"/>
      <c r="B1475" s="41"/>
      <c r="C1475" s="61"/>
    </row>
    <row r="1476" spans="1:3" x14ac:dyDescent="0.2">
      <c r="A1476" s="41"/>
      <c r="B1476" s="41"/>
      <c r="C1476" s="61"/>
    </row>
    <row r="1477" spans="1:3" x14ac:dyDescent="0.2">
      <c r="A1477" s="41"/>
      <c r="B1477" s="41"/>
      <c r="C1477" s="61"/>
    </row>
    <row r="1478" spans="1:3" x14ac:dyDescent="0.2">
      <c r="A1478" s="41"/>
      <c r="B1478" s="41"/>
      <c r="C1478" s="61"/>
    </row>
    <row r="1479" spans="1:3" x14ac:dyDescent="0.2">
      <c r="A1479" s="41"/>
      <c r="B1479" s="41"/>
      <c r="C1479" s="61"/>
    </row>
    <row r="1480" spans="1:3" x14ac:dyDescent="0.2">
      <c r="A1480" s="41"/>
      <c r="B1480" s="41"/>
      <c r="C1480" s="61"/>
    </row>
    <row r="1481" spans="1:3" x14ac:dyDescent="0.2">
      <c r="A1481" s="41"/>
      <c r="B1481" s="41"/>
      <c r="C1481" s="61"/>
    </row>
    <row r="1482" spans="1:3" x14ac:dyDescent="0.2">
      <c r="A1482" s="41"/>
      <c r="B1482" s="41"/>
      <c r="C1482" s="61"/>
    </row>
    <row r="1483" spans="1:3" x14ac:dyDescent="0.2">
      <c r="A1483" s="41"/>
      <c r="B1483" s="41"/>
      <c r="C1483" s="61"/>
    </row>
    <row r="1484" spans="1:3" x14ac:dyDescent="0.2">
      <c r="A1484" s="41"/>
      <c r="B1484" s="41"/>
      <c r="C1484" s="61"/>
    </row>
    <row r="1485" spans="1:3" x14ac:dyDescent="0.2">
      <c r="A1485" s="41"/>
      <c r="B1485" s="41"/>
      <c r="C1485" s="61"/>
    </row>
    <row r="1486" spans="1:3" x14ac:dyDescent="0.2">
      <c r="A1486" s="41"/>
      <c r="B1486" s="41"/>
      <c r="C1486" s="61"/>
    </row>
    <row r="1487" spans="1:3" x14ac:dyDescent="0.2">
      <c r="A1487" s="41"/>
      <c r="B1487" s="41"/>
      <c r="C1487" s="61"/>
    </row>
    <row r="1488" spans="1:3" x14ac:dyDescent="0.2">
      <c r="A1488" s="41"/>
      <c r="B1488" s="41"/>
      <c r="C1488" s="61"/>
    </row>
    <row r="1489" spans="1:3" x14ac:dyDescent="0.2">
      <c r="A1489" s="41"/>
      <c r="B1489" s="41"/>
      <c r="C1489" s="61"/>
    </row>
    <row r="1490" spans="1:3" x14ac:dyDescent="0.2">
      <c r="A1490" s="41"/>
      <c r="B1490" s="41"/>
      <c r="C1490" s="61"/>
    </row>
    <row r="1491" spans="1:3" x14ac:dyDescent="0.2">
      <c r="A1491" s="41"/>
      <c r="B1491" s="41"/>
      <c r="C1491" s="61"/>
    </row>
    <row r="1492" spans="1:3" x14ac:dyDescent="0.2">
      <c r="A1492" s="41"/>
      <c r="B1492" s="41"/>
      <c r="C1492" s="61"/>
    </row>
    <row r="1493" spans="1:3" x14ac:dyDescent="0.2">
      <c r="A1493" s="41"/>
      <c r="B1493" s="41"/>
      <c r="C1493" s="61"/>
    </row>
    <row r="1494" spans="1:3" x14ac:dyDescent="0.2">
      <c r="A1494" s="41"/>
      <c r="B1494" s="41"/>
      <c r="C1494" s="61"/>
    </row>
    <row r="1495" spans="1:3" x14ac:dyDescent="0.2">
      <c r="A1495" s="41"/>
      <c r="B1495" s="41"/>
      <c r="C1495" s="61"/>
    </row>
    <row r="1496" spans="1:3" x14ac:dyDescent="0.2">
      <c r="A1496" s="41"/>
      <c r="B1496" s="41"/>
      <c r="C1496" s="61"/>
    </row>
    <row r="1497" spans="1:3" x14ac:dyDescent="0.2">
      <c r="A1497" s="41"/>
      <c r="B1497" s="41"/>
      <c r="C1497" s="61"/>
    </row>
    <row r="1498" spans="1:3" x14ac:dyDescent="0.2">
      <c r="A1498" s="41"/>
      <c r="B1498" s="41"/>
      <c r="C1498" s="61"/>
    </row>
    <row r="1499" spans="1:3" x14ac:dyDescent="0.2">
      <c r="A1499" s="41"/>
      <c r="B1499" s="41"/>
      <c r="C1499" s="61"/>
    </row>
    <row r="1500" spans="1:3" x14ac:dyDescent="0.2">
      <c r="A1500" s="41"/>
      <c r="B1500" s="41"/>
      <c r="C1500" s="61"/>
    </row>
    <row r="1501" spans="1:3" x14ac:dyDescent="0.2">
      <c r="A1501" s="41"/>
      <c r="B1501" s="41"/>
      <c r="C1501" s="61"/>
    </row>
    <row r="1502" spans="1:3" x14ac:dyDescent="0.2">
      <c r="A1502" s="41"/>
      <c r="B1502" s="41"/>
      <c r="C1502" s="61"/>
    </row>
    <row r="1503" spans="1:3" x14ac:dyDescent="0.2">
      <c r="A1503" s="41"/>
      <c r="B1503" s="41"/>
      <c r="C1503" s="61"/>
    </row>
    <row r="1504" spans="1:3" x14ac:dyDescent="0.2">
      <c r="A1504" s="41"/>
      <c r="B1504" s="41"/>
      <c r="C1504" s="61"/>
    </row>
    <row r="1505" spans="1:3" x14ac:dyDescent="0.2">
      <c r="A1505" s="41"/>
      <c r="B1505" s="41"/>
      <c r="C1505" s="61"/>
    </row>
    <row r="1506" spans="1:3" x14ac:dyDescent="0.2">
      <c r="A1506" s="41"/>
      <c r="B1506" s="41"/>
      <c r="C1506" s="61"/>
    </row>
    <row r="1507" spans="1:3" x14ac:dyDescent="0.2">
      <c r="A1507" s="41"/>
      <c r="B1507" s="41"/>
      <c r="C1507" s="61"/>
    </row>
    <row r="1508" spans="1:3" x14ac:dyDescent="0.2">
      <c r="A1508" s="41"/>
      <c r="B1508" s="41"/>
      <c r="C1508" s="61"/>
    </row>
    <row r="1509" spans="1:3" x14ac:dyDescent="0.2">
      <c r="A1509" s="41"/>
      <c r="B1509" s="41"/>
      <c r="C1509" s="61"/>
    </row>
    <row r="1510" spans="1:3" x14ac:dyDescent="0.2">
      <c r="A1510" s="41"/>
      <c r="B1510" s="41"/>
      <c r="C1510" s="61"/>
    </row>
    <row r="1511" spans="1:3" x14ac:dyDescent="0.2">
      <c r="A1511" s="41"/>
      <c r="B1511" s="41"/>
      <c r="C1511" s="61"/>
    </row>
    <row r="1512" spans="1:3" x14ac:dyDescent="0.2">
      <c r="A1512" s="41"/>
      <c r="B1512" s="41"/>
      <c r="C1512" s="61"/>
    </row>
    <row r="1513" spans="1:3" x14ac:dyDescent="0.2">
      <c r="A1513" s="41"/>
      <c r="B1513" s="41"/>
      <c r="C1513" s="61"/>
    </row>
    <row r="1514" spans="1:3" x14ac:dyDescent="0.2">
      <c r="A1514" s="41"/>
      <c r="B1514" s="41"/>
      <c r="C1514" s="61"/>
    </row>
    <row r="1515" spans="1:3" x14ac:dyDescent="0.2">
      <c r="A1515" s="41"/>
      <c r="B1515" s="41"/>
      <c r="C1515" s="61"/>
    </row>
    <row r="1516" spans="1:3" x14ac:dyDescent="0.2">
      <c r="A1516" s="41"/>
      <c r="B1516" s="41"/>
      <c r="C1516" s="61"/>
    </row>
    <row r="1517" spans="1:3" x14ac:dyDescent="0.2">
      <c r="A1517" s="41"/>
      <c r="B1517" s="41"/>
      <c r="C1517" s="61"/>
    </row>
    <row r="1518" spans="1:3" x14ac:dyDescent="0.2">
      <c r="A1518" s="41"/>
      <c r="B1518" s="41"/>
      <c r="C1518" s="61"/>
    </row>
    <row r="1519" spans="1:3" x14ac:dyDescent="0.2">
      <c r="A1519" s="41"/>
      <c r="B1519" s="41"/>
      <c r="C1519" s="61"/>
    </row>
    <row r="1520" spans="1:3" x14ac:dyDescent="0.2">
      <c r="A1520" s="41"/>
      <c r="B1520" s="41"/>
      <c r="C1520" s="61"/>
    </row>
    <row r="1521" spans="1:3" x14ac:dyDescent="0.2">
      <c r="A1521" s="41"/>
      <c r="B1521" s="41"/>
      <c r="C1521" s="61"/>
    </row>
    <row r="1522" spans="1:3" x14ac:dyDescent="0.2">
      <c r="A1522" s="41"/>
      <c r="B1522" s="41"/>
      <c r="C1522" s="61"/>
    </row>
    <row r="1523" spans="1:3" x14ac:dyDescent="0.2">
      <c r="A1523" s="41"/>
      <c r="B1523" s="41"/>
      <c r="C1523" s="61"/>
    </row>
    <row r="1524" spans="1:3" x14ac:dyDescent="0.2">
      <c r="A1524" s="41"/>
      <c r="B1524" s="41"/>
      <c r="C1524" s="61"/>
    </row>
    <row r="1525" spans="1:3" x14ac:dyDescent="0.2">
      <c r="A1525" s="41"/>
      <c r="B1525" s="41"/>
      <c r="C1525" s="61"/>
    </row>
    <row r="1526" spans="1:3" x14ac:dyDescent="0.2">
      <c r="A1526" s="41"/>
      <c r="B1526" s="41"/>
      <c r="C1526" s="61"/>
    </row>
    <row r="1527" spans="1:3" x14ac:dyDescent="0.2">
      <c r="A1527" s="41"/>
      <c r="B1527" s="41"/>
      <c r="C1527" s="61"/>
    </row>
    <row r="1528" spans="1:3" x14ac:dyDescent="0.2">
      <c r="A1528" s="41"/>
      <c r="B1528" s="41"/>
      <c r="C1528" s="61"/>
    </row>
    <row r="1529" spans="1:3" x14ac:dyDescent="0.2">
      <c r="A1529" s="41"/>
      <c r="B1529" s="41"/>
      <c r="C1529" s="61"/>
    </row>
    <row r="1530" spans="1:3" x14ac:dyDescent="0.2">
      <c r="A1530" s="41"/>
      <c r="B1530" s="41"/>
      <c r="C1530" s="61"/>
    </row>
    <row r="1531" spans="1:3" x14ac:dyDescent="0.2">
      <c r="A1531" s="41"/>
      <c r="B1531" s="41"/>
      <c r="C1531" s="61"/>
    </row>
    <row r="1532" spans="1:3" x14ac:dyDescent="0.2">
      <c r="A1532" s="41"/>
      <c r="B1532" s="41"/>
      <c r="C1532" s="61"/>
    </row>
    <row r="1533" spans="1:3" x14ac:dyDescent="0.2">
      <c r="A1533" s="41"/>
      <c r="B1533" s="41"/>
      <c r="C1533" s="61"/>
    </row>
    <row r="1534" spans="1:3" x14ac:dyDescent="0.2">
      <c r="A1534" s="41"/>
      <c r="B1534" s="41"/>
      <c r="C1534" s="61"/>
    </row>
    <row r="1535" spans="1:3" x14ac:dyDescent="0.2">
      <c r="A1535" s="41"/>
      <c r="B1535" s="41"/>
      <c r="C1535" s="61"/>
    </row>
    <row r="1536" spans="1:3" x14ac:dyDescent="0.2">
      <c r="A1536" s="41"/>
      <c r="B1536" s="41"/>
      <c r="C1536" s="61"/>
    </row>
    <row r="1537" spans="1:3" x14ac:dyDescent="0.2">
      <c r="A1537" s="41"/>
      <c r="B1537" s="41"/>
      <c r="C1537" s="61"/>
    </row>
    <row r="1538" spans="1:3" x14ac:dyDescent="0.2">
      <c r="A1538" s="41"/>
      <c r="B1538" s="41"/>
      <c r="C1538" s="61"/>
    </row>
    <row r="1539" spans="1:3" x14ac:dyDescent="0.2">
      <c r="A1539" s="41"/>
      <c r="B1539" s="41"/>
      <c r="C1539" s="61"/>
    </row>
    <row r="1540" spans="1:3" x14ac:dyDescent="0.2">
      <c r="A1540" s="41"/>
      <c r="B1540" s="41"/>
      <c r="C1540" s="61"/>
    </row>
    <row r="1541" spans="1:3" x14ac:dyDescent="0.2">
      <c r="A1541" s="41"/>
      <c r="B1541" s="41"/>
      <c r="C1541" s="61"/>
    </row>
    <row r="1542" spans="1:3" x14ac:dyDescent="0.2">
      <c r="A1542" s="41"/>
      <c r="B1542" s="41"/>
      <c r="C1542" s="61"/>
    </row>
    <row r="1543" spans="1:3" x14ac:dyDescent="0.2">
      <c r="A1543" s="41"/>
      <c r="B1543" s="41"/>
      <c r="C1543" s="61"/>
    </row>
    <row r="1544" spans="1:3" x14ac:dyDescent="0.2">
      <c r="A1544" s="41"/>
      <c r="B1544" s="41"/>
      <c r="C1544" s="61"/>
    </row>
    <row r="1545" spans="1:3" x14ac:dyDescent="0.2">
      <c r="A1545" s="41"/>
      <c r="B1545" s="41"/>
      <c r="C1545" s="61"/>
    </row>
    <row r="1546" spans="1:3" x14ac:dyDescent="0.2">
      <c r="A1546" s="41"/>
      <c r="B1546" s="41"/>
      <c r="C1546" s="61"/>
    </row>
    <row r="1547" spans="1:3" x14ac:dyDescent="0.2">
      <c r="A1547" s="41"/>
      <c r="B1547" s="41"/>
      <c r="C1547" s="61"/>
    </row>
    <row r="1548" spans="1:3" x14ac:dyDescent="0.2">
      <c r="A1548" s="41"/>
      <c r="B1548" s="41"/>
      <c r="C1548" s="61"/>
    </row>
    <row r="1549" spans="1:3" x14ac:dyDescent="0.2">
      <c r="A1549" s="41"/>
      <c r="B1549" s="41"/>
      <c r="C1549" s="61"/>
    </row>
    <row r="1550" spans="1:3" x14ac:dyDescent="0.2">
      <c r="A1550" s="41"/>
      <c r="B1550" s="41"/>
      <c r="C1550" s="61"/>
    </row>
    <row r="1551" spans="1:3" x14ac:dyDescent="0.2">
      <c r="A1551" s="41"/>
      <c r="B1551" s="41"/>
      <c r="C1551" s="61"/>
    </row>
    <row r="1552" spans="1:3" x14ac:dyDescent="0.2">
      <c r="A1552" s="41"/>
      <c r="B1552" s="41"/>
      <c r="C1552" s="61"/>
    </row>
    <row r="1553" spans="1:3" x14ac:dyDescent="0.2">
      <c r="A1553" s="41"/>
      <c r="B1553" s="41"/>
      <c r="C1553" s="61"/>
    </row>
    <row r="1554" spans="1:3" x14ac:dyDescent="0.2">
      <c r="A1554" s="41"/>
      <c r="B1554" s="41"/>
      <c r="C1554" s="61"/>
    </row>
    <row r="1555" spans="1:3" x14ac:dyDescent="0.2">
      <c r="A1555" s="41"/>
      <c r="B1555" s="41"/>
      <c r="C1555" s="61"/>
    </row>
    <row r="1556" spans="1:3" x14ac:dyDescent="0.2">
      <c r="A1556" s="41"/>
      <c r="B1556" s="41"/>
      <c r="C1556" s="61"/>
    </row>
    <row r="1557" spans="1:3" x14ac:dyDescent="0.2">
      <c r="A1557" s="41"/>
      <c r="B1557" s="41"/>
      <c r="C1557" s="61"/>
    </row>
    <row r="1558" spans="1:3" x14ac:dyDescent="0.2">
      <c r="A1558" s="41"/>
      <c r="B1558" s="41"/>
      <c r="C1558" s="61"/>
    </row>
    <row r="1559" spans="1:3" x14ac:dyDescent="0.2">
      <c r="A1559" s="41"/>
      <c r="B1559" s="41"/>
      <c r="C1559" s="61"/>
    </row>
    <row r="1560" spans="1:3" x14ac:dyDescent="0.2">
      <c r="A1560" s="41"/>
      <c r="B1560" s="41"/>
      <c r="C1560" s="61"/>
    </row>
    <row r="1561" spans="1:3" x14ac:dyDescent="0.2">
      <c r="A1561" s="41"/>
      <c r="B1561" s="41"/>
      <c r="C1561" s="61"/>
    </row>
    <row r="1562" spans="1:3" x14ac:dyDescent="0.2">
      <c r="A1562" s="41"/>
      <c r="B1562" s="41"/>
      <c r="C1562" s="61"/>
    </row>
    <row r="1563" spans="1:3" x14ac:dyDescent="0.2">
      <c r="A1563" s="41"/>
      <c r="B1563" s="41"/>
      <c r="C1563" s="61"/>
    </row>
    <row r="1564" spans="1:3" x14ac:dyDescent="0.2">
      <c r="A1564" s="41"/>
      <c r="B1564" s="41"/>
      <c r="C1564" s="61"/>
    </row>
    <row r="1565" spans="1:3" x14ac:dyDescent="0.2">
      <c r="A1565" s="41"/>
      <c r="B1565" s="41"/>
      <c r="C1565" s="61"/>
    </row>
    <row r="1566" spans="1:3" x14ac:dyDescent="0.2">
      <c r="A1566" s="41"/>
      <c r="B1566" s="41"/>
      <c r="C1566" s="61"/>
    </row>
    <row r="1567" spans="1:3" x14ac:dyDescent="0.2">
      <c r="A1567" s="41"/>
      <c r="B1567" s="41"/>
      <c r="C1567" s="61"/>
    </row>
    <row r="1568" spans="1:3" x14ac:dyDescent="0.2">
      <c r="A1568" s="41"/>
      <c r="B1568" s="41"/>
      <c r="C1568" s="61"/>
    </row>
    <row r="1569" spans="1:3" x14ac:dyDescent="0.2">
      <c r="A1569" s="41"/>
      <c r="B1569" s="41"/>
      <c r="C1569" s="61"/>
    </row>
    <row r="1570" spans="1:3" x14ac:dyDescent="0.2">
      <c r="A1570" s="41"/>
      <c r="B1570" s="41"/>
      <c r="C1570" s="61"/>
    </row>
    <row r="1571" spans="1:3" x14ac:dyDescent="0.2">
      <c r="A1571" s="41"/>
      <c r="B1571" s="41"/>
      <c r="C1571" s="61"/>
    </row>
    <row r="1572" spans="1:3" x14ac:dyDescent="0.2">
      <c r="A1572" s="41"/>
      <c r="B1572" s="41"/>
      <c r="C1572" s="61"/>
    </row>
    <row r="1573" spans="1:3" x14ac:dyDescent="0.2">
      <c r="A1573" s="41"/>
      <c r="B1573" s="41"/>
      <c r="C1573" s="61"/>
    </row>
    <row r="1574" spans="1:3" x14ac:dyDescent="0.2">
      <c r="A1574" s="41"/>
      <c r="B1574" s="41"/>
      <c r="C1574" s="61"/>
    </row>
    <row r="1575" spans="1:3" x14ac:dyDescent="0.2">
      <c r="A1575" s="41"/>
      <c r="B1575" s="41"/>
      <c r="C1575" s="61"/>
    </row>
    <row r="1576" spans="1:3" x14ac:dyDescent="0.2">
      <c r="A1576" s="41"/>
      <c r="B1576" s="41"/>
      <c r="C1576" s="61"/>
    </row>
    <row r="1577" spans="1:3" x14ac:dyDescent="0.2">
      <c r="A1577" s="41"/>
      <c r="B1577" s="41"/>
      <c r="C1577" s="61"/>
    </row>
    <row r="1578" spans="1:3" x14ac:dyDescent="0.2">
      <c r="A1578" s="41"/>
      <c r="B1578" s="41"/>
      <c r="C1578" s="61"/>
    </row>
    <row r="1579" spans="1:3" x14ac:dyDescent="0.2">
      <c r="A1579" s="41"/>
      <c r="B1579" s="41"/>
      <c r="C1579" s="61"/>
    </row>
    <row r="1580" spans="1:3" x14ac:dyDescent="0.2">
      <c r="A1580" s="41"/>
      <c r="B1580" s="41"/>
      <c r="C1580" s="61"/>
    </row>
    <row r="1581" spans="1:3" x14ac:dyDescent="0.2">
      <c r="A1581" s="41"/>
      <c r="B1581" s="41"/>
      <c r="C1581" s="61"/>
    </row>
    <row r="1582" spans="1:3" x14ac:dyDescent="0.2">
      <c r="A1582" s="41"/>
      <c r="B1582" s="41"/>
      <c r="C1582" s="61"/>
    </row>
    <row r="1583" spans="1:3" x14ac:dyDescent="0.2">
      <c r="A1583" s="41"/>
      <c r="B1583" s="41"/>
      <c r="C1583" s="61"/>
    </row>
    <row r="1584" spans="1:3" x14ac:dyDescent="0.2">
      <c r="A1584" s="41"/>
      <c r="B1584" s="41"/>
      <c r="C1584" s="61"/>
    </row>
    <row r="1585" spans="1:3" x14ac:dyDescent="0.2">
      <c r="A1585" s="41"/>
      <c r="B1585" s="41"/>
      <c r="C1585" s="61"/>
    </row>
    <row r="1586" spans="1:3" x14ac:dyDescent="0.2">
      <c r="A1586" s="41"/>
      <c r="B1586" s="41"/>
      <c r="C1586" s="61"/>
    </row>
    <row r="1587" spans="1:3" x14ac:dyDescent="0.2">
      <c r="A1587" s="41"/>
      <c r="B1587" s="41"/>
      <c r="C1587" s="61"/>
    </row>
    <row r="1588" spans="1:3" x14ac:dyDescent="0.2">
      <c r="A1588" s="41"/>
      <c r="B1588" s="41"/>
      <c r="C1588" s="61"/>
    </row>
    <row r="1589" spans="1:3" x14ac:dyDescent="0.2">
      <c r="A1589" s="41"/>
      <c r="B1589" s="41"/>
      <c r="C1589" s="61"/>
    </row>
    <row r="1590" spans="1:3" x14ac:dyDescent="0.2">
      <c r="A1590" s="41"/>
      <c r="B1590" s="41"/>
      <c r="C1590" s="61"/>
    </row>
    <row r="1591" spans="1:3" x14ac:dyDescent="0.2">
      <c r="A1591" s="41"/>
      <c r="B1591" s="41"/>
      <c r="C1591" s="61"/>
    </row>
    <row r="1592" spans="1:3" x14ac:dyDescent="0.2">
      <c r="A1592" s="41"/>
      <c r="B1592" s="41"/>
      <c r="C1592" s="61"/>
    </row>
    <row r="1593" spans="1:3" x14ac:dyDescent="0.2">
      <c r="A1593" s="41"/>
      <c r="B1593" s="41"/>
      <c r="C1593" s="61"/>
    </row>
    <row r="1594" spans="1:3" x14ac:dyDescent="0.2">
      <c r="A1594" s="41"/>
      <c r="B1594" s="41"/>
      <c r="C1594" s="61"/>
    </row>
    <row r="1595" spans="1:3" x14ac:dyDescent="0.2">
      <c r="A1595" s="41"/>
      <c r="B1595" s="41"/>
      <c r="C1595" s="61"/>
    </row>
    <row r="1596" spans="1:3" x14ac:dyDescent="0.2">
      <c r="A1596" s="41"/>
      <c r="B1596" s="41"/>
      <c r="C1596" s="61"/>
    </row>
    <row r="1597" spans="1:3" x14ac:dyDescent="0.2">
      <c r="A1597" s="41"/>
      <c r="B1597" s="41"/>
      <c r="C1597" s="61"/>
    </row>
    <row r="1598" spans="1:3" x14ac:dyDescent="0.2">
      <c r="A1598" s="41"/>
      <c r="B1598" s="41"/>
      <c r="C1598" s="61"/>
    </row>
    <row r="1599" spans="1:3" x14ac:dyDescent="0.2">
      <c r="A1599" s="41"/>
      <c r="B1599" s="41"/>
      <c r="C1599" s="61"/>
    </row>
    <row r="1600" spans="1:3" x14ac:dyDescent="0.2">
      <c r="A1600" s="41"/>
      <c r="B1600" s="41"/>
      <c r="C1600" s="61"/>
    </row>
    <row r="1601" spans="1:3" x14ac:dyDescent="0.2">
      <c r="A1601" s="41"/>
      <c r="B1601" s="41"/>
      <c r="C1601" s="61"/>
    </row>
    <row r="1602" spans="1:3" x14ac:dyDescent="0.2">
      <c r="A1602" s="41"/>
      <c r="B1602" s="41"/>
      <c r="C1602" s="61"/>
    </row>
    <row r="1603" spans="1:3" x14ac:dyDescent="0.2">
      <c r="A1603" s="41"/>
      <c r="B1603" s="41"/>
      <c r="C1603" s="61"/>
    </row>
    <row r="1604" spans="1:3" x14ac:dyDescent="0.2">
      <c r="A1604" s="41"/>
      <c r="B1604" s="41"/>
      <c r="C1604" s="61"/>
    </row>
    <row r="1605" spans="1:3" x14ac:dyDescent="0.2">
      <c r="A1605" s="41"/>
      <c r="B1605" s="41"/>
      <c r="C1605" s="61"/>
    </row>
    <row r="1606" spans="1:3" x14ac:dyDescent="0.2">
      <c r="A1606" s="41"/>
      <c r="B1606" s="41"/>
      <c r="C1606" s="61"/>
    </row>
    <row r="1607" spans="1:3" x14ac:dyDescent="0.2">
      <c r="A1607" s="41"/>
      <c r="B1607" s="41"/>
      <c r="C1607" s="61"/>
    </row>
    <row r="1608" spans="1:3" x14ac:dyDescent="0.2">
      <c r="A1608" s="41"/>
      <c r="B1608" s="41"/>
      <c r="C1608" s="61"/>
    </row>
    <row r="1609" spans="1:3" x14ac:dyDescent="0.2">
      <c r="A1609" s="41"/>
      <c r="B1609" s="41"/>
      <c r="C1609" s="61"/>
    </row>
    <row r="1610" spans="1:3" x14ac:dyDescent="0.2">
      <c r="A1610" s="41"/>
      <c r="B1610" s="41"/>
      <c r="C1610" s="61"/>
    </row>
    <row r="1611" spans="1:3" x14ac:dyDescent="0.2">
      <c r="A1611" s="41"/>
      <c r="B1611" s="41"/>
      <c r="C1611" s="61"/>
    </row>
    <row r="1612" spans="1:3" x14ac:dyDescent="0.2">
      <c r="A1612" s="41"/>
      <c r="B1612" s="41"/>
      <c r="C1612" s="61"/>
    </row>
    <row r="1613" spans="1:3" x14ac:dyDescent="0.2">
      <c r="A1613" s="41"/>
      <c r="B1613" s="41"/>
      <c r="C1613" s="61"/>
    </row>
    <row r="1614" spans="1:3" x14ac:dyDescent="0.2">
      <c r="A1614" s="41"/>
      <c r="B1614" s="41"/>
      <c r="C1614" s="61"/>
    </row>
    <row r="1615" spans="1:3" x14ac:dyDescent="0.2">
      <c r="A1615" s="41"/>
      <c r="B1615" s="41"/>
      <c r="C1615" s="61"/>
    </row>
    <row r="1616" spans="1:3" x14ac:dyDescent="0.2">
      <c r="A1616" s="41"/>
      <c r="B1616" s="41"/>
      <c r="C1616" s="61"/>
    </row>
    <row r="1617" spans="1:3" x14ac:dyDescent="0.2">
      <c r="A1617" s="41"/>
      <c r="B1617" s="41"/>
      <c r="C1617" s="61"/>
    </row>
    <row r="1618" spans="1:3" x14ac:dyDescent="0.2">
      <c r="A1618" s="41"/>
      <c r="B1618" s="41"/>
      <c r="C1618" s="61"/>
    </row>
    <row r="1619" spans="1:3" x14ac:dyDescent="0.2">
      <c r="A1619" s="41"/>
      <c r="B1619" s="41"/>
      <c r="C1619" s="61"/>
    </row>
    <row r="1620" spans="1:3" x14ac:dyDescent="0.2">
      <c r="A1620" s="41"/>
      <c r="B1620" s="41"/>
      <c r="C1620" s="61"/>
    </row>
    <row r="1621" spans="1:3" x14ac:dyDescent="0.2">
      <c r="A1621" s="41"/>
      <c r="B1621" s="41"/>
      <c r="C1621" s="61"/>
    </row>
    <row r="1622" spans="1:3" x14ac:dyDescent="0.2">
      <c r="A1622" s="41"/>
      <c r="B1622" s="41"/>
      <c r="C1622" s="61"/>
    </row>
    <row r="1623" spans="1:3" x14ac:dyDescent="0.2">
      <c r="A1623" s="41"/>
      <c r="B1623" s="41"/>
      <c r="C1623" s="61"/>
    </row>
    <row r="1624" spans="1:3" x14ac:dyDescent="0.2">
      <c r="A1624" s="41"/>
      <c r="B1624" s="41"/>
      <c r="C1624" s="61"/>
    </row>
    <row r="1625" spans="1:3" x14ac:dyDescent="0.2">
      <c r="A1625" s="41"/>
      <c r="B1625" s="41"/>
      <c r="C1625" s="61"/>
    </row>
    <row r="1626" spans="1:3" x14ac:dyDescent="0.2">
      <c r="A1626" s="41"/>
      <c r="B1626" s="41"/>
      <c r="C1626" s="61"/>
    </row>
    <row r="1627" spans="1:3" x14ac:dyDescent="0.2">
      <c r="A1627" s="41"/>
      <c r="B1627" s="41"/>
      <c r="C1627" s="61"/>
    </row>
    <row r="1628" spans="1:3" x14ac:dyDescent="0.2">
      <c r="A1628" s="41"/>
      <c r="B1628" s="41"/>
      <c r="C1628" s="61"/>
    </row>
    <row r="1629" spans="1:3" x14ac:dyDescent="0.2">
      <c r="A1629" s="41"/>
      <c r="B1629" s="41"/>
      <c r="C1629" s="61"/>
    </row>
    <row r="1630" spans="1:3" x14ac:dyDescent="0.2">
      <c r="A1630" s="41"/>
      <c r="B1630" s="41"/>
      <c r="C1630" s="61"/>
    </row>
    <row r="1631" spans="1:3" x14ac:dyDescent="0.2">
      <c r="A1631" s="41"/>
      <c r="B1631" s="41"/>
      <c r="C1631" s="61"/>
    </row>
    <row r="1632" spans="1:3" x14ac:dyDescent="0.2">
      <c r="A1632" s="41"/>
      <c r="B1632" s="41"/>
      <c r="C1632" s="61"/>
    </row>
    <row r="1633" spans="1:3" x14ac:dyDescent="0.2">
      <c r="A1633" s="41"/>
      <c r="B1633" s="41"/>
      <c r="C1633" s="61"/>
    </row>
    <row r="1634" spans="1:3" x14ac:dyDescent="0.2">
      <c r="A1634" s="41"/>
      <c r="B1634" s="41"/>
      <c r="C1634" s="61"/>
    </row>
    <row r="1635" spans="1:3" x14ac:dyDescent="0.2">
      <c r="A1635" s="41"/>
      <c r="B1635" s="41"/>
      <c r="C1635" s="61"/>
    </row>
    <row r="1636" spans="1:3" x14ac:dyDescent="0.2">
      <c r="A1636" s="41"/>
      <c r="B1636" s="41"/>
      <c r="C1636" s="61"/>
    </row>
    <row r="1637" spans="1:3" x14ac:dyDescent="0.2">
      <c r="A1637" s="41"/>
      <c r="B1637" s="41"/>
      <c r="C1637" s="61"/>
    </row>
    <row r="1638" spans="1:3" x14ac:dyDescent="0.2">
      <c r="A1638" s="41"/>
      <c r="B1638" s="41"/>
      <c r="C1638" s="61"/>
    </row>
    <row r="1639" spans="1:3" x14ac:dyDescent="0.2">
      <c r="A1639" s="41"/>
      <c r="B1639" s="41"/>
      <c r="C1639" s="61"/>
    </row>
    <row r="1640" spans="1:3" x14ac:dyDescent="0.2">
      <c r="A1640" s="41"/>
      <c r="B1640" s="41"/>
      <c r="C1640" s="61"/>
    </row>
    <row r="1641" spans="1:3" x14ac:dyDescent="0.2">
      <c r="A1641" s="41"/>
      <c r="B1641" s="41"/>
      <c r="C1641" s="61"/>
    </row>
    <row r="1642" spans="1:3" x14ac:dyDescent="0.2">
      <c r="A1642" s="41"/>
      <c r="B1642" s="41"/>
      <c r="C1642" s="61"/>
    </row>
    <row r="1643" spans="1:3" x14ac:dyDescent="0.2">
      <c r="A1643" s="41"/>
      <c r="B1643" s="41"/>
      <c r="C1643" s="61"/>
    </row>
    <row r="1644" spans="1:3" x14ac:dyDescent="0.2">
      <c r="A1644" s="41"/>
      <c r="B1644" s="41"/>
      <c r="C1644" s="61"/>
    </row>
    <row r="1645" spans="1:3" x14ac:dyDescent="0.2">
      <c r="A1645" s="41"/>
      <c r="B1645" s="41"/>
      <c r="C1645" s="61"/>
    </row>
    <row r="1646" spans="1:3" x14ac:dyDescent="0.2">
      <c r="A1646" s="41"/>
      <c r="B1646" s="41"/>
      <c r="C1646" s="61"/>
    </row>
    <row r="1647" spans="1:3" x14ac:dyDescent="0.2">
      <c r="A1647" s="41"/>
      <c r="B1647" s="41"/>
      <c r="C1647" s="61"/>
    </row>
    <row r="1648" spans="1:3" x14ac:dyDescent="0.2">
      <c r="A1648" s="41"/>
      <c r="B1648" s="41"/>
      <c r="C1648" s="61"/>
    </row>
    <row r="1649" spans="1:3" x14ac:dyDescent="0.2">
      <c r="A1649" s="41"/>
      <c r="B1649" s="41"/>
      <c r="C1649" s="61"/>
    </row>
    <row r="1650" spans="1:3" x14ac:dyDescent="0.2">
      <c r="A1650" s="41"/>
      <c r="B1650" s="41"/>
      <c r="C1650" s="61"/>
    </row>
    <row r="1651" spans="1:3" x14ac:dyDescent="0.2">
      <c r="A1651" s="41"/>
      <c r="B1651" s="41"/>
      <c r="C1651" s="61"/>
    </row>
    <row r="1652" spans="1:3" x14ac:dyDescent="0.2">
      <c r="A1652" s="41"/>
      <c r="B1652" s="41"/>
      <c r="C1652" s="61"/>
    </row>
    <row r="1653" spans="1:3" x14ac:dyDescent="0.2">
      <c r="A1653" s="41"/>
      <c r="B1653" s="41"/>
      <c r="C1653" s="61"/>
    </row>
    <row r="1654" spans="1:3" x14ac:dyDescent="0.2">
      <c r="A1654" s="41"/>
      <c r="B1654" s="41"/>
      <c r="C1654" s="61"/>
    </row>
    <row r="1655" spans="1:3" x14ac:dyDescent="0.2">
      <c r="A1655" s="41"/>
      <c r="B1655" s="41"/>
      <c r="C1655" s="61"/>
    </row>
    <row r="1656" spans="1:3" x14ac:dyDescent="0.2">
      <c r="A1656" s="41"/>
      <c r="B1656" s="41"/>
      <c r="C1656" s="61"/>
    </row>
    <row r="1657" spans="1:3" x14ac:dyDescent="0.2">
      <c r="A1657" s="41"/>
      <c r="B1657" s="41"/>
      <c r="C1657" s="61"/>
    </row>
    <row r="1658" spans="1:3" x14ac:dyDescent="0.2">
      <c r="A1658" s="41"/>
      <c r="B1658" s="41"/>
      <c r="C1658" s="61"/>
    </row>
    <row r="1659" spans="1:3" x14ac:dyDescent="0.2">
      <c r="A1659" s="41"/>
      <c r="B1659" s="41"/>
      <c r="C1659" s="61"/>
    </row>
    <row r="1660" spans="1:3" x14ac:dyDescent="0.2">
      <c r="A1660" s="41"/>
      <c r="B1660" s="41"/>
      <c r="C1660" s="61"/>
    </row>
    <row r="1661" spans="1:3" x14ac:dyDescent="0.2">
      <c r="A1661" s="41"/>
      <c r="B1661" s="41"/>
      <c r="C1661" s="61"/>
    </row>
    <row r="1662" spans="1:3" x14ac:dyDescent="0.2">
      <c r="A1662" s="41"/>
      <c r="B1662" s="41"/>
      <c r="C1662" s="61"/>
    </row>
    <row r="1663" spans="1:3" x14ac:dyDescent="0.2">
      <c r="A1663" s="41"/>
      <c r="B1663" s="41"/>
      <c r="C1663" s="61"/>
    </row>
    <row r="1664" spans="1:3" x14ac:dyDescent="0.2">
      <c r="A1664" s="41"/>
      <c r="B1664" s="41"/>
      <c r="C1664" s="61"/>
    </row>
    <row r="1665" spans="1:3" x14ac:dyDescent="0.2">
      <c r="A1665" s="41"/>
      <c r="B1665" s="41"/>
      <c r="C1665" s="61"/>
    </row>
    <row r="1666" spans="1:3" x14ac:dyDescent="0.2">
      <c r="A1666" s="41"/>
      <c r="B1666" s="41"/>
      <c r="C1666" s="61"/>
    </row>
    <row r="1667" spans="1:3" x14ac:dyDescent="0.2">
      <c r="A1667" s="41"/>
      <c r="B1667" s="41"/>
      <c r="C1667" s="61"/>
    </row>
    <row r="1668" spans="1:3" x14ac:dyDescent="0.2">
      <c r="A1668" s="41"/>
      <c r="B1668" s="41"/>
      <c r="C1668" s="61"/>
    </row>
    <row r="1669" spans="1:3" x14ac:dyDescent="0.2">
      <c r="A1669" s="41"/>
      <c r="B1669" s="41"/>
      <c r="C1669" s="61"/>
    </row>
    <row r="1670" spans="1:3" x14ac:dyDescent="0.2">
      <c r="A1670" s="41"/>
      <c r="B1670" s="41"/>
      <c r="C1670" s="61"/>
    </row>
    <row r="1671" spans="1:3" x14ac:dyDescent="0.2">
      <c r="A1671" s="41"/>
      <c r="B1671" s="41"/>
      <c r="C1671" s="61"/>
    </row>
    <row r="1672" spans="1:3" x14ac:dyDescent="0.2">
      <c r="A1672" s="41"/>
      <c r="B1672" s="41"/>
      <c r="C1672" s="61"/>
    </row>
    <row r="1673" spans="1:3" x14ac:dyDescent="0.2">
      <c r="A1673" s="41"/>
      <c r="B1673" s="41"/>
      <c r="C1673" s="61"/>
    </row>
    <row r="1674" spans="1:3" x14ac:dyDescent="0.2">
      <c r="A1674" s="41"/>
      <c r="B1674" s="41"/>
      <c r="C1674" s="61"/>
    </row>
    <row r="1675" spans="1:3" x14ac:dyDescent="0.2">
      <c r="A1675" s="41"/>
      <c r="B1675" s="41"/>
      <c r="C1675" s="61"/>
    </row>
    <row r="1676" spans="1:3" x14ac:dyDescent="0.2">
      <c r="A1676" s="41"/>
      <c r="B1676" s="41"/>
      <c r="C1676" s="61"/>
    </row>
    <row r="1677" spans="1:3" x14ac:dyDescent="0.2">
      <c r="A1677" s="41"/>
      <c r="B1677" s="41"/>
      <c r="C1677" s="61"/>
    </row>
    <row r="1678" spans="1:3" x14ac:dyDescent="0.2">
      <c r="A1678" s="41"/>
      <c r="B1678" s="41"/>
      <c r="C1678" s="61"/>
    </row>
    <row r="1679" spans="1:3" x14ac:dyDescent="0.2">
      <c r="A1679" s="41"/>
      <c r="B1679" s="41"/>
      <c r="C1679" s="61"/>
    </row>
    <row r="1680" spans="1:3" x14ac:dyDescent="0.2">
      <c r="A1680" s="41"/>
      <c r="B1680" s="41"/>
      <c r="C1680" s="61"/>
    </row>
    <row r="1681" spans="1:3" x14ac:dyDescent="0.2">
      <c r="A1681" s="41"/>
      <c r="B1681" s="41"/>
      <c r="C1681" s="61"/>
    </row>
    <row r="1682" spans="1:3" x14ac:dyDescent="0.2">
      <c r="A1682" s="41"/>
      <c r="B1682" s="41"/>
      <c r="C1682" s="61"/>
    </row>
    <row r="1683" spans="1:3" x14ac:dyDescent="0.2">
      <c r="A1683" s="41"/>
      <c r="B1683" s="41"/>
      <c r="C1683" s="61"/>
    </row>
    <row r="1684" spans="1:3" x14ac:dyDescent="0.2">
      <c r="A1684" s="41"/>
      <c r="B1684" s="41"/>
      <c r="C1684" s="61"/>
    </row>
    <row r="1685" spans="1:3" x14ac:dyDescent="0.2">
      <c r="A1685" s="41"/>
      <c r="B1685" s="41"/>
      <c r="C1685" s="61"/>
    </row>
    <row r="1686" spans="1:3" x14ac:dyDescent="0.2">
      <c r="A1686" s="41"/>
      <c r="B1686" s="41"/>
      <c r="C1686" s="61"/>
    </row>
    <row r="1687" spans="1:3" x14ac:dyDescent="0.2">
      <c r="A1687" s="41"/>
      <c r="B1687" s="41"/>
      <c r="C1687" s="61"/>
    </row>
    <row r="1688" spans="1:3" x14ac:dyDescent="0.2">
      <c r="A1688" s="41"/>
      <c r="B1688" s="41"/>
      <c r="C1688" s="61"/>
    </row>
    <row r="1689" spans="1:3" x14ac:dyDescent="0.2">
      <c r="A1689" s="41"/>
      <c r="B1689" s="41"/>
      <c r="C1689" s="61"/>
    </row>
    <row r="1690" spans="1:3" x14ac:dyDescent="0.2">
      <c r="A1690" s="41"/>
      <c r="B1690" s="41"/>
      <c r="C1690" s="61"/>
    </row>
    <row r="1691" spans="1:3" x14ac:dyDescent="0.2">
      <c r="A1691" s="41"/>
      <c r="B1691" s="41"/>
      <c r="C1691" s="61"/>
    </row>
    <row r="1692" spans="1:3" x14ac:dyDescent="0.2">
      <c r="A1692" s="41"/>
      <c r="B1692" s="41"/>
      <c r="C1692" s="61"/>
    </row>
    <row r="1693" spans="1:3" x14ac:dyDescent="0.2">
      <c r="A1693" s="41"/>
      <c r="B1693" s="41"/>
      <c r="C1693" s="61"/>
    </row>
    <row r="1694" spans="1:3" x14ac:dyDescent="0.2">
      <c r="A1694" s="41"/>
      <c r="B1694" s="41"/>
      <c r="C1694" s="61"/>
    </row>
    <row r="1695" spans="1:3" x14ac:dyDescent="0.2">
      <c r="A1695" s="41"/>
      <c r="B1695" s="41"/>
      <c r="C1695" s="61"/>
    </row>
    <row r="1696" spans="1:3" x14ac:dyDescent="0.2">
      <c r="A1696" s="41"/>
      <c r="B1696" s="41"/>
      <c r="C1696" s="61"/>
    </row>
    <row r="1697" spans="1:3" x14ac:dyDescent="0.2">
      <c r="A1697" s="41"/>
      <c r="B1697" s="41"/>
      <c r="C1697" s="61"/>
    </row>
    <row r="1698" spans="1:3" x14ac:dyDescent="0.2">
      <c r="A1698" s="41"/>
      <c r="B1698" s="41"/>
      <c r="C1698" s="61"/>
    </row>
    <row r="1699" spans="1:3" x14ac:dyDescent="0.2">
      <c r="A1699" s="41"/>
      <c r="B1699" s="41"/>
      <c r="C1699" s="61"/>
    </row>
    <row r="1700" spans="1:3" x14ac:dyDescent="0.2">
      <c r="A1700" s="41"/>
      <c r="B1700" s="41"/>
      <c r="C1700" s="61"/>
    </row>
    <row r="1701" spans="1:3" x14ac:dyDescent="0.2">
      <c r="A1701" s="41"/>
      <c r="B1701" s="41"/>
      <c r="C1701" s="61"/>
    </row>
    <row r="1702" spans="1:3" x14ac:dyDescent="0.2">
      <c r="A1702" s="41"/>
      <c r="B1702" s="41"/>
      <c r="C1702" s="61"/>
    </row>
    <row r="1703" spans="1:3" x14ac:dyDescent="0.2">
      <c r="A1703" s="41"/>
      <c r="B1703" s="41"/>
      <c r="C1703" s="61"/>
    </row>
    <row r="1704" spans="1:3" x14ac:dyDescent="0.2">
      <c r="A1704" s="41"/>
      <c r="B1704" s="41"/>
      <c r="C1704" s="61"/>
    </row>
    <row r="1705" spans="1:3" x14ac:dyDescent="0.2">
      <c r="A1705" s="41"/>
      <c r="B1705" s="41"/>
      <c r="C1705" s="61"/>
    </row>
    <row r="1706" spans="1:3" x14ac:dyDescent="0.2">
      <c r="A1706" s="41"/>
      <c r="B1706" s="41"/>
      <c r="C1706" s="61"/>
    </row>
    <row r="1707" spans="1:3" x14ac:dyDescent="0.2">
      <c r="A1707" s="41"/>
      <c r="B1707" s="41"/>
      <c r="C1707" s="61"/>
    </row>
    <row r="1708" spans="1:3" x14ac:dyDescent="0.2">
      <c r="A1708" s="41"/>
      <c r="B1708" s="41"/>
      <c r="C1708" s="61"/>
    </row>
    <row r="1709" spans="1:3" x14ac:dyDescent="0.2">
      <c r="A1709" s="41"/>
      <c r="B1709" s="41"/>
      <c r="C1709" s="61"/>
    </row>
    <row r="1710" spans="1:3" x14ac:dyDescent="0.2">
      <c r="A1710" s="41"/>
      <c r="B1710" s="41"/>
      <c r="C1710" s="61"/>
    </row>
    <row r="1711" spans="1:3" x14ac:dyDescent="0.2">
      <c r="A1711" s="41"/>
      <c r="B1711" s="41"/>
      <c r="C1711" s="61"/>
    </row>
    <row r="1712" spans="1:3" x14ac:dyDescent="0.2">
      <c r="A1712" s="41"/>
      <c r="B1712" s="41"/>
      <c r="C1712" s="61"/>
    </row>
    <row r="1713" spans="1:3" x14ac:dyDescent="0.2">
      <c r="A1713" s="41"/>
      <c r="B1713" s="41"/>
      <c r="C1713" s="61"/>
    </row>
    <row r="1714" spans="1:3" x14ac:dyDescent="0.2">
      <c r="A1714" s="41"/>
      <c r="B1714" s="41"/>
      <c r="C1714" s="61"/>
    </row>
    <row r="1715" spans="1:3" x14ac:dyDescent="0.2">
      <c r="A1715" s="41"/>
      <c r="B1715" s="41"/>
      <c r="C1715" s="61"/>
    </row>
    <row r="1716" spans="1:3" x14ac:dyDescent="0.2">
      <c r="A1716" s="41"/>
      <c r="B1716" s="41"/>
      <c r="C1716" s="61"/>
    </row>
    <row r="1717" spans="1:3" x14ac:dyDescent="0.2">
      <c r="A1717" s="41"/>
      <c r="B1717" s="41"/>
      <c r="C1717" s="61"/>
    </row>
    <row r="1718" spans="1:3" x14ac:dyDescent="0.2">
      <c r="A1718" s="41"/>
      <c r="B1718" s="41"/>
      <c r="C1718" s="61"/>
    </row>
    <row r="1719" spans="1:3" x14ac:dyDescent="0.2">
      <c r="A1719" s="41"/>
      <c r="B1719" s="41"/>
      <c r="C1719" s="61"/>
    </row>
    <row r="1720" spans="1:3" x14ac:dyDescent="0.2">
      <c r="A1720" s="41"/>
      <c r="B1720" s="41"/>
      <c r="C1720" s="61"/>
    </row>
    <row r="1721" spans="1:3" x14ac:dyDescent="0.2">
      <c r="A1721" s="41"/>
      <c r="B1721" s="41"/>
      <c r="C1721" s="61"/>
    </row>
    <row r="1722" spans="1:3" x14ac:dyDescent="0.2">
      <c r="A1722" s="41"/>
      <c r="B1722" s="41"/>
      <c r="C1722" s="61"/>
    </row>
    <row r="1723" spans="1:3" x14ac:dyDescent="0.2">
      <c r="A1723" s="41"/>
      <c r="B1723" s="41"/>
      <c r="C1723" s="61"/>
    </row>
    <row r="1724" spans="1:3" x14ac:dyDescent="0.2">
      <c r="A1724" s="41"/>
      <c r="B1724" s="41"/>
      <c r="C1724" s="61"/>
    </row>
    <row r="1725" spans="1:3" x14ac:dyDescent="0.2">
      <c r="A1725" s="41"/>
      <c r="B1725" s="41"/>
      <c r="C1725" s="61"/>
    </row>
    <row r="1726" spans="1:3" x14ac:dyDescent="0.2">
      <c r="A1726" s="41"/>
      <c r="B1726" s="41"/>
      <c r="C1726" s="61"/>
    </row>
    <row r="1727" spans="1:3" x14ac:dyDescent="0.2">
      <c r="A1727" s="41"/>
      <c r="B1727" s="41"/>
      <c r="C1727" s="61"/>
    </row>
    <row r="1728" spans="1:3" x14ac:dyDescent="0.2">
      <c r="A1728" s="41"/>
      <c r="B1728" s="41"/>
      <c r="C1728" s="61"/>
    </row>
    <row r="1729" spans="1:3" x14ac:dyDescent="0.2">
      <c r="A1729" s="41"/>
      <c r="B1729" s="41"/>
      <c r="C1729" s="61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  <ignoredErrors>
    <ignoredError sqref="B602:B1345 B2114:B1048576 B1 A2:C385 A1 C1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1729"/>
  <sheetViews>
    <sheetView showGridLines="0" zoomScaleNormal="100" workbookViewId="0"/>
  </sheetViews>
  <sheetFormatPr defaultColWidth="9.140625" defaultRowHeight="15" x14ac:dyDescent="0.2"/>
  <cols>
    <col min="1" max="1" width="21.42578125" style="13" bestFit="1" customWidth="1"/>
    <col min="2" max="2" width="17.140625" style="13" bestFit="1" customWidth="1"/>
    <col min="3" max="3" width="22.5703125" style="42" bestFit="1" customWidth="1"/>
    <col min="4" max="16384" width="9.140625" style="13"/>
  </cols>
  <sheetData>
    <row r="1" spans="1:3" s="12" customFormat="1" ht="15.75" x14ac:dyDescent="0.25">
      <c r="A1" s="12" t="s">
        <v>0</v>
      </c>
      <c r="B1" s="12" t="s">
        <v>1</v>
      </c>
      <c r="C1" s="62" t="s">
        <v>90</v>
      </c>
    </row>
    <row r="2" spans="1:3" x14ac:dyDescent="0.2">
      <c r="A2" s="38" t="s">
        <v>14</v>
      </c>
      <c r="B2" s="38" t="s">
        <v>59</v>
      </c>
      <c r="C2" s="43">
        <v>14</v>
      </c>
    </row>
    <row r="3" spans="1:3" x14ac:dyDescent="0.2">
      <c r="A3" s="38" t="s">
        <v>14</v>
      </c>
      <c r="B3" s="38" t="s">
        <v>60</v>
      </c>
      <c r="C3" s="43">
        <v>17</v>
      </c>
    </row>
    <row r="4" spans="1:3" x14ac:dyDescent="0.2">
      <c r="A4" s="38" t="s">
        <v>14</v>
      </c>
      <c r="B4" s="38" t="s">
        <v>61</v>
      </c>
      <c r="C4" s="43">
        <v>14</v>
      </c>
    </row>
    <row r="5" spans="1:3" x14ac:dyDescent="0.2">
      <c r="A5" s="38" t="s">
        <v>14</v>
      </c>
      <c r="B5" s="38" t="s">
        <v>62</v>
      </c>
      <c r="C5" s="43">
        <v>16</v>
      </c>
    </row>
    <row r="6" spans="1:3" x14ac:dyDescent="0.2">
      <c r="A6" s="38" t="s">
        <v>14</v>
      </c>
      <c r="B6" s="38" t="s">
        <v>63</v>
      </c>
      <c r="C6" s="43">
        <v>17</v>
      </c>
    </row>
    <row r="7" spans="1:3" x14ac:dyDescent="0.2">
      <c r="A7" s="38" t="s">
        <v>14</v>
      </c>
      <c r="B7" s="38" t="s">
        <v>64</v>
      </c>
      <c r="C7" s="43">
        <v>17</v>
      </c>
    </row>
    <row r="8" spans="1:3" x14ac:dyDescent="0.2">
      <c r="A8" s="38" t="s">
        <v>14</v>
      </c>
      <c r="B8" s="38" t="s">
        <v>65</v>
      </c>
      <c r="C8" s="43">
        <v>12</v>
      </c>
    </row>
    <row r="9" spans="1:3" x14ac:dyDescent="0.2">
      <c r="A9" s="38" t="s">
        <v>14</v>
      </c>
      <c r="B9" s="38" t="s">
        <v>66</v>
      </c>
      <c r="C9" s="43">
        <v>12</v>
      </c>
    </row>
    <row r="10" spans="1:3" x14ac:dyDescent="0.2">
      <c r="A10" s="38" t="s">
        <v>14</v>
      </c>
      <c r="B10" s="38" t="s">
        <v>67</v>
      </c>
      <c r="C10" s="43">
        <v>9</v>
      </c>
    </row>
    <row r="11" spans="1:3" x14ac:dyDescent="0.2">
      <c r="A11" s="38" t="s">
        <v>14</v>
      </c>
      <c r="B11" s="38" t="s">
        <v>68</v>
      </c>
      <c r="C11" s="43">
        <v>15</v>
      </c>
    </row>
    <row r="12" spans="1:3" x14ac:dyDescent="0.2">
      <c r="A12" s="38" t="s">
        <v>14</v>
      </c>
      <c r="B12" s="38" t="s">
        <v>69</v>
      </c>
      <c r="C12" s="43">
        <v>18</v>
      </c>
    </row>
    <row r="13" spans="1:3" x14ac:dyDescent="0.2">
      <c r="A13" s="38" t="s">
        <v>14</v>
      </c>
      <c r="B13" s="38" t="s">
        <v>70</v>
      </c>
      <c r="C13" s="43">
        <v>15</v>
      </c>
    </row>
    <row r="14" spans="1:3" x14ac:dyDescent="0.2">
      <c r="A14" s="38" t="s">
        <v>14</v>
      </c>
      <c r="B14" s="38" t="s">
        <v>71</v>
      </c>
      <c r="C14" s="43">
        <v>9</v>
      </c>
    </row>
    <row r="15" spans="1:3" x14ac:dyDescent="0.2">
      <c r="A15" s="38" t="s">
        <v>14</v>
      </c>
      <c r="B15" s="38" t="s">
        <v>72</v>
      </c>
      <c r="C15" s="43">
        <v>7</v>
      </c>
    </row>
    <row r="16" spans="1:3" x14ac:dyDescent="0.2">
      <c r="A16" s="38" t="s">
        <v>14</v>
      </c>
      <c r="B16" s="38" t="s">
        <v>73</v>
      </c>
      <c r="C16" s="43">
        <v>18</v>
      </c>
    </row>
    <row r="17" spans="1:3" x14ac:dyDescent="0.2">
      <c r="A17" s="38" t="s">
        <v>14</v>
      </c>
      <c r="B17" s="38" t="s">
        <v>74</v>
      </c>
      <c r="C17" s="43">
        <v>20</v>
      </c>
    </row>
    <row r="18" spans="1:3" x14ac:dyDescent="0.2">
      <c r="A18" s="38" t="s">
        <v>14</v>
      </c>
      <c r="B18" s="38" t="s">
        <v>75</v>
      </c>
      <c r="C18" s="43">
        <v>11</v>
      </c>
    </row>
    <row r="19" spans="1:3" x14ac:dyDescent="0.2">
      <c r="A19" s="38" t="s">
        <v>14</v>
      </c>
      <c r="B19" s="38" t="s">
        <v>76</v>
      </c>
      <c r="C19" s="43">
        <v>15</v>
      </c>
    </row>
    <row r="20" spans="1:3" x14ac:dyDescent="0.2">
      <c r="A20" s="38" t="s">
        <v>14</v>
      </c>
      <c r="B20" s="38" t="s">
        <v>77</v>
      </c>
      <c r="C20" s="43">
        <v>12</v>
      </c>
    </row>
    <row r="21" spans="1:3" x14ac:dyDescent="0.2">
      <c r="A21" s="38" t="s">
        <v>14</v>
      </c>
      <c r="B21" s="38" t="s">
        <v>78</v>
      </c>
      <c r="C21" s="43">
        <v>12</v>
      </c>
    </row>
    <row r="22" spans="1:3" x14ac:dyDescent="0.2">
      <c r="A22" s="38" t="s">
        <v>14</v>
      </c>
      <c r="B22" s="38" t="s">
        <v>79</v>
      </c>
      <c r="C22" s="43">
        <v>13</v>
      </c>
    </row>
    <row r="23" spans="1:3" x14ac:dyDescent="0.2">
      <c r="A23" s="38" t="s">
        <v>14</v>
      </c>
      <c r="B23" s="38" t="s">
        <v>80</v>
      </c>
      <c r="C23" s="43">
        <v>14</v>
      </c>
    </row>
    <row r="24" spans="1:3" x14ac:dyDescent="0.2">
      <c r="A24" s="38" t="s">
        <v>14</v>
      </c>
      <c r="B24" s="38" t="s">
        <v>81</v>
      </c>
      <c r="C24" s="43">
        <v>10</v>
      </c>
    </row>
    <row r="25" spans="1:3" x14ac:dyDescent="0.2">
      <c r="A25" s="38" t="s">
        <v>14</v>
      </c>
      <c r="B25" s="38" t="s">
        <v>82</v>
      </c>
      <c r="C25" s="43">
        <v>17</v>
      </c>
    </row>
    <row r="26" spans="1:3" x14ac:dyDescent="0.2">
      <c r="A26" s="38" t="s">
        <v>15</v>
      </c>
      <c r="B26" s="38" t="s">
        <v>59</v>
      </c>
      <c r="C26" s="43">
        <v>25</v>
      </c>
    </row>
    <row r="27" spans="1:3" x14ac:dyDescent="0.2">
      <c r="A27" s="38" t="s">
        <v>15</v>
      </c>
      <c r="B27" s="38" t="s">
        <v>60</v>
      </c>
      <c r="C27" s="43">
        <v>12</v>
      </c>
    </row>
    <row r="28" spans="1:3" x14ac:dyDescent="0.2">
      <c r="A28" s="38" t="s">
        <v>15</v>
      </c>
      <c r="B28" s="38" t="s">
        <v>61</v>
      </c>
      <c r="C28" s="43">
        <v>11</v>
      </c>
    </row>
    <row r="29" spans="1:3" x14ac:dyDescent="0.2">
      <c r="A29" s="38" t="s">
        <v>15</v>
      </c>
      <c r="B29" s="38" t="s">
        <v>62</v>
      </c>
      <c r="C29" s="43">
        <v>5</v>
      </c>
    </row>
    <row r="30" spans="1:3" x14ac:dyDescent="0.2">
      <c r="A30" s="38" t="s">
        <v>15</v>
      </c>
      <c r="B30" s="38" t="s">
        <v>63</v>
      </c>
      <c r="C30" s="43">
        <v>8</v>
      </c>
    </row>
    <row r="31" spans="1:3" x14ac:dyDescent="0.2">
      <c r="A31" s="38" t="s">
        <v>15</v>
      </c>
      <c r="B31" s="38" t="s">
        <v>64</v>
      </c>
      <c r="C31" s="43">
        <v>9</v>
      </c>
    </row>
    <row r="32" spans="1:3" x14ac:dyDescent="0.2">
      <c r="A32" s="38" t="s">
        <v>15</v>
      </c>
      <c r="B32" s="38" t="s">
        <v>65</v>
      </c>
      <c r="C32" s="43">
        <v>8</v>
      </c>
    </row>
    <row r="33" spans="1:3" x14ac:dyDescent="0.2">
      <c r="A33" s="38" t="s">
        <v>15</v>
      </c>
      <c r="B33" s="38" t="s">
        <v>66</v>
      </c>
      <c r="C33" s="43">
        <v>14</v>
      </c>
    </row>
    <row r="34" spans="1:3" x14ac:dyDescent="0.2">
      <c r="A34" s="38" t="s">
        <v>15</v>
      </c>
      <c r="B34" s="38" t="s">
        <v>67</v>
      </c>
      <c r="C34" s="43">
        <v>19</v>
      </c>
    </row>
    <row r="35" spans="1:3" x14ac:dyDescent="0.2">
      <c r="A35" s="38" t="s">
        <v>15</v>
      </c>
      <c r="B35" s="38" t="s">
        <v>68</v>
      </c>
      <c r="C35" s="43">
        <v>9</v>
      </c>
    </row>
    <row r="36" spans="1:3" x14ac:dyDescent="0.2">
      <c r="A36" s="38" t="s">
        <v>15</v>
      </c>
      <c r="B36" s="38" t="s">
        <v>69</v>
      </c>
      <c r="C36" s="43">
        <v>12</v>
      </c>
    </row>
    <row r="37" spans="1:3" x14ac:dyDescent="0.2">
      <c r="A37" s="38" t="s">
        <v>15</v>
      </c>
      <c r="B37" s="38" t="s">
        <v>70</v>
      </c>
      <c r="C37" s="43">
        <v>11</v>
      </c>
    </row>
    <row r="38" spans="1:3" x14ac:dyDescent="0.2">
      <c r="A38" s="38" t="s">
        <v>15</v>
      </c>
      <c r="B38" s="38" t="s">
        <v>71</v>
      </c>
      <c r="C38" s="43">
        <v>20</v>
      </c>
    </row>
    <row r="39" spans="1:3" x14ac:dyDescent="0.2">
      <c r="A39" s="38" t="s">
        <v>15</v>
      </c>
      <c r="B39" s="38" t="s">
        <v>72</v>
      </c>
      <c r="C39" s="43">
        <v>9</v>
      </c>
    </row>
    <row r="40" spans="1:3" x14ac:dyDescent="0.2">
      <c r="A40" s="38" t="s">
        <v>15</v>
      </c>
      <c r="B40" s="38" t="s">
        <v>73</v>
      </c>
      <c r="C40" s="43">
        <v>7</v>
      </c>
    </row>
    <row r="41" spans="1:3" x14ac:dyDescent="0.2">
      <c r="A41" s="38" t="s">
        <v>15</v>
      </c>
      <c r="B41" s="38" t="s">
        <v>74</v>
      </c>
      <c r="C41" s="43">
        <v>22</v>
      </c>
    </row>
    <row r="42" spans="1:3" x14ac:dyDescent="0.2">
      <c r="A42" s="38" t="s">
        <v>15</v>
      </c>
      <c r="B42" s="38" t="s">
        <v>75</v>
      </c>
      <c r="C42" s="43">
        <v>21</v>
      </c>
    </row>
    <row r="43" spans="1:3" x14ac:dyDescent="0.2">
      <c r="A43" s="38" t="s">
        <v>15</v>
      </c>
      <c r="B43" s="38" t="s">
        <v>76</v>
      </c>
      <c r="C43" s="43">
        <v>11</v>
      </c>
    </row>
    <row r="44" spans="1:3" x14ac:dyDescent="0.2">
      <c r="A44" s="38" t="s">
        <v>15</v>
      </c>
      <c r="B44" s="38" t="s">
        <v>77</v>
      </c>
      <c r="C44" s="43">
        <v>8</v>
      </c>
    </row>
    <row r="45" spans="1:3" x14ac:dyDescent="0.2">
      <c r="A45" s="38" t="s">
        <v>15</v>
      </c>
      <c r="B45" s="38" t="s">
        <v>78</v>
      </c>
      <c r="C45" s="43">
        <v>17</v>
      </c>
    </row>
    <row r="46" spans="1:3" x14ac:dyDescent="0.2">
      <c r="A46" s="38" t="s">
        <v>15</v>
      </c>
      <c r="B46" s="38" t="s">
        <v>79</v>
      </c>
      <c r="C46" s="43">
        <v>13</v>
      </c>
    </row>
    <row r="47" spans="1:3" x14ac:dyDescent="0.2">
      <c r="A47" s="38" t="s">
        <v>15</v>
      </c>
      <c r="B47" s="38" t="s">
        <v>80</v>
      </c>
      <c r="C47" s="43">
        <v>12</v>
      </c>
    </row>
    <row r="48" spans="1:3" x14ac:dyDescent="0.2">
      <c r="A48" s="38" t="s">
        <v>15</v>
      </c>
      <c r="B48" s="38" t="s">
        <v>81</v>
      </c>
      <c r="C48" s="43">
        <v>13</v>
      </c>
    </row>
    <row r="49" spans="1:3" x14ac:dyDescent="0.2">
      <c r="A49" s="38" t="s">
        <v>15</v>
      </c>
      <c r="B49" s="38" t="s">
        <v>82</v>
      </c>
      <c r="C49" s="43">
        <v>17</v>
      </c>
    </row>
    <row r="50" spans="1:3" x14ac:dyDescent="0.2">
      <c r="A50" s="38" t="s">
        <v>16</v>
      </c>
      <c r="B50" s="38" t="s">
        <v>59</v>
      </c>
      <c r="C50" s="43">
        <v>6</v>
      </c>
    </row>
    <row r="51" spans="1:3" x14ac:dyDescent="0.2">
      <c r="A51" s="38" t="s">
        <v>16</v>
      </c>
      <c r="B51" s="38" t="s">
        <v>60</v>
      </c>
      <c r="C51" s="43">
        <v>21</v>
      </c>
    </row>
    <row r="52" spans="1:3" x14ac:dyDescent="0.2">
      <c r="A52" s="38" t="s">
        <v>16</v>
      </c>
      <c r="B52" s="38" t="s">
        <v>61</v>
      </c>
      <c r="C52" s="43">
        <v>19</v>
      </c>
    </row>
    <row r="53" spans="1:3" x14ac:dyDescent="0.2">
      <c r="A53" s="38" t="s">
        <v>16</v>
      </c>
      <c r="B53" s="38" t="s">
        <v>62</v>
      </c>
      <c r="C53" s="43">
        <v>17</v>
      </c>
    </row>
    <row r="54" spans="1:3" x14ac:dyDescent="0.2">
      <c r="A54" s="38" t="s">
        <v>16</v>
      </c>
      <c r="B54" s="38" t="s">
        <v>63</v>
      </c>
      <c r="C54" s="43">
        <v>10</v>
      </c>
    </row>
    <row r="55" spans="1:3" x14ac:dyDescent="0.2">
      <c r="A55" s="38" t="s">
        <v>16</v>
      </c>
      <c r="B55" s="38" t="s">
        <v>64</v>
      </c>
      <c r="C55" s="43">
        <v>5</v>
      </c>
    </row>
    <row r="56" spans="1:3" x14ac:dyDescent="0.2">
      <c r="A56" s="38" t="s">
        <v>16</v>
      </c>
      <c r="B56" s="38" t="s">
        <v>65</v>
      </c>
      <c r="C56" s="43">
        <v>12</v>
      </c>
    </row>
    <row r="57" spans="1:3" x14ac:dyDescent="0.2">
      <c r="A57" s="38" t="s">
        <v>16</v>
      </c>
      <c r="B57" s="38" t="s">
        <v>66</v>
      </c>
      <c r="C57" s="43">
        <v>15</v>
      </c>
    </row>
    <row r="58" spans="1:3" x14ac:dyDescent="0.2">
      <c r="A58" s="38" t="s">
        <v>16</v>
      </c>
      <c r="B58" s="38" t="s">
        <v>67</v>
      </c>
      <c r="C58" s="43">
        <v>14</v>
      </c>
    </row>
    <row r="59" spans="1:3" x14ac:dyDescent="0.2">
      <c r="A59" s="38" t="s">
        <v>16</v>
      </c>
      <c r="B59" s="38" t="s">
        <v>68</v>
      </c>
      <c r="C59" s="43">
        <v>12</v>
      </c>
    </row>
    <row r="60" spans="1:3" x14ac:dyDescent="0.2">
      <c r="A60" s="38" t="s">
        <v>16</v>
      </c>
      <c r="B60" s="38" t="s">
        <v>69</v>
      </c>
      <c r="C60" s="43">
        <v>12</v>
      </c>
    </row>
    <row r="61" spans="1:3" x14ac:dyDescent="0.2">
      <c r="A61" s="38" t="s">
        <v>16</v>
      </c>
      <c r="B61" s="38" t="s">
        <v>70</v>
      </c>
      <c r="C61" s="43">
        <v>18</v>
      </c>
    </row>
    <row r="62" spans="1:3" x14ac:dyDescent="0.2">
      <c r="A62" s="38" t="s">
        <v>16</v>
      </c>
      <c r="B62" s="38" t="s">
        <v>71</v>
      </c>
      <c r="C62" s="43">
        <v>10</v>
      </c>
    </row>
    <row r="63" spans="1:3" x14ac:dyDescent="0.2">
      <c r="A63" s="38" t="s">
        <v>16</v>
      </c>
      <c r="B63" s="38" t="s">
        <v>72</v>
      </c>
      <c r="C63" s="43">
        <v>10</v>
      </c>
    </row>
    <row r="64" spans="1:3" x14ac:dyDescent="0.2">
      <c r="A64" s="38" t="s">
        <v>16</v>
      </c>
      <c r="B64" s="38" t="s">
        <v>73</v>
      </c>
      <c r="C64" s="43">
        <v>15</v>
      </c>
    </row>
    <row r="65" spans="1:3" x14ac:dyDescent="0.2">
      <c r="A65" s="38" t="s">
        <v>16</v>
      </c>
      <c r="B65" s="38" t="s">
        <v>74</v>
      </c>
      <c r="C65" s="43">
        <v>14</v>
      </c>
    </row>
    <row r="66" spans="1:3" x14ac:dyDescent="0.2">
      <c r="A66" s="38" t="s">
        <v>16</v>
      </c>
      <c r="B66" s="38" t="s">
        <v>75</v>
      </c>
      <c r="C66" s="43">
        <v>13</v>
      </c>
    </row>
    <row r="67" spans="1:3" x14ac:dyDescent="0.2">
      <c r="A67" s="38" t="s">
        <v>16</v>
      </c>
      <c r="B67" s="38" t="s">
        <v>76</v>
      </c>
      <c r="C67" s="43">
        <v>9</v>
      </c>
    </row>
    <row r="68" spans="1:3" x14ac:dyDescent="0.2">
      <c r="A68" s="38" t="s">
        <v>16</v>
      </c>
      <c r="B68" s="38" t="s">
        <v>77</v>
      </c>
      <c r="C68" s="43">
        <v>7</v>
      </c>
    </row>
    <row r="69" spans="1:3" x14ac:dyDescent="0.2">
      <c r="A69" s="38" t="s">
        <v>16</v>
      </c>
      <c r="B69" s="38" t="s">
        <v>78</v>
      </c>
      <c r="C69" s="43">
        <v>6</v>
      </c>
    </row>
    <row r="70" spans="1:3" x14ac:dyDescent="0.2">
      <c r="A70" s="38" t="s">
        <v>16</v>
      </c>
      <c r="B70" s="38" t="s">
        <v>79</v>
      </c>
      <c r="C70" s="43">
        <v>14</v>
      </c>
    </row>
    <row r="71" spans="1:3" x14ac:dyDescent="0.2">
      <c r="A71" s="38" t="s">
        <v>16</v>
      </c>
      <c r="B71" s="38" t="s">
        <v>80</v>
      </c>
      <c r="C71" s="43">
        <v>8</v>
      </c>
    </row>
    <row r="72" spans="1:3" x14ac:dyDescent="0.2">
      <c r="A72" s="38" t="s">
        <v>16</v>
      </c>
      <c r="B72" s="38" t="s">
        <v>81</v>
      </c>
      <c r="C72" s="43">
        <v>9</v>
      </c>
    </row>
    <row r="73" spans="1:3" x14ac:dyDescent="0.2">
      <c r="A73" s="38" t="s">
        <v>16</v>
      </c>
      <c r="B73" s="38" t="s">
        <v>82</v>
      </c>
      <c r="C73" s="43">
        <v>11</v>
      </c>
    </row>
    <row r="74" spans="1:3" x14ac:dyDescent="0.2">
      <c r="A74" s="38" t="s">
        <v>17</v>
      </c>
      <c r="B74" s="38" t="s">
        <v>59</v>
      </c>
      <c r="C74" s="43">
        <v>21</v>
      </c>
    </row>
    <row r="75" spans="1:3" x14ac:dyDescent="0.2">
      <c r="A75" s="38" t="s">
        <v>17</v>
      </c>
      <c r="B75" s="38" t="s">
        <v>60</v>
      </c>
      <c r="C75" s="43">
        <v>12</v>
      </c>
    </row>
    <row r="76" spans="1:3" x14ac:dyDescent="0.2">
      <c r="A76" s="38" t="s">
        <v>17</v>
      </c>
      <c r="B76" s="38" t="s">
        <v>61</v>
      </c>
      <c r="C76" s="43">
        <v>7</v>
      </c>
    </row>
    <row r="77" spans="1:3" x14ac:dyDescent="0.2">
      <c r="A77" s="38" t="s">
        <v>17</v>
      </c>
      <c r="B77" s="38" t="s">
        <v>62</v>
      </c>
      <c r="C77" s="43">
        <v>12</v>
      </c>
    </row>
    <row r="78" spans="1:3" x14ac:dyDescent="0.2">
      <c r="A78" s="38" t="s">
        <v>17</v>
      </c>
      <c r="B78" s="38" t="s">
        <v>63</v>
      </c>
      <c r="C78" s="43">
        <v>12</v>
      </c>
    </row>
    <row r="79" spans="1:3" x14ac:dyDescent="0.2">
      <c r="A79" s="38" t="s">
        <v>17</v>
      </c>
      <c r="B79" s="38" t="s">
        <v>64</v>
      </c>
      <c r="C79" s="43">
        <v>7</v>
      </c>
    </row>
    <row r="80" spans="1:3" x14ac:dyDescent="0.2">
      <c r="A80" s="38" t="s">
        <v>17</v>
      </c>
      <c r="B80" s="38" t="s">
        <v>65</v>
      </c>
      <c r="C80" s="43">
        <v>11</v>
      </c>
    </row>
    <row r="81" spans="1:3" x14ac:dyDescent="0.2">
      <c r="A81" s="38" t="s">
        <v>17</v>
      </c>
      <c r="B81" s="38" t="s">
        <v>66</v>
      </c>
      <c r="C81" s="43">
        <v>13</v>
      </c>
    </row>
    <row r="82" spans="1:3" x14ac:dyDescent="0.2">
      <c r="A82" s="38" t="s">
        <v>17</v>
      </c>
      <c r="B82" s="38" t="s">
        <v>67</v>
      </c>
      <c r="C82" s="43">
        <v>6</v>
      </c>
    </row>
    <row r="83" spans="1:3" x14ac:dyDescent="0.2">
      <c r="A83" s="38" t="s">
        <v>17</v>
      </c>
      <c r="B83" s="38" t="s">
        <v>68</v>
      </c>
      <c r="C83" s="43">
        <v>6</v>
      </c>
    </row>
    <row r="84" spans="1:3" x14ac:dyDescent="0.2">
      <c r="A84" s="38" t="s">
        <v>17</v>
      </c>
      <c r="B84" s="38" t="s">
        <v>69</v>
      </c>
      <c r="C84" s="43">
        <v>12</v>
      </c>
    </row>
    <row r="85" spans="1:3" x14ac:dyDescent="0.2">
      <c r="A85" s="38" t="s">
        <v>17</v>
      </c>
      <c r="B85" s="38" t="s">
        <v>70</v>
      </c>
      <c r="C85" s="43">
        <v>12</v>
      </c>
    </row>
    <row r="86" spans="1:3" x14ac:dyDescent="0.2">
      <c r="A86" s="38" t="s">
        <v>17</v>
      </c>
      <c r="B86" s="38" t="s">
        <v>71</v>
      </c>
      <c r="C86" s="43">
        <v>5</v>
      </c>
    </row>
    <row r="87" spans="1:3" x14ac:dyDescent="0.2">
      <c r="A87" s="38" t="s">
        <v>17</v>
      </c>
      <c r="B87" s="38" t="s">
        <v>72</v>
      </c>
      <c r="C87" s="43">
        <v>13</v>
      </c>
    </row>
    <row r="88" spans="1:3" x14ac:dyDescent="0.2">
      <c r="A88" s="38" t="s">
        <v>17</v>
      </c>
      <c r="B88" s="38" t="s">
        <v>73</v>
      </c>
      <c r="C88" s="43">
        <v>12</v>
      </c>
    </row>
    <row r="89" spans="1:3" x14ac:dyDescent="0.2">
      <c r="A89" s="38" t="s">
        <v>17</v>
      </c>
      <c r="B89" s="38" t="s">
        <v>74</v>
      </c>
      <c r="C89" s="43">
        <v>16</v>
      </c>
    </row>
    <row r="90" spans="1:3" x14ac:dyDescent="0.2">
      <c r="A90" s="38" t="s">
        <v>17</v>
      </c>
      <c r="B90" s="38" t="s">
        <v>75</v>
      </c>
      <c r="C90" s="43">
        <v>14</v>
      </c>
    </row>
    <row r="91" spans="1:3" x14ac:dyDescent="0.2">
      <c r="A91" s="38" t="s">
        <v>17</v>
      </c>
      <c r="B91" s="38" t="s">
        <v>76</v>
      </c>
      <c r="C91" s="43">
        <v>17</v>
      </c>
    </row>
    <row r="92" spans="1:3" x14ac:dyDescent="0.2">
      <c r="A92" s="38" t="s">
        <v>17</v>
      </c>
      <c r="B92" s="38" t="s">
        <v>77</v>
      </c>
      <c r="C92" s="43">
        <v>14</v>
      </c>
    </row>
    <row r="93" spans="1:3" x14ac:dyDescent="0.2">
      <c r="A93" s="38" t="s">
        <v>17</v>
      </c>
      <c r="B93" s="38" t="s">
        <v>78</v>
      </c>
      <c r="C93" s="43">
        <v>11</v>
      </c>
    </row>
    <row r="94" spans="1:3" x14ac:dyDescent="0.2">
      <c r="A94" s="38" t="s">
        <v>17</v>
      </c>
      <c r="B94" s="38" t="s">
        <v>79</v>
      </c>
      <c r="C94" s="43">
        <v>12</v>
      </c>
    </row>
    <row r="95" spans="1:3" x14ac:dyDescent="0.2">
      <c r="A95" s="38" t="s">
        <v>17</v>
      </c>
      <c r="B95" s="38" t="s">
        <v>80</v>
      </c>
      <c r="C95" s="43">
        <v>14</v>
      </c>
    </row>
    <row r="96" spans="1:3" x14ac:dyDescent="0.2">
      <c r="A96" s="38" t="s">
        <v>17</v>
      </c>
      <c r="B96" s="38" t="s">
        <v>81</v>
      </c>
      <c r="C96" s="43">
        <v>12</v>
      </c>
    </row>
    <row r="97" spans="1:3" x14ac:dyDescent="0.2">
      <c r="A97" s="38" t="s">
        <v>17</v>
      </c>
      <c r="B97" s="38" t="s">
        <v>82</v>
      </c>
      <c r="C97" s="43">
        <v>5</v>
      </c>
    </row>
    <row r="98" spans="1:3" x14ac:dyDescent="0.2">
      <c r="A98" s="38" t="s">
        <v>18</v>
      </c>
      <c r="B98" s="38" t="s">
        <v>59</v>
      </c>
      <c r="C98" s="43">
        <v>17</v>
      </c>
    </row>
    <row r="99" spans="1:3" x14ac:dyDescent="0.2">
      <c r="A99" s="38" t="s">
        <v>18</v>
      </c>
      <c r="B99" s="38" t="s">
        <v>60</v>
      </c>
      <c r="C99" s="43">
        <v>16</v>
      </c>
    </row>
    <row r="100" spans="1:3" x14ac:dyDescent="0.2">
      <c r="A100" s="38" t="s">
        <v>18</v>
      </c>
      <c r="B100" s="38" t="s">
        <v>61</v>
      </c>
      <c r="C100" s="43">
        <v>9</v>
      </c>
    </row>
    <row r="101" spans="1:3" x14ac:dyDescent="0.2">
      <c r="A101" s="38" t="s">
        <v>18</v>
      </c>
      <c r="B101" s="38" t="s">
        <v>62</v>
      </c>
      <c r="C101" s="43">
        <v>8</v>
      </c>
    </row>
    <row r="102" spans="1:3" x14ac:dyDescent="0.2">
      <c r="A102" s="38" t="s">
        <v>18</v>
      </c>
      <c r="B102" s="38" t="s">
        <v>63</v>
      </c>
      <c r="C102" s="43">
        <v>10</v>
      </c>
    </row>
    <row r="103" spans="1:3" x14ac:dyDescent="0.2">
      <c r="A103" s="38" t="s">
        <v>18</v>
      </c>
      <c r="B103" s="38" t="s">
        <v>64</v>
      </c>
      <c r="C103" s="43">
        <v>11</v>
      </c>
    </row>
    <row r="104" spans="1:3" x14ac:dyDescent="0.2">
      <c r="A104" s="38" t="s">
        <v>18</v>
      </c>
      <c r="B104" s="38" t="s">
        <v>65</v>
      </c>
      <c r="C104" s="43">
        <v>8</v>
      </c>
    </row>
    <row r="105" spans="1:3" x14ac:dyDescent="0.2">
      <c r="A105" s="38" t="s">
        <v>18</v>
      </c>
      <c r="B105" s="38" t="s">
        <v>66</v>
      </c>
      <c r="C105" s="43">
        <v>13</v>
      </c>
    </row>
    <row r="106" spans="1:3" x14ac:dyDescent="0.2">
      <c r="A106" s="38" t="s">
        <v>18</v>
      </c>
      <c r="B106" s="38" t="s">
        <v>67</v>
      </c>
      <c r="C106" s="43">
        <v>7</v>
      </c>
    </row>
    <row r="107" spans="1:3" x14ac:dyDescent="0.2">
      <c r="A107" s="38" t="s">
        <v>18</v>
      </c>
      <c r="B107" s="38" t="s">
        <v>68</v>
      </c>
      <c r="C107" s="43">
        <v>14</v>
      </c>
    </row>
    <row r="108" spans="1:3" x14ac:dyDescent="0.2">
      <c r="A108" s="38" t="s">
        <v>18</v>
      </c>
      <c r="B108" s="38" t="s">
        <v>69</v>
      </c>
      <c r="C108" s="43">
        <v>11</v>
      </c>
    </row>
    <row r="109" spans="1:3" x14ac:dyDescent="0.2">
      <c r="A109" s="38" t="s">
        <v>18</v>
      </c>
      <c r="B109" s="38" t="s">
        <v>70</v>
      </c>
      <c r="C109" s="43">
        <v>9</v>
      </c>
    </row>
    <row r="110" spans="1:3" x14ac:dyDescent="0.2">
      <c r="A110" s="38" t="s">
        <v>18</v>
      </c>
      <c r="B110" s="38" t="s">
        <v>71</v>
      </c>
      <c r="C110" s="43">
        <v>13</v>
      </c>
    </row>
    <row r="111" spans="1:3" x14ac:dyDescent="0.2">
      <c r="A111" s="38" t="s">
        <v>18</v>
      </c>
      <c r="B111" s="38" t="s">
        <v>72</v>
      </c>
      <c r="C111" s="43">
        <v>11</v>
      </c>
    </row>
    <row r="112" spans="1:3" x14ac:dyDescent="0.2">
      <c r="A112" s="38" t="s">
        <v>18</v>
      </c>
      <c r="B112" s="38" t="s">
        <v>73</v>
      </c>
      <c r="C112" s="43">
        <v>10</v>
      </c>
    </row>
    <row r="113" spans="1:3" x14ac:dyDescent="0.2">
      <c r="A113" s="38" t="s">
        <v>18</v>
      </c>
      <c r="B113" s="38" t="s">
        <v>74</v>
      </c>
      <c r="C113" s="43">
        <v>11</v>
      </c>
    </row>
    <row r="114" spans="1:3" x14ac:dyDescent="0.2">
      <c r="A114" s="38" t="s">
        <v>18</v>
      </c>
      <c r="B114" s="38" t="s">
        <v>75</v>
      </c>
      <c r="C114" s="43">
        <v>5</v>
      </c>
    </row>
    <row r="115" spans="1:3" x14ac:dyDescent="0.2">
      <c r="A115" s="38" t="s">
        <v>18</v>
      </c>
      <c r="B115" s="38" t="s">
        <v>76</v>
      </c>
      <c r="C115" s="43">
        <v>10</v>
      </c>
    </row>
    <row r="116" spans="1:3" x14ac:dyDescent="0.2">
      <c r="A116" s="38" t="s">
        <v>18</v>
      </c>
      <c r="B116" s="38" t="s">
        <v>77</v>
      </c>
      <c r="C116" s="43">
        <v>11</v>
      </c>
    </row>
    <row r="117" spans="1:3" x14ac:dyDescent="0.2">
      <c r="A117" s="38" t="s">
        <v>18</v>
      </c>
      <c r="B117" s="38" t="s">
        <v>78</v>
      </c>
      <c r="C117" s="43">
        <v>13</v>
      </c>
    </row>
    <row r="118" spans="1:3" x14ac:dyDescent="0.2">
      <c r="A118" s="38" t="s">
        <v>18</v>
      </c>
      <c r="B118" s="38" t="s">
        <v>79</v>
      </c>
      <c r="C118" s="43">
        <v>9</v>
      </c>
    </row>
    <row r="119" spans="1:3" x14ac:dyDescent="0.2">
      <c r="A119" s="38" t="s">
        <v>18</v>
      </c>
      <c r="B119" s="38" t="s">
        <v>80</v>
      </c>
      <c r="C119" s="43">
        <v>15</v>
      </c>
    </row>
    <row r="120" spans="1:3" x14ac:dyDescent="0.2">
      <c r="A120" s="38" t="s">
        <v>18</v>
      </c>
      <c r="B120" s="38" t="s">
        <v>81</v>
      </c>
      <c r="C120" s="43">
        <v>12</v>
      </c>
    </row>
    <row r="121" spans="1:3" x14ac:dyDescent="0.2">
      <c r="A121" s="38" t="s">
        <v>18</v>
      </c>
      <c r="B121" s="38" t="s">
        <v>82</v>
      </c>
      <c r="C121" s="43">
        <v>11</v>
      </c>
    </row>
    <row r="122" spans="1:3" x14ac:dyDescent="0.2">
      <c r="A122" s="38" t="s">
        <v>28</v>
      </c>
      <c r="B122" s="38" t="s">
        <v>59</v>
      </c>
      <c r="C122" s="43">
        <v>12</v>
      </c>
    </row>
    <row r="123" spans="1:3" x14ac:dyDescent="0.2">
      <c r="A123" s="38" t="s">
        <v>28</v>
      </c>
      <c r="B123" s="38" t="s">
        <v>60</v>
      </c>
      <c r="C123" s="43">
        <v>17</v>
      </c>
    </row>
    <row r="124" spans="1:3" x14ac:dyDescent="0.2">
      <c r="A124" s="38" t="s">
        <v>28</v>
      </c>
      <c r="B124" s="38" t="s">
        <v>61</v>
      </c>
      <c r="C124" s="43">
        <v>9</v>
      </c>
    </row>
    <row r="125" spans="1:3" x14ac:dyDescent="0.2">
      <c r="A125" s="38" t="s">
        <v>28</v>
      </c>
      <c r="B125" s="38" t="s">
        <v>62</v>
      </c>
      <c r="C125" s="43">
        <v>9</v>
      </c>
    </row>
    <row r="126" spans="1:3" x14ac:dyDescent="0.2">
      <c r="A126" s="38" t="s">
        <v>28</v>
      </c>
      <c r="B126" s="38" t="s">
        <v>63</v>
      </c>
      <c r="C126" s="43">
        <v>9</v>
      </c>
    </row>
    <row r="127" spans="1:3" x14ac:dyDescent="0.2">
      <c r="A127" s="38" t="s">
        <v>28</v>
      </c>
      <c r="B127" s="38" t="s">
        <v>64</v>
      </c>
      <c r="C127" s="43">
        <v>7</v>
      </c>
    </row>
    <row r="128" spans="1:3" x14ac:dyDescent="0.2">
      <c r="A128" s="38" t="s">
        <v>28</v>
      </c>
      <c r="B128" s="38" t="s">
        <v>65</v>
      </c>
      <c r="C128" s="43">
        <v>15</v>
      </c>
    </row>
    <row r="129" spans="1:3" x14ac:dyDescent="0.2">
      <c r="A129" s="38" t="s">
        <v>28</v>
      </c>
      <c r="B129" s="38" t="s">
        <v>66</v>
      </c>
      <c r="C129" s="43">
        <v>11</v>
      </c>
    </row>
    <row r="130" spans="1:3" x14ac:dyDescent="0.2">
      <c r="A130" s="38" t="s">
        <v>28</v>
      </c>
      <c r="B130" s="38" t="s">
        <v>67</v>
      </c>
      <c r="C130" s="43">
        <v>14</v>
      </c>
    </row>
    <row r="131" spans="1:3" x14ac:dyDescent="0.2">
      <c r="A131" s="38" t="s">
        <v>28</v>
      </c>
      <c r="B131" s="38" t="s">
        <v>68</v>
      </c>
      <c r="C131" s="43">
        <v>11</v>
      </c>
    </row>
    <row r="132" spans="1:3" x14ac:dyDescent="0.2">
      <c r="A132" s="38" t="s">
        <v>28</v>
      </c>
      <c r="B132" s="38" t="s">
        <v>69</v>
      </c>
      <c r="C132" s="43">
        <v>16</v>
      </c>
    </row>
    <row r="133" spans="1:3" x14ac:dyDescent="0.2">
      <c r="A133" s="38" t="s">
        <v>28</v>
      </c>
      <c r="B133" s="38" t="s">
        <v>70</v>
      </c>
      <c r="C133" s="43">
        <v>5</v>
      </c>
    </row>
    <row r="134" spans="1:3" x14ac:dyDescent="0.2">
      <c r="A134" s="38" t="s">
        <v>28</v>
      </c>
      <c r="B134" s="38" t="s">
        <v>71</v>
      </c>
      <c r="C134" s="43">
        <v>11</v>
      </c>
    </row>
    <row r="135" spans="1:3" x14ac:dyDescent="0.2">
      <c r="A135" s="38" t="s">
        <v>28</v>
      </c>
      <c r="B135" s="38" t="s">
        <v>72</v>
      </c>
      <c r="C135" s="43">
        <v>18</v>
      </c>
    </row>
    <row r="136" spans="1:3" x14ac:dyDescent="0.2">
      <c r="A136" s="38" t="s">
        <v>28</v>
      </c>
      <c r="B136" s="38" t="s">
        <v>73</v>
      </c>
      <c r="C136" s="43">
        <v>19</v>
      </c>
    </row>
    <row r="137" spans="1:3" x14ac:dyDescent="0.2">
      <c r="A137" s="38" t="s">
        <v>28</v>
      </c>
      <c r="B137" s="38" t="s">
        <v>74</v>
      </c>
      <c r="C137" s="43">
        <v>14</v>
      </c>
    </row>
    <row r="138" spans="1:3" x14ac:dyDescent="0.2">
      <c r="A138" s="38" t="s">
        <v>28</v>
      </c>
      <c r="B138" s="38" t="s">
        <v>75</v>
      </c>
      <c r="C138" s="43">
        <v>24</v>
      </c>
    </row>
    <row r="139" spans="1:3" x14ac:dyDescent="0.2">
      <c r="A139" s="38" t="s">
        <v>28</v>
      </c>
      <c r="B139" s="38" t="s">
        <v>76</v>
      </c>
      <c r="C139" s="43">
        <v>10</v>
      </c>
    </row>
    <row r="140" spans="1:3" x14ac:dyDescent="0.2">
      <c r="A140" s="38" t="s">
        <v>28</v>
      </c>
      <c r="B140" s="38" t="s">
        <v>77</v>
      </c>
      <c r="C140" s="43">
        <v>15</v>
      </c>
    </row>
    <row r="141" spans="1:3" x14ac:dyDescent="0.2">
      <c r="A141" s="38" t="s">
        <v>28</v>
      </c>
      <c r="B141" s="38" t="s">
        <v>78</v>
      </c>
      <c r="C141" s="43">
        <v>10</v>
      </c>
    </row>
    <row r="142" spans="1:3" x14ac:dyDescent="0.2">
      <c r="A142" s="38" t="s">
        <v>28</v>
      </c>
      <c r="B142" s="38" t="s">
        <v>79</v>
      </c>
      <c r="C142" s="43">
        <v>18</v>
      </c>
    </row>
    <row r="143" spans="1:3" x14ac:dyDescent="0.2">
      <c r="A143" s="38" t="s">
        <v>28</v>
      </c>
      <c r="B143" s="38" t="s">
        <v>80</v>
      </c>
      <c r="C143" s="43">
        <v>9</v>
      </c>
    </row>
    <row r="144" spans="1:3" x14ac:dyDescent="0.2">
      <c r="A144" s="38" t="s">
        <v>28</v>
      </c>
      <c r="B144" s="38" t="s">
        <v>81</v>
      </c>
      <c r="C144" s="43">
        <v>12</v>
      </c>
    </row>
    <row r="145" spans="1:3" x14ac:dyDescent="0.2">
      <c r="A145" s="38" t="s">
        <v>28</v>
      </c>
      <c r="B145" s="38" t="s">
        <v>82</v>
      </c>
      <c r="C145" s="43">
        <v>10</v>
      </c>
    </row>
    <row r="146" spans="1:3" x14ac:dyDescent="0.2">
      <c r="A146" s="38" t="s">
        <v>41</v>
      </c>
      <c r="B146" s="38" t="s">
        <v>59</v>
      </c>
      <c r="C146" s="43">
        <v>9</v>
      </c>
    </row>
    <row r="147" spans="1:3" x14ac:dyDescent="0.2">
      <c r="A147" s="38" t="s">
        <v>41</v>
      </c>
      <c r="B147" s="38" t="s">
        <v>60</v>
      </c>
      <c r="C147" s="43">
        <v>11</v>
      </c>
    </row>
    <row r="148" spans="1:3" x14ac:dyDescent="0.2">
      <c r="A148" s="38" t="s">
        <v>41</v>
      </c>
      <c r="B148" s="38" t="s">
        <v>61</v>
      </c>
      <c r="C148" s="43">
        <v>11</v>
      </c>
    </row>
    <row r="149" spans="1:3" x14ac:dyDescent="0.2">
      <c r="A149" s="38" t="s">
        <v>41</v>
      </c>
      <c r="B149" s="38" t="s">
        <v>62</v>
      </c>
      <c r="C149" s="43">
        <v>10</v>
      </c>
    </row>
    <row r="150" spans="1:3" x14ac:dyDescent="0.2">
      <c r="A150" s="38" t="s">
        <v>41</v>
      </c>
      <c r="B150" s="38" t="s">
        <v>63</v>
      </c>
      <c r="C150" s="43">
        <v>9</v>
      </c>
    </row>
    <row r="151" spans="1:3" x14ac:dyDescent="0.2">
      <c r="A151" s="38" t="s">
        <v>41</v>
      </c>
      <c r="B151" s="38" t="s">
        <v>64</v>
      </c>
      <c r="C151" s="43">
        <v>8</v>
      </c>
    </row>
    <row r="152" spans="1:3" x14ac:dyDescent="0.2">
      <c r="A152" s="38" t="s">
        <v>41</v>
      </c>
      <c r="B152" s="38" t="s">
        <v>65</v>
      </c>
      <c r="C152" s="43">
        <v>9</v>
      </c>
    </row>
    <row r="153" spans="1:3" x14ac:dyDescent="0.2">
      <c r="A153" s="38" t="s">
        <v>41</v>
      </c>
      <c r="B153" s="38" t="s">
        <v>66</v>
      </c>
      <c r="C153" s="43">
        <v>13</v>
      </c>
    </row>
    <row r="154" spans="1:3" x14ac:dyDescent="0.2">
      <c r="A154" s="38" t="s">
        <v>41</v>
      </c>
      <c r="B154" s="38" t="s">
        <v>67</v>
      </c>
      <c r="C154" s="43">
        <v>15</v>
      </c>
    </row>
    <row r="155" spans="1:3" x14ac:dyDescent="0.2">
      <c r="A155" s="38" t="s">
        <v>41</v>
      </c>
      <c r="B155" s="38" t="s">
        <v>68</v>
      </c>
      <c r="C155" s="43">
        <v>10</v>
      </c>
    </row>
    <row r="156" spans="1:3" x14ac:dyDescent="0.2">
      <c r="A156" s="38" t="s">
        <v>41</v>
      </c>
      <c r="B156" s="38" t="s">
        <v>69</v>
      </c>
      <c r="C156" s="43">
        <v>12</v>
      </c>
    </row>
    <row r="157" spans="1:3" x14ac:dyDescent="0.2">
      <c r="A157" s="38" t="s">
        <v>41</v>
      </c>
      <c r="B157" s="38" t="s">
        <v>70</v>
      </c>
      <c r="C157" s="43">
        <v>11</v>
      </c>
    </row>
    <row r="158" spans="1:3" x14ac:dyDescent="0.2">
      <c r="A158" s="38" t="s">
        <v>41</v>
      </c>
      <c r="B158" s="38" t="s">
        <v>71</v>
      </c>
      <c r="C158" s="43">
        <v>10</v>
      </c>
    </row>
    <row r="159" spans="1:3" x14ac:dyDescent="0.2">
      <c r="A159" s="38" t="s">
        <v>41</v>
      </c>
      <c r="B159" s="38" t="s">
        <v>72</v>
      </c>
      <c r="C159" s="43">
        <v>10</v>
      </c>
    </row>
    <row r="160" spans="1:3" x14ac:dyDescent="0.2">
      <c r="A160" s="38" t="s">
        <v>41</v>
      </c>
      <c r="B160" s="38" t="s">
        <v>73</v>
      </c>
      <c r="C160" s="43">
        <v>14</v>
      </c>
    </row>
    <row r="161" spans="1:3" x14ac:dyDescent="0.2">
      <c r="A161" s="38" t="s">
        <v>41</v>
      </c>
      <c r="B161" s="38" t="s">
        <v>74</v>
      </c>
      <c r="C161" s="43">
        <v>12</v>
      </c>
    </row>
    <row r="162" spans="1:3" x14ac:dyDescent="0.2">
      <c r="A162" s="38" t="s">
        <v>41</v>
      </c>
      <c r="B162" s="38" t="s">
        <v>75</v>
      </c>
      <c r="C162" s="43">
        <v>12</v>
      </c>
    </row>
    <row r="163" spans="1:3" x14ac:dyDescent="0.2">
      <c r="A163" s="38" t="s">
        <v>41</v>
      </c>
      <c r="B163" s="38" t="s">
        <v>76</v>
      </c>
      <c r="C163" s="43">
        <v>15</v>
      </c>
    </row>
    <row r="164" spans="1:3" x14ac:dyDescent="0.2">
      <c r="A164" s="38" t="s">
        <v>41</v>
      </c>
      <c r="B164" s="38" t="s">
        <v>77</v>
      </c>
      <c r="C164" s="43">
        <v>14</v>
      </c>
    </row>
    <row r="165" spans="1:3" x14ac:dyDescent="0.2">
      <c r="A165" s="38" t="s">
        <v>41</v>
      </c>
      <c r="B165" s="38" t="s">
        <v>78</v>
      </c>
      <c r="C165" s="43">
        <v>9</v>
      </c>
    </row>
    <row r="166" spans="1:3" x14ac:dyDescent="0.2">
      <c r="A166" s="38" t="s">
        <v>41</v>
      </c>
      <c r="B166" s="38" t="s">
        <v>79</v>
      </c>
      <c r="C166" s="43">
        <v>9</v>
      </c>
    </row>
    <row r="167" spans="1:3" x14ac:dyDescent="0.2">
      <c r="A167" s="38" t="s">
        <v>41</v>
      </c>
      <c r="B167" s="38" t="s">
        <v>80</v>
      </c>
      <c r="C167" s="43">
        <v>13</v>
      </c>
    </row>
    <row r="168" spans="1:3" x14ac:dyDescent="0.2">
      <c r="A168" s="38" t="s">
        <v>41</v>
      </c>
      <c r="B168" s="38" t="s">
        <v>81</v>
      </c>
      <c r="C168" s="43">
        <v>10</v>
      </c>
    </row>
    <row r="169" spans="1:3" x14ac:dyDescent="0.2">
      <c r="A169" s="38" t="s">
        <v>41</v>
      </c>
      <c r="B169" s="38" t="s">
        <v>82</v>
      </c>
      <c r="C169" s="43">
        <v>9</v>
      </c>
    </row>
    <row r="170" spans="1:3" x14ac:dyDescent="0.2">
      <c r="A170" s="38" t="s">
        <v>42</v>
      </c>
      <c r="B170" s="38" t="s">
        <v>59</v>
      </c>
      <c r="C170" s="43">
        <v>81</v>
      </c>
    </row>
    <row r="171" spans="1:3" x14ac:dyDescent="0.2">
      <c r="A171" s="38" t="s">
        <v>42</v>
      </c>
      <c r="B171" s="38" t="s">
        <v>60</v>
      </c>
      <c r="C171" s="43">
        <v>11</v>
      </c>
    </row>
    <row r="172" spans="1:3" x14ac:dyDescent="0.2">
      <c r="A172" s="38" t="s">
        <v>42</v>
      </c>
      <c r="B172" s="38" t="s">
        <v>61</v>
      </c>
      <c r="C172" s="43">
        <v>7</v>
      </c>
    </row>
    <row r="173" spans="1:3" x14ac:dyDescent="0.2">
      <c r="A173" s="38" t="s">
        <v>42</v>
      </c>
      <c r="B173" s="38" t="s">
        <v>62</v>
      </c>
      <c r="C173" s="43">
        <v>7</v>
      </c>
    </row>
    <row r="174" spans="1:3" x14ac:dyDescent="0.2">
      <c r="A174" s="38" t="s">
        <v>42</v>
      </c>
      <c r="B174" s="38" t="s">
        <v>63</v>
      </c>
      <c r="C174" s="43">
        <v>11</v>
      </c>
    </row>
    <row r="175" spans="1:3" x14ac:dyDescent="0.2">
      <c r="A175" s="38" t="s">
        <v>42</v>
      </c>
      <c r="B175" s="38" t="s">
        <v>64</v>
      </c>
      <c r="C175" s="43">
        <v>14</v>
      </c>
    </row>
    <row r="176" spans="1:3" x14ac:dyDescent="0.2">
      <c r="A176" s="38" t="s">
        <v>42</v>
      </c>
      <c r="B176" s="38" t="s">
        <v>65</v>
      </c>
      <c r="C176" s="43">
        <v>11</v>
      </c>
    </row>
    <row r="177" spans="1:3" x14ac:dyDescent="0.2">
      <c r="A177" s="38" t="s">
        <v>42</v>
      </c>
      <c r="B177" s="38" t="s">
        <v>66</v>
      </c>
      <c r="C177" s="43">
        <v>13</v>
      </c>
    </row>
    <row r="178" spans="1:3" x14ac:dyDescent="0.2">
      <c r="A178" s="38" t="s">
        <v>42</v>
      </c>
      <c r="B178" s="38" t="s">
        <v>67</v>
      </c>
      <c r="C178" s="43">
        <v>13</v>
      </c>
    </row>
    <row r="179" spans="1:3" x14ac:dyDescent="0.2">
      <c r="A179" s="38" t="s">
        <v>42</v>
      </c>
      <c r="B179" s="38" t="s">
        <v>68</v>
      </c>
      <c r="C179" s="43">
        <v>19</v>
      </c>
    </row>
    <row r="180" spans="1:3" x14ac:dyDescent="0.2">
      <c r="A180" s="38" t="s">
        <v>42</v>
      </c>
      <c r="B180" s="38" t="s">
        <v>69</v>
      </c>
      <c r="C180" s="43">
        <v>9</v>
      </c>
    </row>
    <row r="181" spans="1:3" x14ac:dyDescent="0.2">
      <c r="A181" s="38" t="s">
        <v>42</v>
      </c>
      <c r="B181" s="38" t="s">
        <v>70</v>
      </c>
      <c r="C181" s="43">
        <v>9</v>
      </c>
    </row>
    <row r="182" spans="1:3" x14ac:dyDescent="0.2">
      <c r="A182" s="38" t="s">
        <v>42</v>
      </c>
      <c r="B182" s="38" t="s">
        <v>71</v>
      </c>
      <c r="C182" s="43">
        <v>8</v>
      </c>
    </row>
    <row r="183" spans="1:3" x14ac:dyDescent="0.2">
      <c r="A183" s="38" t="s">
        <v>42</v>
      </c>
      <c r="B183" s="38" t="s">
        <v>72</v>
      </c>
      <c r="C183" s="43">
        <v>11</v>
      </c>
    </row>
    <row r="184" spans="1:3" x14ac:dyDescent="0.2">
      <c r="A184" s="38" t="s">
        <v>42</v>
      </c>
      <c r="B184" s="38" t="s">
        <v>73</v>
      </c>
      <c r="C184" s="43">
        <v>10</v>
      </c>
    </row>
    <row r="185" spans="1:3" x14ac:dyDescent="0.2">
      <c r="A185" s="38" t="s">
        <v>42</v>
      </c>
      <c r="B185" s="38" t="s">
        <v>74</v>
      </c>
      <c r="C185" s="43">
        <v>5</v>
      </c>
    </row>
    <row r="186" spans="1:3" x14ac:dyDescent="0.2">
      <c r="A186" s="38" t="s">
        <v>42</v>
      </c>
      <c r="B186" s="38" t="s">
        <v>75</v>
      </c>
      <c r="C186" s="43">
        <v>10</v>
      </c>
    </row>
    <row r="187" spans="1:3" x14ac:dyDescent="0.2">
      <c r="A187" s="38" t="s">
        <v>42</v>
      </c>
      <c r="B187" s="38" t="s">
        <v>76</v>
      </c>
      <c r="C187" s="43">
        <v>11</v>
      </c>
    </row>
    <row r="188" spans="1:3" x14ac:dyDescent="0.2">
      <c r="A188" s="38" t="s">
        <v>42</v>
      </c>
      <c r="B188" s="38" t="s">
        <v>77</v>
      </c>
      <c r="C188" s="43">
        <v>11</v>
      </c>
    </row>
    <row r="189" spans="1:3" x14ac:dyDescent="0.2">
      <c r="A189" s="38" t="s">
        <v>42</v>
      </c>
      <c r="B189" s="38" t="s">
        <v>78</v>
      </c>
      <c r="C189" s="43">
        <v>22</v>
      </c>
    </row>
    <row r="190" spans="1:3" x14ac:dyDescent="0.2">
      <c r="A190" s="38" t="s">
        <v>42</v>
      </c>
      <c r="B190" s="38" t="s">
        <v>79</v>
      </c>
      <c r="C190" s="43">
        <v>13</v>
      </c>
    </row>
    <row r="191" spans="1:3" x14ac:dyDescent="0.2">
      <c r="A191" s="38" t="s">
        <v>42</v>
      </c>
      <c r="B191" s="38" t="s">
        <v>80</v>
      </c>
      <c r="C191" s="43">
        <v>10</v>
      </c>
    </row>
    <row r="192" spans="1:3" x14ac:dyDescent="0.2">
      <c r="A192" s="38" t="s">
        <v>42</v>
      </c>
      <c r="B192" s="38" t="s">
        <v>81</v>
      </c>
      <c r="C192" s="43">
        <v>9</v>
      </c>
    </row>
    <row r="193" spans="1:3" x14ac:dyDescent="0.2">
      <c r="A193" s="38" t="s">
        <v>42</v>
      </c>
      <c r="B193" s="38" t="s">
        <v>82</v>
      </c>
      <c r="C193" s="43">
        <v>13</v>
      </c>
    </row>
    <row r="194" spans="1:3" x14ac:dyDescent="0.2">
      <c r="A194" s="38" t="s">
        <v>43</v>
      </c>
      <c r="B194" s="38" t="s">
        <v>59</v>
      </c>
      <c r="C194" s="43">
        <v>13</v>
      </c>
    </row>
    <row r="195" spans="1:3" x14ac:dyDescent="0.2">
      <c r="A195" s="38" t="s">
        <v>43</v>
      </c>
      <c r="B195" s="38" t="s">
        <v>60</v>
      </c>
      <c r="C195" s="43">
        <v>9</v>
      </c>
    </row>
    <row r="196" spans="1:3" x14ac:dyDescent="0.2">
      <c r="A196" s="38" t="s">
        <v>43</v>
      </c>
      <c r="B196" s="38" t="s">
        <v>61</v>
      </c>
      <c r="C196" s="43">
        <v>19</v>
      </c>
    </row>
    <row r="197" spans="1:3" x14ac:dyDescent="0.2">
      <c r="A197" s="38" t="s">
        <v>43</v>
      </c>
      <c r="B197" s="38" t="s">
        <v>62</v>
      </c>
      <c r="C197" s="43">
        <v>10</v>
      </c>
    </row>
    <row r="198" spans="1:3" x14ac:dyDescent="0.2">
      <c r="A198" s="38" t="s">
        <v>43</v>
      </c>
      <c r="B198" s="38" t="s">
        <v>63</v>
      </c>
      <c r="C198" s="43">
        <v>11</v>
      </c>
    </row>
    <row r="199" spans="1:3" x14ac:dyDescent="0.2">
      <c r="A199" s="38" t="s">
        <v>43</v>
      </c>
      <c r="B199" s="38" t="s">
        <v>64</v>
      </c>
      <c r="C199" s="43">
        <v>5</v>
      </c>
    </row>
    <row r="200" spans="1:3" x14ac:dyDescent="0.2">
      <c r="A200" s="38" t="s">
        <v>43</v>
      </c>
      <c r="B200" s="38" t="s">
        <v>65</v>
      </c>
      <c r="C200" s="43">
        <v>12</v>
      </c>
    </row>
    <row r="201" spans="1:3" x14ac:dyDescent="0.2">
      <c r="A201" s="38" t="s">
        <v>43</v>
      </c>
      <c r="B201" s="38" t="s">
        <v>66</v>
      </c>
      <c r="C201" s="43">
        <v>10</v>
      </c>
    </row>
    <row r="202" spans="1:3" x14ac:dyDescent="0.2">
      <c r="A202" s="38" t="s">
        <v>43</v>
      </c>
      <c r="B202" s="38" t="s">
        <v>67</v>
      </c>
      <c r="C202" s="43">
        <v>11</v>
      </c>
    </row>
    <row r="203" spans="1:3" x14ac:dyDescent="0.2">
      <c r="A203" s="38" t="s">
        <v>43</v>
      </c>
      <c r="B203" s="38" t="s">
        <v>68</v>
      </c>
      <c r="C203" s="43">
        <v>12</v>
      </c>
    </row>
    <row r="204" spans="1:3" x14ac:dyDescent="0.2">
      <c r="A204" s="38" t="s">
        <v>43</v>
      </c>
      <c r="B204" s="38" t="s">
        <v>69</v>
      </c>
      <c r="C204" s="43">
        <v>13</v>
      </c>
    </row>
    <row r="205" spans="1:3" x14ac:dyDescent="0.2">
      <c r="A205" s="38" t="s">
        <v>43</v>
      </c>
      <c r="B205" s="38" t="s">
        <v>70</v>
      </c>
      <c r="C205" s="43">
        <v>6</v>
      </c>
    </row>
    <row r="206" spans="1:3" x14ac:dyDescent="0.2">
      <c r="A206" s="38" t="s">
        <v>43</v>
      </c>
      <c r="B206" s="38" t="s">
        <v>71</v>
      </c>
      <c r="C206" s="43">
        <v>9</v>
      </c>
    </row>
    <row r="207" spans="1:3" x14ac:dyDescent="0.2">
      <c r="A207" s="38" t="s">
        <v>43</v>
      </c>
      <c r="B207" s="38" t="s">
        <v>72</v>
      </c>
      <c r="C207" s="43">
        <v>4</v>
      </c>
    </row>
    <row r="208" spans="1:3" x14ac:dyDescent="0.2">
      <c r="A208" s="38" t="s">
        <v>43</v>
      </c>
      <c r="B208" s="38" t="s">
        <v>73</v>
      </c>
      <c r="C208" s="43">
        <v>10</v>
      </c>
    </row>
    <row r="209" spans="1:3" x14ac:dyDescent="0.2">
      <c r="A209" s="38" t="s">
        <v>43</v>
      </c>
      <c r="B209" s="38" t="s">
        <v>74</v>
      </c>
      <c r="C209" s="43">
        <v>7</v>
      </c>
    </row>
    <row r="210" spans="1:3" x14ac:dyDescent="0.2">
      <c r="A210" s="38" t="s">
        <v>43</v>
      </c>
      <c r="B210" s="38" t="s">
        <v>75</v>
      </c>
      <c r="C210" s="43">
        <v>9</v>
      </c>
    </row>
    <row r="211" spans="1:3" x14ac:dyDescent="0.2">
      <c r="A211" s="38" t="s">
        <v>43</v>
      </c>
      <c r="B211" s="38" t="s">
        <v>76</v>
      </c>
      <c r="C211" s="43">
        <v>17</v>
      </c>
    </row>
    <row r="212" spans="1:3" x14ac:dyDescent="0.2">
      <c r="A212" s="38" t="s">
        <v>43</v>
      </c>
      <c r="B212" s="38" t="s">
        <v>77</v>
      </c>
      <c r="C212" s="43">
        <v>8</v>
      </c>
    </row>
    <row r="213" spans="1:3" x14ac:dyDescent="0.2">
      <c r="A213" s="38" t="s">
        <v>43</v>
      </c>
      <c r="B213" s="38" t="s">
        <v>78</v>
      </c>
      <c r="C213" s="43">
        <v>15</v>
      </c>
    </row>
    <row r="214" spans="1:3" x14ac:dyDescent="0.2">
      <c r="A214" s="38" t="s">
        <v>43</v>
      </c>
      <c r="B214" s="38" t="s">
        <v>79</v>
      </c>
      <c r="C214" s="43">
        <v>14</v>
      </c>
    </row>
    <row r="215" spans="1:3" x14ac:dyDescent="0.2">
      <c r="A215" s="38" t="s">
        <v>43</v>
      </c>
      <c r="B215" s="38" t="s">
        <v>80</v>
      </c>
      <c r="C215" s="43">
        <v>8</v>
      </c>
    </row>
    <row r="216" spans="1:3" x14ac:dyDescent="0.2">
      <c r="A216" s="38" t="s">
        <v>43</v>
      </c>
      <c r="B216" s="38" t="s">
        <v>81</v>
      </c>
      <c r="C216" s="43">
        <v>12</v>
      </c>
    </row>
    <row r="217" spans="1:3" x14ac:dyDescent="0.2">
      <c r="A217" s="38" t="s">
        <v>43</v>
      </c>
      <c r="B217" s="38" t="s">
        <v>82</v>
      </c>
      <c r="C217" s="43">
        <v>7</v>
      </c>
    </row>
    <row r="218" spans="1:3" x14ac:dyDescent="0.2">
      <c r="A218" s="38" t="s">
        <v>44</v>
      </c>
      <c r="B218" s="38" t="s">
        <v>59</v>
      </c>
      <c r="C218" s="43">
        <v>14</v>
      </c>
    </row>
    <row r="219" spans="1:3" x14ac:dyDescent="0.2">
      <c r="A219" s="38" t="s">
        <v>44</v>
      </c>
      <c r="B219" s="38" t="s">
        <v>60</v>
      </c>
      <c r="C219" s="43">
        <v>15</v>
      </c>
    </row>
    <row r="220" spans="1:3" x14ac:dyDescent="0.2">
      <c r="A220" s="38" t="s">
        <v>44</v>
      </c>
      <c r="B220" s="38" t="s">
        <v>61</v>
      </c>
      <c r="C220" s="43">
        <v>7</v>
      </c>
    </row>
    <row r="221" spans="1:3" x14ac:dyDescent="0.2">
      <c r="A221" s="38" t="s">
        <v>44</v>
      </c>
      <c r="B221" s="38" t="s">
        <v>62</v>
      </c>
      <c r="C221" s="43">
        <v>10</v>
      </c>
    </row>
    <row r="222" spans="1:3" x14ac:dyDescent="0.2">
      <c r="A222" s="38" t="s">
        <v>44</v>
      </c>
      <c r="B222" s="38" t="s">
        <v>63</v>
      </c>
      <c r="C222" s="43">
        <v>7</v>
      </c>
    </row>
    <row r="223" spans="1:3" x14ac:dyDescent="0.2">
      <c r="A223" s="38" t="s">
        <v>44</v>
      </c>
      <c r="B223" s="38" t="s">
        <v>64</v>
      </c>
      <c r="C223" s="43">
        <v>5</v>
      </c>
    </row>
    <row r="224" spans="1:3" x14ac:dyDescent="0.2">
      <c r="A224" s="38" t="s">
        <v>44</v>
      </c>
      <c r="B224" s="38" t="s">
        <v>65</v>
      </c>
      <c r="C224" s="43">
        <v>5</v>
      </c>
    </row>
    <row r="225" spans="1:3" x14ac:dyDescent="0.2">
      <c r="A225" s="38" t="s">
        <v>44</v>
      </c>
      <c r="B225" s="38" t="s">
        <v>66</v>
      </c>
      <c r="C225" s="43">
        <v>12</v>
      </c>
    </row>
    <row r="226" spans="1:3" x14ac:dyDescent="0.2">
      <c r="A226" s="38" t="s">
        <v>44</v>
      </c>
      <c r="B226" s="38" t="s">
        <v>67</v>
      </c>
      <c r="C226" s="43">
        <v>14</v>
      </c>
    </row>
    <row r="227" spans="1:3" x14ac:dyDescent="0.2">
      <c r="A227" s="38" t="s">
        <v>44</v>
      </c>
      <c r="B227" s="38" t="s">
        <v>68</v>
      </c>
      <c r="C227" s="43">
        <v>7</v>
      </c>
    </row>
    <row r="228" spans="1:3" x14ac:dyDescent="0.2">
      <c r="A228" s="38" t="s">
        <v>44</v>
      </c>
      <c r="B228" s="38" t="s">
        <v>69</v>
      </c>
      <c r="C228" s="43">
        <v>5</v>
      </c>
    </row>
    <row r="229" spans="1:3" x14ac:dyDescent="0.2">
      <c r="A229" s="38" t="s">
        <v>44</v>
      </c>
      <c r="B229" s="38" t="s">
        <v>70</v>
      </c>
      <c r="C229" s="43">
        <v>13</v>
      </c>
    </row>
    <row r="230" spans="1:3" x14ac:dyDescent="0.2">
      <c r="A230" s="38" t="s">
        <v>44</v>
      </c>
      <c r="B230" s="38" t="s">
        <v>71</v>
      </c>
      <c r="C230" s="43">
        <v>15</v>
      </c>
    </row>
    <row r="231" spans="1:3" x14ac:dyDescent="0.2">
      <c r="A231" s="38" t="s">
        <v>44</v>
      </c>
      <c r="B231" s="38" t="s">
        <v>72</v>
      </c>
      <c r="C231" s="43">
        <v>9</v>
      </c>
    </row>
    <row r="232" spans="1:3" x14ac:dyDescent="0.2">
      <c r="A232" s="38" t="s">
        <v>44</v>
      </c>
      <c r="B232" s="38" t="s">
        <v>73</v>
      </c>
      <c r="C232" s="43">
        <v>10</v>
      </c>
    </row>
    <row r="233" spans="1:3" x14ac:dyDescent="0.2">
      <c r="A233" s="38" t="s">
        <v>44</v>
      </c>
      <c r="B233" s="38" t="s">
        <v>74</v>
      </c>
      <c r="C233" s="43">
        <v>12</v>
      </c>
    </row>
    <row r="234" spans="1:3" x14ac:dyDescent="0.2">
      <c r="A234" s="38" t="s">
        <v>44</v>
      </c>
      <c r="B234" s="38" t="s">
        <v>75</v>
      </c>
      <c r="C234" s="43">
        <v>10</v>
      </c>
    </row>
    <row r="235" spans="1:3" x14ac:dyDescent="0.2">
      <c r="A235" s="38" t="s">
        <v>44</v>
      </c>
      <c r="B235" s="38" t="s">
        <v>76</v>
      </c>
      <c r="C235" s="43">
        <v>10</v>
      </c>
    </row>
    <row r="236" spans="1:3" x14ac:dyDescent="0.2">
      <c r="A236" s="38" t="s">
        <v>44</v>
      </c>
      <c r="B236" s="38" t="s">
        <v>77</v>
      </c>
      <c r="C236" s="43">
        <v>5</v>
      </c>
    </row>
    <row r="237" spans="1:3" x14ac:dyDescent="0.2">
      <c r="A237" s="38" t="s">
        <v>44</v>
      </c>
      <c r="B237" s="38" t="s">
        <v>78</v>
      </c>
      <c r="C237" s="43">
        <v>9</v>
      </c>
    </row>
    <row r="238" spans="1:3" x14ac:dyDescent="0.2">
      <c r="A238" s="38" t="s">
        <v>44</v>
      </c>
      <c r="B238" s="38" t="s">
        <v>79</v>
      </c>
      <c r="C238" s="43">
        <v>13</v>
      </c>
    </row>
    <row r="239" spans="1:3" x14ac:dyDescent="0.2">
      <c r="A239" s="38" t="s">
        <v>44</v>
      </c>
      <c r="B239" s="38" t="s">
        <v>80</v>
      </c>
      <c r="C239" s="43">
        <v>12</v>
      </c>
    </row>
    <row r="240" spans="1:3" x14ac:dyDescent="0.2">
      <c r="A240" s="38" t="s">
        <v>44</v>
      </c>
      <c r="B240" s="38" t="s">
        <v>81</v>
      </c>
      <c r="C240" s="43">
        <v>7</v>
      </c>
    </row>
    <row r="241" spans="1:3" x14ac:dyDescent="0.2">
      <c r="A241" s="38" t="s">
        <v>44</v>
      </c>
      <c r="B241" s="38" t="s">
        <v>82</v>
      </c>
      <c r="C241" s="43">
        <v>17</v>
      </c>
    </row>
    <row r="242" spans="1:3" x14ac:dyDescent="0.2">
      <c r="A242" s="38" t="s">
        <v>83</v>
      </c>
      <c r="B242" s="38" t="s">
        <v>59</v>
      </c>
      <c r="C242" s="43">
        <v>6</v>
      </c>
    </row>
    <row r="243" spans="1:3" x14ac:dyDescent="0.2">
      <c r="A243" s="38" t="s">
        <v>83</v>
      </c>
      <c r="B243" s="38" t="s">
        <v>60</v>
      </c>
      <c r="C243" s="43">
        <v>9</v>
      </c>
    </row>
    <row r="244" spans="1:3" x14ac:dyDescent="0.2">
      <c r="A244" s="38" t="s">
        <v>83</v>
      </c>
      <c r="B244" s="38" t="s">
        <v>61</v>
      </c>
      <c r="C244" s="43">
        <v>13</v>
      </c>
    </row>
    <row r="245" spans="1:3" x14ac:dyDescent="0.2">
      <c r="A245" s="38" t="s">
        <v>83</v>
      </c>
      <c r="B245" s="38" t="s">
        <v>62</v>
      </c>
      <c r="C245" s="43">
        <v>8</v>
      </c>
    </row>
    <row r="246" spans="1:3" x14ac:dyDescent="0.2">
      <c r="A246" s="38" t="s">
        <v>83</v>
      </c>
      <c r="B246" s="38" t="s">
        <v>63</v>
      </c>
      <c r="C246" s="43">
        <v>7</v>
      </c>
    </row>
    <row r="247" spans="1:3" x14ac:dyDescent="0.2">
      <c r="A247" s="38" t="s">
        <v>83</v>
      </c>
      <c r="B247" s="38" t="s">
        <v>64</v>
      </c>
      <c r="C247" s="43">
        <v>17</v>
      </c>
    </row>
    <row r="248" spans="1:3" x14ac:dyDescent="0.2">
      <c r="A248" s="38" t="s">
        <v>83</v>
      </c>
      <c r="B248" s="38" t="s">
        <v>65</v>
      </c>
      <c r="C248" s="43">
        <v>13</v>
      </c>
    </row>
    <row r="249" spans="1:3" x14ac:dyDescent="0.2">
      <c r="A249" s="38" t="s">
        <v>83</v>
      </c>
      <c r="B249" s="38" t="s">
        <v>66</v>
      </c>
      <c r="C249" s="43">
        <v>14</v>
      </c>
    </row>
    <row r="250" spans="1:3" x14ac:dyDescent="0.2">
      <c r="A250" s="38" t="s">
        <v>83</v>
      </c>
      <c r="B250" s="38" t="s">
        <v>67</v>
      </c>
      <c r="C250" s="43">
        <v>5</v>
      </c>
    </row>
    <row r="251" spans="1:3" x14ac:dyDescent="0.2">
      <c r="A251" s="38" t="s">
        <v>83</v>
      </c>
      <c r="B251" s="38" t="s">
        <v>68</v>
      </c>
      <c r="C251" s="43">
        <v>7</v>
      </c>
    </row>
    <row r="252" spans="1:3" x14ac:dyDescent="0.2">
      <c r="A252" s="38" t="s">
        <v>83</v>
      </c>
      <c r="B252" s="38" t="s">
        <v>69</v>
      </c>
      <c r="C252" s="43">
        <v>18</v>
      </c>
    </row>
    <row r="253" spans="1:3" x14ac:dyDescent="0.2">
      <c r="A253" s="38" t="s">
        <v>83</v>
      </c>
      <c r="B253" s="38" t="s">
        <v>70</v>
      </c>
      <c r="C253" s="43">
        <v>13</v>
      </c>
    </row>
    <row r="254" spans="1:3" x14ac:dyDescent="0.2">
      <c r="A254" s="38" t="s">
        <v>83</v>
      </c>
      <c r="B254" s="38" t="s">
        <v>71</v>
      </c>
      <c r="C254" s="43">
        <v>10</v>
      </c>
    </row>
    <row r="255" spans="1:3" x14ac:dyDescent="0.2">
      <c r="A255" s="38" t="s">
        <v>83</v>
      </c>
      <c r="B255" s="38" t="s">
        <v>72</v>
      </c>
      <c r="C255" s="43">
        <v>5</v>
      </c>
    </row>
    <row r="256" spans="1:3" x14ac:dyDescent="0.2">
      <c r="A256" s="38" t="s">
        <v>83</v>
      </c>
      <c r="B256" s="38" t="s">
        <v>73</v>
      </c>
      <c r="C256" s="43">
        <v>12</v>
      </c>
    </row>
    <row r="257" spans="1:3" x14ac:dyDescent="0.2">
      <c r="A257" s="38" t="s">
        <v>83</v>
      </c>
      <c r="B257" s="38" t="s">
        <v>74</v>
      </c>
      <c r="C257" s="43">
        <v>8</v>
      </c>
    </row>
    <row r="258" spans="1:3" x14ac:dyDescent="0.2">
      <c r="A258" s="38" t="s">
        <v>83</v>
      </c>
      <c r="B258" s="38" t="s">
        <v>75</v>
      </c>
      <c r="C258" s="43">
        <v>8</v>
      </c>
    </row>
    <row r="259" spans="1:3" x14ac:dyDescent="0.2">
      <c r="A259" s="38" t="s">
        <v>83</v>
      </c>
      <c r="B259" s="38" t="s">
        <v>76</v>
      </c>
      <c r="C259" s="43">
        <v>9</v>
      </c>
    </row>
    <row r="260" spans="1:3" x14ac:dyDescent="0.2">
      <c r="A260" s="38" t="s">
        <v>83</v>
      </c>
      <c r="B260" s="38" t="s">
        <v>77</v>
      </c>
      <c r="C260" s="43">
        <v>13</v>
      </c>
    </row>
    <row r="261" spans="1:3" x14ac:dyDescent="0.2">
      <c r="A261" s="38" t="s">
        <v>83</v>
      </c>
      <c r="B261" s="38" t="s">
        <v>78</v>
      </c>
      <c r="C261" s="43">
        <v>10</v>
      </c>
    </row>
    <row r="262" spans="1:3" x14ac:dyDescent="0.2">
      <c r="A262" s="38" t="s">
        <v>83</v>
      </c>
      <c r="B262" s="38" t="s">
        <v>79</v>
      </c>
      <c r="C262" s="43">
        <v>10</v>
      </c>
    </row>
    <row r="263" spans="1:3" x14ac:dyDescent="0.2">
      <c r="A263" s="38" t="s">
        <v>83</v>
      </c>
      <c r="B263" s="38" t="s">
        <v>80</v>
      </c>
      <c r="C263" s="43">
        <v>5</v>
      </c>
    </row>
    <row r="264" spans="1:3" x14ac:dyDescent="0.2">
      <c r="A264" s="38" t="s">
        <v>83</v>
      </c>
      <c r="B264" s="38" t="s">
        <v>81</v>
      </c>
      <c r="C264" s="43">
        <v>10</v>
      </c>
    </row>
    <row r="265" spans="1:3" x14ac:dyDescent="0.2">
      <c r="A265" s="38" t="s">
        <v>83</v>
      </c>
      <c r="B265" s="38" t="s">
        <v>82</v>
      </c>
      <c r="C265" s="43">
        <v>6</v>
      </c>
    </row>
    <row r="266" spans="1:3" x14ac:dyDescent="0.2">
      <c r="A266" s="38" t="s">
        <v>95</v>
      </c>
      <c r="B266" s="38" t="s">
        <v>59</v>
      </c>
      <c r="C266" s="43">
        <v>9</v>
      </c>
    </row>
    <row r="267" spans="1:3" x14ac:dyDescent="0.2">
      <c r="A267" s="38" t="s">
        <v>95</v>
      </c>
      <c r="B267" s="38" t="s">
        <v>60</v>
      </c>
      <c r="C267" s="43">
        <v>11</v>
      </c>
    </row>
    <row r="268" spans="1:3" x14ac:dyDescent="0.2">
      <c r="A268" s="38" t="s">
        <v>95</v>
      </c>
      <c r="B268" s="38" t="s">
        <v>61</v>
      </c>
      <c r="C268" s="43">
        <v>19</v>
      </c>
    </row>
    <row r="269" spans="1:3" x14ac:dyDescent="0.2">
      <c r="A269" s="38" t="s">
        <v>95</v>
      </c>
      <c r="B269" s="38" t="s">
        <v>62</v>
      </c>
      <c r="C269" s="43">
        <v>5</v>
      </c>
    </row>
    <row r="270" spans="1:3" x14ac:dyDescent="0.2">
      <c r="A270" s="38" t="s">
        <v>95</v>
      </c>
      <c r="B270" s="38" t="s">
        <v>63</v>
      </c>
      <c r="C270" s="43">
        <v>9</v>
      </c>
    </row>
    <row r="271" spans="1:3" x14ac:dyDescent="0.2">
      <c r="A271" s="38" t="s">
        <v>95</v>
      </c>
      <c r="B271" s="38" t="s">
        <v>64</v>
      </c>
      <c r="C271" s="43">
        <v>7</v>
      </c>
    </row>
    <row r="272" spans="1:3" x14ac:dyDescent="0.2">
      <c r="A272" s="38" t="s">
        <v>95</v>
      </c>
      <c r="B272" s="38" t="s">
        <v>65</v>
      </c>
      <c r="C272" s="43">
        <v>9</v>
      </c>
    </row>
    <row r="273" spans="1:3" x14ac:dyDescent="0.2">
      <c r="A273" s="38" t="s">
        <v>95</v>
      </c>
      <c r="B273" s="38" t="s">
        <v>66</v>
      </c>
      <c r="C273" s="43">
        <v>11</v>
      </c>
    </row>
    <row r="274" spans="1:3" x14ac:dyDescent="0.2">
      <c r="A274" s="38" t="s">
        <v>95</v>
      </c>
      <c r="B274" s="38" t="s">
        <v>67</v>
      </c>
      <c r="C274" s="43">
        <v>9</v>
      </c>
    </row>
    <row r="275" spans="1:3" x14ac:dyDescent="0.2">
      <c r="A275" s="38" t="s">
        <v>95</v>
      </c>
      <c r="B275" s="38" t="s">
        <v>68</v>
      </c>
      <c r="C275" s="43">
        <v>13</v>
      </c>
    </row>
    <row r="276" spans="1:3" x14ac:dyDescent="0.2">
      <c r="A276" s="38" t="s">
        <v>95</v>
      </c>
      <c r="B276" s="38" t="s">
        <v>69</v>
      </c>
      <c r="C276" s="43">
        <v>13</v>
      </c>
    </row>
    <row r="277" spans="1:3" x14ac:dyDescent="0.2">
      <c r="A277" s="38" t="s">
        <v>95</v>
      </c>
      <c r="B277" s="38" t="s">
        <v>70</v>
      </c>
      <c r="C277" s="43">
        <v>12</v>
      </c>
    </row>
    <row r="278" spans="1:3" x14ac:dyDescent="0.2">
      <c r="A278" s="38" t="s">
        <v>95</v>
      </c>
      <c r="B278" s="38" t="s">
        <v>71</v>
      </c>
      <c r="C278" s="43">
        <v>17</v>
      </c>
    </row>
    <row r="279" spans="1:3" x14ac:dyDescent="0.2">
      <c r="A279" s="38" t="s">
        <v>95</v>
      </c>
      <c r="B279" s="38" t="s">
        <v>72</v>
      </c>
      <c r="C279" s="43">
        <v>10</v>
      </c>
    </row>
    <row r="280" spans="1:3" x14ac:dyDescent="0.2">
      <c r="A280" s="38" t="s">
        <v>95</v>
      </c>
      <c r="B280" s="38" t="s">
        <v>73</v>
      </c>
      <c r="C280" s="43">
        <v>13</v>
      </c>
    </row>
    <row r="281" spans="1:3" x14ac:dyDescent="0.2">
      <c r="A281" s="38" t="s">
        <v>95</v>
      </c>
      <c r="B281" s="38" t="s">
        <v>74</v>
      </c>
      <c r="C281" s="43">
        <v>15</v>
      </c>
    </row>
    <row r="282" spans="1:3" x14ac:dyDescent="0.2">
      <c r="A282" s="38" t="s">
        <v>95</v>
      </c>
      <c r="B282" s="38" t="s">
        <v>75</v>
      </c>
      <c r="C282" s="43">
        <v>10</v>
      </c>
    </row>
    <row r="283" spans="1:3" x14ac:dyDescent="0.2">
      <c r="A283" s="38" t="s">
        <v>95</v>
      </c>
      <c r="B283" s="38" t="s">
        <v>76</v>
      </c>
      <c r="C283" s="43">
        <v>9</v>
      </c>
    </row>
    <row r="284" spans="1:3" x14ac:dyDescent="0.2">
      <c r="A284" s="38" t="s">
        <v>95</v>
      </c>
      <c r="B284" s="38" t="s">
        <v>77</v>
      </c>
      <c r="C284" s="43">
        <v>15</v>
      </c>
    </row>
    <row r="285" spans="1:3" x14ac:dyDescent="0.2">
      <c r="A285" s="38" t="s">
        <v>95</v>
      </c>
      <c r="B285" s="38" t="s">
        <v>78</v>
      </c>
      <c r="C285" s="43">
        <v>11</v>
      </c>
    </row>
    <row r="286" spans="1:3" x14ac:dyDescent="0.2">
      <c r="A286" s="38" t="s">
        <v>95</v>
      </c>
      <c r="B286" s="38" t="s">
        <v>79</v>
      </c>
      <c r="C286" s="43">
        <v>20</v>
      </c>
    </row>
    <row r="287" spans="1:3" x14ac:dyDescent="0.2">
      <c r="A287" s="38" t="s">
        <v>95</v>
      </c>
      <c r="B287" s="38" t="s">
        <v>80</v>
      </c>
      <c r="C287" s="43">
        <v>6</v>
      </c>
    </row>
    <row r="288" spans="1:3" x14ac:dyDescent="0.2">
      <c r="A288" s="38" t="s">
        <v>95</v>
      </c>
      <c r="B288" s="38" t="s">
        <v>81</v>
      </c>
      <c r="C288" s="43">
        <v>12</v>
      </c>
    </row>
    <row r="289" spans="1:3" x14ac:dyDescent="0.2">
      <c r="A289" s="38" t="s">
        <v>95</v>
      </c>
      <c r="B289" s="38" t="s">
        <v>82</v>
      </c>
      <c r="C289" s="43">
        <v>9</v>
      </c>
    </row>
    <row r="290" spans="1:3" x14ac:dyDescent="0.2">
      <c r="A290" s="38" t="s">
        <v>96</v>
      </c>
      <c r="B290" s="38" t="s">
        <v>59</v>
      </c>
      <c r="C290" s="43">
        <v>12</v>
      </c>
    </row>
    <row r="291" spans="1:3" x14ac:dyDescent="0.2">
      <c r="A291" s="38" t="s">
        <v>96</v>
      </c>
      <c r="B291" s="38" t="s">
        <v>60</v>
      </c>
      <c r="C291" s="43">
        <v>9</v>
      </c>
    </row>
    <row r="292" spans="1:3" x14ac:dyDescent="0.2">
      <c r="A292" s="38" t="s">
        <v>96</v>
      </c>
      <c r="B292" s="38" t="s">
        <v>61</v>
      </c>
      <c r="C292" s="43">
        <v>13</v>
      </c>
    </row>
    <row r="293" spans="1:3" x14ac:dyDescent="0.2">
      <c r="A293" s="38" t="s">
        <v>96</v>
      </c>
      <c r="B293" s="38" t="s">
        <v>62</v>
      </c>
      <c r="C293" s="43">
        <v>17</v>
      </c>
    </row>
    <row r="294" spans="1:3" x14ac:dyDescent="0.2">
      <c r="A294" s="38" t="s">
        <v>96</v>
      </c>
      <c r="B294" s="38" t="s">
        <v>63</v>
      </c>
      <c r="C294" s="43">
        <v>15</v>
      </c>
    </row>
    <row r="295" spans="1:3" x14ac:dyDescent="0.2">
      <c r="A295" s="38" t="s">
        <v>96</v>
      </c>
      <c r="B295" s="38" t="s">
        <v>64</v>
      </c>
      <c r="C295" s="43">
        <v>13</v>
      </c>
    </row>
    <row r="296" spans="1:3" x14ac:dyDescent="0.2">
      <c r="A296" s="38" t="s">
        <v>96</v>
      </c>
      <c r="B296" s="38" t="s">
        <v>65</v>
      </c>
      <c r="C296" s="43">
        <v>10</v>
      </c>
    </row>
    <row r="297" spans="1:3" x14ac:dyDescent="0.2">
      <c r="A297" s="38" t="s">
        <v>96</v>
      </c>
      <c r="B297" s="38" t="s">
        <v>66</v>
      </c>
      <c r="C297" s="43">
        <v>13</v>
      </c>
    </row>
    <row r="298" spans="1:3" x14ac:dyDescent="0.2">
      <c r="A298" s="38" t="s">
        <v>96</v>
      </c>
      <c r="B298" s="38" t="s">
        <v>67</v>
      </c>
      <c r="C298" s="43">
        <v>8</v>
      </c>
    </row>
    <row r="299" spans="1:3" x14ac:dyDescent="0.2">
      <c r="A299" s="38" t="s">
        <v>96</v>
      </c>
      <c r="B299" s="38" t="s">
        <v>68</v>
      </c>
      <c r="C299" s="43">
        <v>17</v>
      </c>
    </row>
    <row r="300" spans="1:3" x14ac:dyDescent="0.2">
      <c r="A300" s="38" t="s">
        <v>96</v>
      </c>
      <c r="B300" s="38" t="s">
        <v>69</v>
      </c>
      <c r="C300" s="43">
        <v>14</v>
      </c>
    </row>
    <row r="301" spans="1:3" x14ac:dyDescent="0.2">
      <c r="A301" s="38" t="s">
        <v>96</v>
      </c>
      <c r="B301" s="38" t="s">
        <v>70</v>
      </c>
      <c r="C301" s="43">
        <v>8</v>
      </c>
    </row>
    <row r="302" spans="1:3" x14ac:dyDescent="0.2">
      <c r="A302" s="38" t="s">
        <v>96</v>
      </c>
      <c r="B302" s="38" t="s">
        <v>71</v>
      </c>
      <c r="C302" s="43">
        <v>11</v>
      </c>
    </row>
    <row r="303" spans="1:3" x14ac:dyDescent="0.2">
      <c r="A303" s="38" t="s">
        <v>96</v>
      </c>
      <c r="B303" s="38" t="s">
        <v>72</v>
      </c>
      <c r="C303" s="43">
        <v>8</v>
      </c>
    </row>
    <row r="304" spans="1:3" x14ac:dyDescent="0.2">
      <c r="A304" s="38" t="s">
        <v>96</v>
      </c>
      <c r="B304" s="38" t="s">
        <v>73</v>
      </c>
      <c r="C304" s="43">
        <v>6</v>
      </c>
    </row>
    <row r="305" spans="1:3" x14ac:dyDescent="0.2">
      <c r="A305" s="38" t="s">
        <v>96</v>
      </c>
      <c r="B305" s="38" t="s">
        <v>74</v>
      </c>
      <c r="C305" s="43">
        <v>10</v>
      </c>
    </row>
    <row r="306" spans="1:3" x14ac:dyDescent="0.2">
      <c r="A306" s="38" t="s">
        <v>96</v>
      </c>
      <c r="B306" s="38" t="s">
        <v>75</v>
      </c>
      <c r="C306" s="43">
        <v>13</v>
      </c>
    </row>
    <row r="307" spans="1:3" x14ac:dyDescent="0.2">
      <c r="A307" s="38" t="s">
        <v>96</v>
      </c>
      <c r="B307" s="38" t="s">
        <v>76</v>
      </c>
      <c r="C307" s="43">
        <v>11</v>
      </c>
    </row>
    <row r="308" spans="1:3" x14ac:dyDescent="0.2">
      <c r="A308" s="38" t="s">
        <v>96</v>
      </c>
      <c r="B308" s="38" t="s">
        <v>77</v>
      </c>
      <c r="C308" s="43">
        <v>11</v>
      </c>
    </row>
    <row r="309" spans="1:3" x14ac:dyDescent="0.2">
      <c r="A309" s="38" t="s">
        <v>96</v>
      </c>
      <c r="B309" s="38" t="s">
        <v>78</v>
      </c>
      <c r="C309" s="43">
        <v>10</v>
      </c>
    </row>
    <row r="310" spans="1:3" x14ac:dyDescent="0.2">
      <c r="A310" s="38" t="s">
        <v>96</v>
      </c>
      <c r="B310" s="38" t="s">
        <v>79</v>
      </c>
      <c r="C310" s="43">
        <v>9</v>
      </c>
    </row>
    <row r="311" spans="1:3" x14ac:dyDescent="0.2">
      <c r="A311" s="38" t="s">
        <v>96</v>
      </c>
      <c r="B311" s="38" t="s">
        <v>80</v>
      </c>
      <c r="C311" s="43">
        <v>10</v>
      </c>
    </row>
    <row r="312" spans="1:3" x14ac:dyDescent="0.2">
      <c r="A312" s="38" t="s">
        <v>96</v>
      </c>
      <c r="B312" s="38" t="s">
        <v>81</v>
      </c>
      <c r="C312" s="43">
        <v>11</v>
      </c>
    </row>
    <row r="313" spans="1:3" x14ac:dyDescent="0.2">
      <c r="A313" s="38" t="s">
        <v>96</v>
      </c>
      <c r="B313" s="38" t="s">
        <v>82</v>
      </c>
      <c r="C313" s="43">
        <v>9</v>
      </c>
    </row>
    <row r="314" spans="1:3" x14ac:dyDescent="0.2">
      <c r="A314" s="38" t="s">
        <v>97</v>
      </c>
      <c r="B314" s="38" t="s">
        <v>59</v>
      </c>
      <c r="C314" s="43">
        <v>5</v>
      </c>
    </row>
    <row r="315" spans="1:3" x14ac:dyDescent="0.2">
      <c r="A315" s="38" t="s">
        <v>97</v>
      </c>
      <c r="B315" s="38" t="s">
        <v>60</v>
      </c>
      <c r="C315" s="43">
        <v>11</v>
      </c>
    </row>
    <row r="316" spans="1:3" x14ac:dyDescent="0.2">
      <c r="A316" s="38" t="s">
        <v>97</v>
      </c>
      <c r="B316" s="38" t="s">
        <v>61</v>
      </c>
      <c r="C316" s="43">
        <v>15</v>
      </c>
    </row>
    <row r="317" spans="1:3" x14ac:dyDescent="0.2">
      <c r="A317" s="38" t="s">
        <v>97</v>
      </c>
      <c r="B317" s="38" t="s">
        <v>62</v>
      </c>
      <c r="C317" s="43">
        <v>10</v>
      </c>
    </row>
    <row r="318" spans="1:3" x14ac:dyDescent="0.2">
      <c r="A318" s="38" t="s">
        <v>97</v>
      </c>
      <c r="B318" s="38" t="s">
        <v>63</v>
      </c>
      <c r="C318" s="43">
        <v>10</v>
      </c>
    </row>
    <row r="319" spans="1:3" x14ac:dyDescent="0.2">
      <c r="A319" s="38" t="s">
        <v>97</v>
      </c>
      <c r="B319" s="38" t="s">
        <v>64</v>
      </c>
      <c r="C319" s="43">
        <v>13</v>
      </c>
    </row>
    <row r="320" spans="1:3" x14ac:dyDescent="0.2">
      <c r="A320" s="38" t="s">
        <v>97</v>
      </c>
      <c r="B320" s="38" t="s">
        <v>65</v>
      </c>
      <c r="C320" s="43">
        <v>6</v>
      </c>
    </row>
    <row r="321" spans="1:3" x14ac:dyDescent="0.2">
      <c r="A321" s="38" t="s">
        <v>97</v>
      </c>
      <c r="B321" s="38" t="s">
        <v>66</v>
      </c>
      <c r="C321" s="43">
        <v>12</v>
      </c>
    </row>
    <row r="322" spans="1:3" x14ac:dyDescent="0.2">
      <c r="A322" s="38" t="s">
        <v>97</v>
      </c>
      <c r="B322" s="38" t="s">
        <v>67</v>
      </c>
      <c r="C322" s="43">
        <v>6</v>
      </c>
    </row>
    <row r="323" spans="1:3" x14ac:dyDescent="0.2">
      <c r="A323" s="38" t="s">
        <v>97</v>
      </c>
      <c r="B323" s="38" t="s">
        <v>68</v>
      </c>
      <c r="C323" s="43">
        <v>16</v>
      </c>
    </row>
    <row r="324" spans="1:3" x14ac:dyDescent="0.2">
      <c r="A324" s="38" t="s">
        <v>97</v>
      </c>
      <c r="B324" s="38" t="s">
        <v>69</v>
      </c>
      <c r="C324" s="43">
        <v>12</v>
      </c>
    </row>
    <row r="325" spans="1:3" x14ac:dyDescent="0.2">
      <c r="A325" s="38" t="s">
        <v>97</v>
      </c>
      <c r="B325" s="38" t="s">
        <v>70</v>
      </c>
      <c r="C325" s="43">
        <v>7</v>
      </c>
    </row>
    <row r="326" spans="1:3" x14ac:dyDescent="0.2">
      <c r="A326" s="38" t="s">
        <v>97</v>
      </c>
      <c r="B326" s="38" t="s">
        <v>71</v>
      </c>
      <c r="C326" s="43">
        <v>10</v>
      </c>
    </row>
    <row r="327" spans="1:3" x14ac:dyDescent="0.2">
      <c r="A327" s="38" t="s">
        <v>97</v>
      </c>
      <c r="B327" s="38" t="s">
        <v>72</v>
      </c>
      <c r="C327" s="43">
        <v>12</v>
      </c>
    </row>
    <row r="328" spans="1:3" x14ac:dyDescent="0.2">
      <c r="A328" s="38" t="s">
        <v>97</v>
      </c>
      <c r="B328" s="38" t="s">
        <v>73</v>
      </c>
      <c r="C328" s="43">
        <v>10</v>
      </c>
    </row>
    <row r="329" spans="1:3" x14ac:dyDescent="0.2">
      <c r="A329" s="38" t="s">
        <v>97</v>
      </c>
      <c r="B329" s="38" t="s">
        <v>74</v>
      </c>
      <c r="C329" s="43">
        <v>8</v>
      </c>
    </row>
    <row r="330" spans="1:3" x14ac:dyDescent="0.2">
      <c r="A330" s="38" t="s">
        <v>97</v>
      </c>
      <c r="B330" s="38" t="s">
        <v>75</v>
      </c>
      <c r="C330" s="43">
        <v>5</v>
      </c>
    </row>
    <row r="331" spans="1:3" x14ac:dyDescent="0.2">
      <c r="A331" s="38" t="s">
        <v>97</v>
      </c>
      <c r="B331" s="38" t="s">
        <v>76</v>
      </c>
      <c r="C331" s="43">
        <v>11</v>
      </c>
    </row>
    <row r="332" spans="1:3" x14ac:dyDescent="0.2">
      <c r="A332" s="38" t="s">
        <v>97</v>
      </c>
      <c r="B332" s="38" t="s">
        <v>77</v>
      </c>
      <c r="C332" s="43">
        <v>8</v>
      </c>
    </row>
    <row r="333" spans="1:3" x14ac:dyDescent="0.2">
      <c r="A333" s="38" t="s">
        <v>97</v>
      </c>
      <c r="B333" s="38" t="s">
        <v>78</v>
      </c>
      <c r="C333" s="43">
        <v>13</v>
      </c>
    </row>
    <row r="334" spans="1:3" x14ac:dyDescent="0.2">
      <c r="A334" s="38" t="s">
        <v>97</v>
      </c>
      <c r="B334" s="38" t="s">
        <v>79</v>
      </c>
      <c r="C334" s="43">
        <v>8</v>
      </c>
    </row>
    <row r="335" spans="1:3" x14ac:dyDescent="0.2">
      <c r="A335" s="38" t="s">
        <v>97</v>
      </c>
      <c r="B335" s="38" t="s">
        <v>80</v>
      </c>
      <c r="C335" s="43">
        <v>7</v>
      </c>
    </row>
    <row r="336" spans="1:3" x14ac:dyDescent="0.2">
      <c r="A336" s="38" t="s">
        <v>97</v>
      </c>
      <c r="B336" s="38" t="s">
        <v>81</v>
      </c>
      <c r="C336" s="43">
        <v>23</v>
      </c>
    </row>
    <row r="337" spans="1:3" x14ac:dyDescent="0.2">
      <c r="A337" s="38" t="s">
        <v>97</v>
      </c>
      <c r="B337" s="38" t="s">
        <v>82</v>
      </c>
      <c r="C337" s="43">
        <v>12</v>
      </c>
    </row>
    <row r="338" spans="1:3" x14ac:dyDescent="0.2">
      <c r="A338" s="38" t="s">
        <v>117</v>
      </c>
      <c r="B338" s="38" t="s">
        <v>59</v>
      </c>
      <c r="C338" s="43">
        <v>11</v>
      </c>
    </row>
    <row r="339" spans="1:3" x14ac:dyDescent="0.2">
      <c r="A339" s="38" t="s">
        <v>117</v>
      </c>
      <c r="B339" s="38" t="s">
        <v>60</v>
      </c>
      <c r="C339" s="43">
        <v>14</v>
      </c>
    </row>
    <row r="340" spans="1:3" x14ac:dyDescent="0.2">
      <c r="A340" s="38" t="s">
        <v>117</v>
      </c>
      <c r="B340" s="38" t="s">
        <v>61</v>
      </c>
      <c r="C340" s="43">
        <v>15</v>
      </c>
    </row>
    <row r="341" spans="1:3" x14ac:dyDescent="0.2">
      <c r="A341" s="38" t="s">
        <v>117</v>
      </c>
      <c r="B341" s="38" t="s">
        <v>62</v>
      </c>
      <c r="C341" s="43">
        <v>9</v>
      </c>
    </row>
    <row r="342" spans="1:3" x14ac:dyDescent="0.2">
      <c r="A342" s="38" t="s">
        <v>117</v>
      </c>
      <c r="B342" s="38" t="s">
        <v>63</v>
      </c>
      <c r="C342" s="43">
        <v>10</v>
      </c>
    </row>
    <row r="343" spans="1:3" x14ac:dyDescent="0.2">
      <c r="A343" s="38" t="s">
        <v>117</v>
      </c>
      <c r="B343" s="38" t="s">
        <v>64</v>
      </c>
      <c r="C343" s="43">
        <v>9</v>
      </c>
    </row>
    <row r="344" spans="1:3" x14ac:dyDescent="0.2">
      <c r="A344" s="38" t="s">
        <v>117</v>
      </c>
      <c r="B344" s="38" t="s">
        <v>65</v>
      </c>
      <c r="C344" s="43">
        <v>10</v>
      </c>
    </row>
    <row r="345" spans="1:3" x14ac:dyDescent="0.2">
      <c r="A345" s="38" t="s">
        <v>117</v>
      </c>
      <c r="B345" s="38" t="s">
        <v>66</v>
      </c>
      <c r="C345" s="43">
        <v>13</v>
      </c>
    </row>
    <row r="346" spans="1:3" x14ac:dyDescent="0.2">
      <c r="A346" s="38" t="s">
        <v>117</v>
      </c>
      <c r="B346" s="38" t="s">
        <v>67</v>
      </c>
      <c r="C346" s="43">
        <v>13</v>
      </c>
    </row>
    <row r="347" spans="1:3" x14ac:dyDescent="0.2">
      <c r="A347" s="38" t="s">
        <v>117</v>
      </c>
      <c r="B347" s="38" t="s">
        <v>68</v>
      </c>
      <c r="C347" s="43">
        <v>7</v>
      </c>
    </row>
    <row r="348" spans="1:3" x14ac:dyDescent="0.2">
      <c r="A348" s="38" t="s">
        <v>117</v>
      </c>
      <c r="B348" s="38" t="s">
        <v>69</v>
      </c>
      <c r="C348" s="43">
        <v>15</v>
      </c>
    </row>
    <row r="349" spans="1:3" x14ac:dyDescent="0.2">
      <c r="A349" s="38" t="s">
        <v>117</v>
      </c>
      <c r="B349" s="38" t="s">
        <v>70</v>
      </c>
      <c r="C349" s="43">
        <v>13</v>
      </c>
    </row>
    <row r="350" spans="1:3" x14ac:dyDescent="0.2">
      <c r="A350" s="38" t="s">
        <v>117</v>
      </c>
      <c r="B350" s="38" t="s">
        <v>71</v>
      </c>
      <c r="C350" s="43">
        <v>16</v>
      </c>
    </row>
    <row r="351" spans="1:3" x14ac:dyDescent="0.2">
      <c r="A351" s="38" t="s">
        <v>117</v>
      </c>
      <c r="B351" s="38" t="s">
        <v>72</v>
      </c>
      <c r="C351" s="43">
        <v>8</v>
      </c>
    </row>
    <row r="352" spans="1:3" x14ac:dyDescent="0.2">
      <c r="A352" s="38" t="s">
        <v>117</v>
      </c>
      <c r="B352" s="38" t="s">
        <v>73</v>
      </c>
      <c r="C352" s="43">
        <v>9</v>
      </c>
    </row>
    <row r="353" spans="1:3" x14ac:dyDescent="0.2">
      <c r="A353" s="38" t="s">
        <v>117</v>
      </c>
      <c r="B353" s="38" t="s">
        <v>74</v>
      </c>
      <c r="C353" s="43">
        <v>10</v>
      </c>
    </row>
    <row r="354" spans="1:3" x14ac:dyDescent="0.2">
      <c r="A354" s="38" t="s">
        <v>117</v>
      </c>
      <c r="B354" s="38" t="s">
        <v>75</v>
      </c>
      <c r="C354" s="43">
        <v>9</v>
      </c>
    </row>
    <row r="355" spans="1:3" x14ac:dyDescent="0.2">
      <c r="A355" s="38" t="s">
        <v>117</v>
      </c>
      <c r="B355" s="38" t="s">
        <v>76</v>
      </c>
      <c r="C355" s="43">
        <v>13</v>
      </c>
    </row>
    <row r="356" spans="1:3" x14ac:dyDescent="0.2">
      <c r="A356" s="38" t="s">
        <v>117</v>
      </c>
      <c r="B356" s="38" t="s">
        <v>77</v>
      </c>
      <c r="C356" s="43">
        <v>9</v>
      </c>
    </row>
    <row r="357" spans="1:3" x14ac:dyDescent="0.2">
      <c r="A357" s="38" t="s">
        <v>117</v>
      </c>
      <c r="B357" s="38" t="s">
        <v>78</v>
      </c>
      <c r="C357" s="43">
        <v>9</v>
      </c>
    </row>
    <row r="358" spans="1:3" x14ac:dyDescent="0.2">
      <c r="A358" s="38" t="s">
        <v>117</v>
      </c>
      <c r="B358" s="38" t="s">
        <v>79</v>
      </c>
      <c r="C358" s="43">
        <v>12</v>
      </c>
    </row>
    <row r="359" spans="1:3" x14ac:dyDescent="0.2">
      <c r="A359" s="38" t="s">
        <v>117</v>
      </c>
      <c r="B359" s="38" t="s">
        <v>80</v>
      </c>
      <c r="C359" s="43">
        <v>17</v>
      </c>
    </row>
    <row r="360" spans="1:3" x14ac:dyDescent="0.2">
      <c r="A360" s="38" t="s">
        <v>117</v>
      </c>
      <c r="B360" s="38" t="s">
        <v>81</v>
      </c>
      <c r="C360" s="43">
        <v>14</v>
      </c>
    </row>
    <row r="361" spans="1:3" x14ac:dyDescent="0.2">
      <c r="A361" s="38" t="s">
        <v>117</v>
      </c>
      <c r="B361" s="38" t="s">
        <v>82</v>
      </c>
      <c r="C361" s="43">
        <v>15</v>
      </c>
    </row>
    <row r="362" spans="1:3" x14ac:dyDescent="0.2">
      <c r="A362" s="38" t="s">
        <v>118</v>
      </c>
      <c r="B362" s="38" t="s">
        <v>59</v>
      </c>
      <c r="C362" s="43">
        <v>10</v>
      </c>
    </row>
    <row r="363" spans="1:3" x14ac:dyDescent="0.2">
      <c r="A363" s="38" t="s">
        <v>118</v>
      </c>
      <c r="B363" s="38" t="s">
        <v>60</v>
      </c>
      <c r="C363" s="43">
        <v>17</v>
      </c>
    </row>
    <row r="364" spans="1:3" x14ac:dyDescent="0.2">
      <c r="A364" s="38" t="s">
        <v>118</v>
      </c>
      <c r="B364" s="38" t="s">
        <v>61</v>
      </c>
      <c r="C364" s="43">
        <v>10</v>
      </c>
    </row>
    <row r="365" spans="1:3" x14ac:dyDescent="0.2">
      <c r="A365" s="38" t="s">
        <v>118</v>
      </c>
      <c r="B365" s="38" t="s">
        <v>62</v>
      </c>
      <c r="C365" s="43">
        <v>14</v>
      </c>
    </row>
    <row r="366" spans="1:3" x14ac:dyDescent="0.2">
      <c r="A366" s="38" t="s">
        <v>118</v>
      </c>
      <c r="B366" s="38" t="s">
        <v>63</v>
      </c>
      <c r="C366" s="43">
        <v>14</v>
      </c>
    </row>
    <row r="367" spans="1:3" x14ac:dyDescent="0.2">
      <c r="A367" s="38" t="s">
        <v>118</v>
      </c>
      <c r="B367" s="38" t="s">
        <v>64</v>
      </c>
      <c r="C367" s="43">
        <v>10</v>
      </c>
    </row>
    <row r="368" spans="1:3" x14ac:dyDescent="0.2">
      <c r="A368" s="38" t="s">
        <v>118</v>
      </c>
      <c r="B368" s="38" t="s">
        <v>65</v>
      </c>
      <c r="C368" s="43">
        <v>9</v>
      </c>
    </row>
    <row r="369" spans="1:3" x14ac:dyDescent="0.2">
      <c r="A369" s="38" t="s">
        <v>118</v>
      </c>
      <c r="B369" s="38" t="s">
        <v>66</v>
      </c>
      <c r="C369" s="43">
        <v>9</v>
      </c>
    </row>
    <row r="370" spans="1:3" x14ac:dyDescent="0.2">
      <c r="A370" s="38" t="s">
        <v>118</v>
      </c>
      <c r="B370" s="38" t="s">
        <v>67</v>
      </c>
      <c r="C370" s="43">
        <v>7</v>
      </c>
    </row>
    <row r="371" spans="1:3" x14ac:dyDescent="0.2">
      <c r="A371" s="38" t="s">
        <v>118</v>
      </c>
      <c r="B371" s="38" t="s">
        <v>68</v>
      </c>
      <c r="C371" s="43">
        <v>7</v>
      </c>
    </row>
    <row r="372" spans="1:3" x14ac:dyDescent="0.2">
      <c r="A372" s="38" t="s">
        <v>118</v>
      </c>
      <c r="B372" s="38" t="s">
        <v>69</v>
      </c>
      <c r="C372" s="43">
        <v>12</v>
      </c>
    </row>
    <row r="373" spans="1:3" x14ac:dyDescent="0.2">
      <c r="A373" s="38" t="s">
        <v>118</v>
      </c>
      <c r="B373" s="38" t="s">
        <v>70</v>
      </c>
      <c r="C373" s="43">
        <v>4</v>
      </c>
    </row>
    <row r="374" spans="1:3" x14ac:dyDescent="0.2">
      <c r="A374" s="38" t="s">
        <v>118</v>
      </c>
      <c r="B374" s="38" t="s">
        <v>71</v>
      </c>
      <c r="C374" s="43">
        <v>13</v>
      </c>
    </row>
    <row r="375" spans="1:3" x14ac:dyDescent="0.2">
      <c r="A375" s="38" t="s">
        <v>118</v>
      </c>
      <c r="B375" s="38" t="s">
        <v>72</v>
      </c>
      <c r="C375" s="43">
        <v>12</v>
      </c>
    </row>
    <row r="376" spans="1:3" x14ac:dyDescent="0.2">
      <c r="A376" s="38" t="s">
        <v>118</v>
      </c>
      <c r="B376" s="38" t="s">
        <v>73</v>
      </c>
      <c r="C376" s="43">
        <v>15</v>
      </c>
    </row>
    <row r="377" spans="1:3" x14ac:dyDescent="0.2">
      <c r="A377" s="38" t="s">
        <v>118</v>
      </c>
      <c r="B377" s="38" t="s">
        <v>74</v>
      </c>
      <c r="C377" s="43">
        <v>9</v>
      </c>
    </row>
    <row r="378" spans="1:3" x14ac:dyDescent="0.2">
      <c r="A378" s="38" t="s">
        <v>118</v>
      </c>
      <c r="B378" s="38" t="s">
        <v>75</v>
      </c>
      <c r="C378" s="43">
        <v>9</v>
      </c>
    </row>
    <row r="379" spans="1:3" x14ac:dyDescent="0.2">
      <c r="A379" s="38" t="s">
        <v>118</v>
      </c>
      <c r="B379" s="38" t="s">
        <v>76</v>
      </c>
      <c r="C379" s="43">
        <v>13</v>
      </c>
    </row>
    <row r="380" spans="1:3" x14ac:dyDescent="0.2">
      <c r="A380" s="38" t="s">
        <v>118</v>
      </c>
      <c r="B380" s="38" t="s">
        <v>77</v>
      </c>
      <c r="C380" s="43">
        <v>11</v>
      </c>
    </row>
    <row r="381" spans="1:3" x14ac:dyDescent="0.2">
      <c r="A381" s="38" t="s">
        <v>118</v>
      </c>
      <c r="B381" s="38" t="s">
        <v>78</v>
      </c>
      <c r="C381" s="43">
        <v>14</v>
      </c>
    </row>
    <row r="382" spans="1:3" x14ac:dyDescent="0.2">
      <c r="A382" s="38" t="s">
        <v>118</v>
      </c>
      <c r="B382" s="38" t="s">
        <v>79</v>
      </c>
      <c r="C382" s="43">
        <v>6</v>
      </c>
    </row>
    <row r="383" spans="1:3" x14ac:dyDescent="0.2">
      <c r="A383" s="38" t="s">
        <v>118</v>
      </c>
      <c r="B383" s="38" t="s">
        <v>80</v>
      </c>
      <c r="C383" s="43">
        <v>10</v>
      </c>
    </row>
    <row r="384" spans="1:3" x14ac:dyDescent="0.2">
      <c r="A384" s="38" t="s">
        <v>118</v>
      </c>
      <c r="B384" s="38" t="s">
        <v>81</v>
      </c>
      <c r="C384" s="43">
        <v>9</v>
      </c>
    </row>
    <row r="385" spans="1:3" x14ac:dyDescent="0.2">
      <c r="A385" s="38" t="s">
        <v>118</v>
      </c>
      <c r="B385" s="38" t="s">
        <v>82</v>
      </c>
      <c r="C385" s="43">
        <v>10</v>
      </c>
    </row>
    <row r="386" spans="1:3" x14ac:dyDescent="0.2">
      <c r="A386" s="39"/>
      <c r="B386" s="39"/>
      <c r="C386" s="63"/>
    </row>
    <row r="387" spans="1:3" x14ac:dyDescent="0.2">
      <c r="A387" s="39"/>
      <c r="B387" s="39"/>
      <c r="C387" s="63"/>
    </row>
    <row r="388" spans="1:3" x14ac:dyDescent="0.2">
      <c r="A388" s="39"/>
      <c r="B388" s="39"/>
      <c r="C388" s="63"/>
    </row>
    <row r="389" spans="1:3" x14ac:dyDescent="0.2">
      <c r="A389" s="39"/>
      <c r="B389" s="39"/>
      <c r="C389" s="63"/>
    </row>
    <row r="390" spans="1:3" x14ac:dyDescent="0.2">
      <c r="A390" s="39"/>
      <c r="B390" s="39"/>
      <c r="C390" s="63"/>
    </row>
    <row r="391" spans="1:3" x14ac:dyDescent="0.2">
      <c r="A391" s="39"/>
      <c r="B391" s="39"/>
      <c r="C391" s="63"/>
    </row>
    <row r="392" spans="1:3" x14ac:dyDescent="0.2">
      <c r="A392" s="39"/>
      <c r="B392" s="39"/>
      <c r="C392" s="63"/>
    </row>
    <row r="393" spans="1:3" x14ac:dyDescent="0.2">
      <c r="A393" s="39"/>
      <c r="B393" s="39"/>
      <c r="C393" s="63"/>
    </row>
    <row r="394" spans="1:3" x14ac:dyDescent="0.2">
      <c r="A394" s="39"/>
      <c r="B394" s="39"/>
      <c r="C394" s="63"/>
    </row>
    <row r="395" spans="1:3" x14ac:dyDescent="0.2">
      <c r="A395" s="39"/>
      <c r="B395" s="39"/>
      <c r="C395" s="63"/>
    </row>
    <row r="396" spans="1:3" x14ac:dyDescent="0.2">
      <c r="A396" s="39"/>
      <c r="B396" s="39"/>
      <c r="C396" s="63"/>
    </row>
    <row r="397" spans="1:3" x14ac:dyDescent="0.2">
      <c r="A397" s="39"/>
      <c r="B397" s="39"/>
      <c r="C397" s="63"/>
    </row>
    <row r="398" spans="1:3" x14ac:dyDescent="0.2">
      <c r="A398" s="39"/>
      <c r="B398" s="39"/>
      <c r="C398" s="63"/>
    </row>
    <row r="399" spans="1:3" x14ac:dyDescent="0.2">
      <c r="A399" s="39"/>
      <c r="B399" s="39"/>
      <c r="C399" s="63"/>
    </row>
    <row r="400" spans="1:3" x14ac:dyDescent="0.2">
      <c r="A400" s="39"/>
      <c r="B400" s="39"/>
      <c r="C400" s="63"/>
    </row>
    <row r="401" spans="1:3" x14ac:dyDescent="0.2">
      <c r="A401" s="39"/>
      <c r="B401" s="39"/>
      <c r="C401" s="63"/>
    </row>
    <row r="402" spans="1:3" x14ac:dyDescent="0.2">
      <c r="A402" s="39"/>
      <c r="B402" s="39"/>
      <c r="C402" s="63"/>
    </row>
    <row r="403" spans="1:3" x14ac:dyDescent="0.2">
      <c r="A403" s="39"/>
      <c r="B403" s="39"/>
      <c r="C403" s="63"/>
    </row>
    <row r="404" spans="1:3" x14ac:dyDescent="0.2">
      <c r="A404" s="39"/>
      <c r="B404" s="39"/>
      <c r="C404" s="63"/>
    </row>
    <row r="405" spans="1:3" x14ac:dyDescent="0.2">
      <c r="A405" s="39"/>
      <c r="B405" s="39"/>
      <c r="C405" s="63"/>
    </row>
    <row r="406" spans="1:3" x14ac:dyDescent="0.2">
      <c r="A406" s="39"/>
      <c r="B406" s="39"/>
      <c r="C406" s="63"/>
    </row>
    <row r="407" spans="1:3" x14ac:dyDescent="0.2">
      <c r="A407" s="39"/>
      <c r="B407" s="39"/>
      <c r="C407" s="63"/>
    </row>
    <row r="408" spans="1:3" x14ac:dyDescent="0.2">
      <c r="A408" s="39"/>
      <c r="B408" s="39"/>
      <c r="C408" s="63"/>
    </row>
    <row r="409" spans="1:3" x14ac:dyDescent="0.2">
      <c r="A409" s="39"/>
      <c r="B409" s="39"/>
      <c r="C409" s="63"/>
    </row>
    <row r="410" spans="1:3" x14ac:dyDescent="0.2">
      <c r="A410" s="39"/>
      <c r="B410" s="39"/>
      <c r="C410" s="63"/>
    </row>
    <row r="411" spans="1:3" x14ac:dyDescent="0.2">
      <c r="A411" s="39"/>
      <c r="B411" s="39"/>
      <c r="C411" s="63"/>
    </row>
    <row r="412" spans="1:3" x14ac:dyDescent="0.2">
      <c r="A412" s="39"/>
      <c r="B412" s="39"/>
      <c r="C412" s="63"/>
    </row>
    <row r="413" spans="1:3" x14ac:dyDescent="0.2">
      <c r="A413" s="39"/>
      <c r="B413" s="39"/>
      <c r="C413" s="63"/>
    </row>
    <row r="414" spans="1:3" x14ac:dyDescent="0.2">
      <c r="A414" s="39"/>
      <c r="B414" s="39"/>
      <c r="C414" s="63"/>
    </row>
    <row r="415" spans="1:3" x14ac:dyDescent="0.2">
      <c r="A415" s="39"/>
      <c r="B415" s="39"/>
      <c r="C415" s="63"/>
    </row>
    <row r="416" spans="1:3" x14ac:dyDescent="0.2">
      <c r="A416" s="39"/>
      <c r="B416" s="39"/>
      <c r="C416" s="63"/>
    </row>
    <row r="417" spans="1:3" x14ac:dyDescent="0.2">
      <c r="A417" s="39"/>
      <c r="B417" s="39"/>
      <c r="C417" s="63"/>
    </row>
    <row r="418" spans="1:3" x14ac:dyDescent="0.2">
      <c r="A418" s="39"/>
      <c r="B418" s="39"/>
      <c r="C418" s="63"/>
    </row>
    <row r="419" spans="1:3" x14ac:dyDescent="0.2">
      <c r="A419" s="39"/>
      <c r="B419" s="39"/>
      <c r="C419" s="63"/>
    </row>
    <row r="420" spans="1:3" x14ac:dyDescent="0.2">
      <c r="A420" s="39"/>
      <c r="B420" s="39"/>
      <c r="C420" s="63"/>
    </row>
    <row r="421" spans="1:3" x14ac:dyDescent="0.2">
      <c r="A421" s="39"/>
      <c r="B421" s="39"/>
      <c r="C421" s="63"/>
    </row>
    <row r="422" spans="1:3" x14ac:dyDescent="0.2">
      <c r="A422" s="39"/>
      <c r="B422" s="39"/>
      <c r="C422" s="63"/>
    </row>
    <row r="423" spans="1:3" x14ac:dyDescent="0.2">
      <c r="A423" s="39"/>
      <c r="B423" s="39"/>
      <c r="C423" s="63"/>
    </row>
    <row r="424" spans="1:3" x14ac:dyDescent="0.2">
      <c r="A424" s="39"/>
      <c r="B424" s="39"/>
      <c r="C424" s="63"/>
    </row>
    <row r="425" spans="1:3" x14ac:dyDescent="0.2">
      <c r="A425" s="39"/>
      <c r="B425" s="39"/>
      <c r="C425" s="63"/>
    </row>
    <row r="426" spans="1:3" x14ac:dyDescent="0.2">
      <c r="A426" s="39"/>
      <c r="B426" s="39"/>
      <c r="C426" s="63"/>
    </row>
    <row r="427" spans="1:3" x14ac:dyDescent="0.2">
      <c r="A427" s="39"/>
      <c r="B427" s="39"/>
      <c r="C427" s="63"/>
    </row>
    <row r="428" spans="1:3" x14ac:dyDescent="0.2">
      <c r="A428" s="39"/>
      <c r="B428" s="39"/>
      <c r="C428" s="63"/>
    </row>
    <row r="429" spans="1:3" x14ac:dyDescent="0.2">
      <c r="A429" s="39"/>
      <c r="B429" s="39"/>
      <c r="C429" s="63"/>
    </row>
    <row r="430" spans="1:3" x14ac:dyDescent="0.2">
      <c r="A430" s="39"/>
      <c r="B430" s="39"/>
      <c r="C430" s="63"/>
    </row>
    <row r="431" spans="1:3" x14ac:dyDescent="0.2">
      <c r="A431" s="39"/>
      <c r="B431" s="39"/>
      <c r="C431" s="63"/>
    </row>
    <row r="432" spans="1:3" x14ac:dyDescent="0.2">
      <c r="A432" s="39"/>
      <c r="B432" s="39"/>
      <c r="C432" s="63"/>
    </row>
    <row r="433" spans="1:3" x14ac:dyDescent="0.2">
      <c r="A433" s="39"/>
      <c r="B433" s="39"/>
      <c r="C433" s="63"/>
    </row>
    <row r="434" spans="1:3" x14ac:dyDescent="0.2">
      <c r="A434" s="39"/>
      <c r="B434" s="39"/>
      <c r="C434" s="63"/>
    </row>
    <row r="435" spans="1:3" x14ac:dyDescent="0.2">
      <c r="A435" s="39"/>
      <c r="B435" s="39"/>
      <c r="C435" s="63"/>
    </row>
    <row r="436" spans="1:3" x14ac:dyDescent="0.2">
      <c r="A436" s="39"/>
      <c r="B436" s="39"/>
      <c r="C436" s="63"/>
    </row>
    <row r="437" spans="1:3" x14ac:dyDescent="0.2">
      <c r="A437" s="39"/>
      <c r="B437" s="39"/>
      <c r="C437" s="63"/>
    </row>
    <row r="438" spans="1:3" x14ac:dyDescent="0.2">
      <c r="A438" s="39"/>
      <c r="B438" s="39"/>
      <c r="C438" s="63"/>
    </row>
    <row r="439" spans="1:3" x14ac:dyDescent="0.2">
      <c r="A439" s="39"/>
      <c r="B439" s="39"/>
      <c r="C439" s="63"/>
    </row>
    <row r="440" spans="1:3" x14ac:dyDescent="0.2">
      <c r="A440" s="39"/>
      <c r="B440" s="39"/>
      <c r="C440" s="63"/>
    </row>
    <row r="441" spans="1:3" x14ac:dyDescent="0.2">
      <c r="A441" s="39"/>
      <c r="B441" s="39"/>
      <c r="C441" s="63"/>
    </row>
    <row r="442" spans="1:3" x14ac:dyDescent="0.2">
      <c r="A442" s="39"/>
      <c r="B442" s="39"/>
      <c r="C442" s="63"/>
    </row>
    <row r="443" spans="1:3" x14ac:dyDescent="0.2">
      <c r="A443" s="39"/>
      <c r="B443" s="39"/>
      <c r="C443" s="63"/>
    </row>
    <row r="444" spans="1:3" x14ac:dyDescent="0.2">
      <c r="A444" s="39"/>
      <c r="B444" s="39"/>
      <c r="C444" s="63"/>
    </row>
    <row r="445" spans="1:3" x14ac:dyDescent="0.2">
      <c r="A445" s="39"/>
      <c r="B445" s="39"/>
      <c r="C445" s="63"/>
    </row>
    <row r="446" spans="1:3" x14ac:dyDescent="0.2">
      <c r="A446" s="39"/>
      <c r="B446" s="39"/>
      <c r="C446" s="63"/>
    </row>
    <row r="447" spans="1:3" x14ac:dyDescent="0.2">
      <c r="A447" s="39"/>
      <c r="B447" s="39"/>
      <c r="C447" s="63"/>
    </row>
    <row r="448" spans="1:3" x14ac:dyDescent="0.2">
      <c r="A448" s="39"/>
      <c r="B448" s="39"/>
      <c r="C448" s="63"/>
    </row>
    <row r="449" spans="1:3" x14ac:dyDescent="0.2">
      <c r="A449" s="39"/>
      <c r="B449" s="39"/>
      <c r="C449" s="63"/>
    </row>
    <row r="450" spans="1:3" x14ac:dyDescent="0.2">
      <c r="A450" s="39"/>
      <c r="B450" s="39"/>
      <c r="C450" s="63"/>
    </row>
    <row r="451" spans="1:3" x14ac:dyDescent="0.2">
      <c r="A451" s="39"/>
      <c r="B451" s="39"/>
      <c r="C451" s="63"/>
    </row>
    <row r="452" spans="1:3" x14ac:dyDescent="0.2">
      <c r="A452" s="39"/>
      <c r="B452" s="39"/>
      <c r="C452" s="63"/>
    </row>
    <row r="453" spans="1:3" x14ac:dyDescent="0.2">
      <c r="A453" s="39"/>
      <c r="B453" s="39"/>
      <c r="C453" s="63"/>
    </row>
    <row r="454" spans="1:3" x14ac:dyDescent="0.2">
      <c r="A454" s="39"/>
      <c r="B454" s="39"/>
      <c r="C454" s="63"/>
    </row>
    <row r="455" spans="1:3" x14ac:dyDescent="0.2">
      <c r="A455" s="39"/>
      <c r="B455" s="39"/>
      <c r="C455" s="63"/>
    </row>
    <row r="456" spans="1:3" x14ac:dyDescent="0.2">
      <c r="A456" s="39"/>
      <c r="B456" s="39"/>
      <c r="C456" s="63"/>
    </row>
    <row r="457" spans="1:3" x14ac:dyDescent="0.2">
      <c r="A457" s="39"/>
      <c r="B457" s="39"/>
      <c r="C457" s="63"/>
    </row>
    <row r="458" spans="1:3" x14ac:dyDescent="0.2">
      <c r="A458" s="39"/>
      <c r="B458" s="39"/>
      <c r="C458" s="63"/>
    </row>
    <row r="459" spans="1:3" x14ac:dyDescent="0.2">
      <c r="A459" s="39"/>
      <c r="B459" s="39"/>
      <c r="C459" s="63"/>
    </row>
    <row r="460" spans="1:3" x14ac:dyDescent="0.2">
      <c r="A460" s="39"/>
      <c r="B460" s="39"/>
      <c r="C460" s="63"/>
    </row>
    <row r="461" spans="1:3" x14ac:dyDescent="0.2">
      <c r="A461" s="39"/>
      <c r="B461" s="39"/>
      <c r="C461" s="63"/>
    </row>
    <row r="462" spans="1:3" x14ac:dyDescent="0.2">
      <c r="A462" s="39"/>
      <c r="B462" s="39"/>
      <c r="C462" s="63"/>
    </row>
    <row r="463" spans="1:3" x14ac:dyDescent="0.2">
      <c r="A463" s="39"/>
      <c r="B463" s="39"/>
      <c r="C463" s="63"/>
    </row>
    <row r="464" spans="1:3" x14ac:dyDescent="0.2">
      <c r="A464" s="39"/>
      <c r="B464" s="39"/>
      <c r="C464" s="63"/>
    </row>
    <row r="465" spans="1:3" x14ac:dyDescent="0.2">
      <c r="A465" s="39"/>
      <c r="B465" s="39"/>
      <c r="C465" s="63"/>
    </row>
    <row r="466" spans="1:3" x14ac:dyDescent="0.2">
      <c r="A466" s="39"/>
      <c r="B466" s="39"/>
      <c r="C466" s="63"/>
    </row>
    <row r="467" spans="1:3" x14ac:dyDescent="0.2">
      <c r="A467" s="39"/>
      <c r="B467" s="39"/>
      <c r="C467" s="63"/>
    </row>
    <row r="468" spans="1:3" x14ac:dyDescent="0.2">
      <c r="A468" s="39"/>
      <c r="B468" s="39"/>
      <c r="C468" s="63"/>
    </row>
    <row r="469" spans="1:3" x14ac:dyDescent="0.2">
      <c r="A469" s="39"/>
      <c r="B469" s="39"/>
      <c r="C469" s="63"/>
    </row>
    <row r="470" spans="1:3" x14ac:dyDescent="0.2">
      <c r="A470" s="39"/>
      <c r="B470" s="39"/>
      <c r="C470" s="63"/>
    </row>
    <row r="471" spans="1:3" x14ac:dyDescent="0.2">
      <c r="A471" s="39"/>
      <c r="B471" s="39"/>
      <c r="C471" s="63"/>
    </row>
    <row r="472" spans="1:3" x14ac:dyDescent="0.2">
      <c r="A472" s="39"/>
      <c r="B472" s="39"/>
      <c r="C472" s="63"/>
    </row>
    <row r="473" spans="1:3" x14ac:dyDescent="0.2">
      <c r="A473" s="39"/>
      <c r="B473" s="39"/>
      <c r="C473" s="63"/>
    </row>
    <row r="474" spans="1:3" x14ac:dyDescent="0.2">
      <c r="A474" s="39"/>
      <c r="B474" s="39"/>
      <c r="C474" s="63"/>
    </row>
    <row r="475" spans="1:3" x14ac:dyDescent="0.2">
      <c r="A475" s="39"/>
      <c r="B475" s="39"/>
      <c r="C475" s="63"/>
    </row>
    <row r="476" spans="1:3" x14ac:dyDescent="0.2">
      <c r="A476" s="39"/>
      <c r="B476" s="39"/>
      <c r="C476" s="63"/>
    </row>
    <row r="477" spans="1:3" x14ac:dyDescent="0.2">
      <c r="A477" s="39"/>
      <c r="B477" s="39"/>
      <c r="C477" s="63"/>
    </row>
    <row r="478" spans="1:3" x14ac:dyDescent="0.2">
      <c r="A478" s="39"/>
      <c r="B478" s="39"/>
      <c r="C478" s="63"/>
    </row>
    <row r="479" spans="1:3" x14ac:dyDescent="0.2">
      <c r="A479" s="39"/>
      <c r="B479" s="39"/>
      <c r="C479" s="63"/>
    </row>
    <row r="480" spans="1:3" x14ac:dyDescent="0.2">
      <c r="A480" s="39"/>
      <c r="B480" s="39"/>
      <c r="C480" s="63"/>
    </row>
    <row r="481" spans="1:3" x14ac:dyDescent="0.2">
      <c r="A481" s="39"/>
      <c r="B481" s="39"/>
      <c r="C481" s="63"/>
    </row>
    <row r="482" spans="1:3" x14ac:dyDescent="0.2">
      <c r="A482" s="39"/>
      <c r="B482" s="39"/>
      <c r="C482" s="63"/>
    </row>
    <row r="483" spans="1:3" x14ac:dyDescent="0.2">
      <c r="A483" s="39"/>
      <c r="B483" s="39"/>
      <c r="C483" s="63"/>
    </row>
    <row r="484" spans="1:3" x14ac:dyDescent="0.2">
      <c r="A484" s="39"/>
      <c r="B484" s="39"/>
      <c r="C484" s="63"/>
    </row>
    <row r="485" spans="1:3" x14ac:dyDescent="0.2">
      <c r="A485" s="39"/>
      <c r="B485" s="39"/>
      <c r="C485" s="63"/>
    </row>
    <row r="486" spans="1:3" x14ac:dyDescent="0.2">
      <c r="A486" s="39"/>
      <c r="B486" s="39"/>
      <c r="C486" s="63"/>
    </row>
    <row r="487" spans="1:3" x14ac:dyDescent="0.2">
      <c r="A487" s="39"/>
      <c r="B487" s="39"/>
      <c r="C487" s="63"/>
    </row>
    <row r="488" spans="1:3" x14ac:dyDescent="0.2">
      <c r="A488" s="39"/>
      <c r="B488" s="39"/>
      <c r="C488" s="63"/>
    </row>
    <row r="489" spans="1:3" x14ac:dyDescent="0.2">
      <c r="A489" s="39"/>
      <c r="B489" s="39"/>
      <c r="C489" s="63"/>
    </row>
    <row r="490" spans="1:3" x14ac:dyDescent="0.2">
      <c r="A490" s="39"/>
      <c r="B490" s="39"/>
      <c r="C490" s="63"/>
    </row>
    <row r="491" spans="1:3" x14ac:dyDescent="0.2">
      <c r="A491" s="39"/>
      <c r="B491" s="39"/>
      <c r="C491" s="63"/>
    </row>
    <row r="492" spans="1:3" x14ac:dyDescent="0.2">
      <c r="A492" s="39"/>
      <c r="B492" s="39"/>
      <c r="C492" s="63"/>
    </row>
    <row r="493" spans="1:3" x14ac:dyDescent="0.2">
      <c r="A493" s="39"/>
      <c r="B493" s="39"/>
      <c r="C493" s="63"/>
    </row>
    <row r="494" spans="1:3" x14ac:dyDescent="0.2">
      <c r="A494" s="39"/>
      <c r="B494" s="39"/>
      <c r="C494" s="63"/>
    </row>
    <row r="495" spans="1:3" x14ac:dyDescent="0.2">
      <c r="A495" s="39"/>
      <c r="B495" s="39"/>
      <c r="C495" s="63"/>
    </row>
    <row r="496" spans="1:3" x14ac:dyDescent="0.2">
      <c r="A496" s="39"/>
      <c r="B496" s="39"/>
      <c r="C496" s="63"/>
    </row>
    <row r="497" spans="1:3" x14ac:dyDescent="0.2">
      <c r="A497" s="39"/>
      <c r="B497" s="39"/>
      <c r="C497" s="63"/>
    </row>
    <row r="498" spans="1:3" x14ac:dyDescent="0.2">
      <c r="A498" s="39"/>
      <c r="B498" s="39"/>
      <c r="C498" s="63"/>
    </row>
    <row r="499" spans="1:3" x14ac:dyDescent="0.2">
      <c r="A499" s="39"/>
      <c r="B499" s="39"/>
      <c r="C499" s="63"/>
    </row>
    <row r="500" spans="1:3" x14ac:dyDescent="0.2">
      <c r="A500" s="39"/>
      <c r="B500" s="39"/>
      <c r="C500" s="63"/>
    </row>
    <row r="501" spans="1:3" x14ac:dyDescent="0.2">
      <c r="A501" s="39"/>
      <c r="B501" s="39"/>
      <c r="C501" s="63"/>
    </row>
    <row r="502" spans="1:3" x14ac:dyDescent="0.2">
      <c r="A502" s="39"/>
      <c r="B502" s="39"/>
      <c r="C502" s="63"/>
    </row>
    <row r="503" spans="1:3" x14ac:dyDescent="0.2">
      <c r="A503" s="39"/>
      <c r="B503" s="39"/>
      <c r="C503" s="63"/>
    </row>
    <row r="504" spans="1:3" x14ac:dyDescent="0.2">
      <c r="A504" s="39"/>
      <c r="B504" s="39"/>
      <c r="C504" s="63"/>
    </row>
    <row r="505" spans="1:3" x14ac:dyDescent="0.2">
      <c r="A505" s="39"/>
      <c r="B505" s="39"/>
      <c r="C505" s="63"/>
    </row>
    <row r="506" spans="1:3" x14ac:dyDescent="0.2">
      <c r="A506" s="39"/>
      <c r="B506" s="39"/>
      <c r="C506" s="63"/>
    </row>
    <row r="507" spans="1:3" x14ac:dyDescent="0.2">
      <c r="A507" s="39"/>
      <c r="B507" s="39"/>
      <c r="C507" s="63"/>
    </row>
    <row r="508" spans="1:3" x14ac:dyDescent="0.2">
      <c r="A508" s="39"/>
      <c r="B508" s="39"/>
      <c r="C508" s="63"/>
    </row>
    <row r="509" spans="1:3" x14ac:dyDescent="0.2">
      <c r="A509" s="39"/>
      <c r="B509" s="39"/>
      <c r="C509" s="63"/>
    </row>
    <row r="510" spans="1:3" x14ac:dyDescent="0.2">
      <c r="A510" s="39"/>
      <c r="B510" s="39"/>
      <c r="C510" s="63"/>
    </row>
    <row r="511" spans="1:3" x14ac:dyDescent="0.2">
      <c r="A511" s="39"/>
      <c r="B511" s="39"/>
      <c r="C511" s="63"/>
    </row>
    <row r="512" spans="1:3" x14ac:dyDescent="0.2">
      <c r="A512" s="39"/>
      <c r="B512" s="39"/>
      <c r="C512" s="63"/>
    </row>
    <row r="513" spans="1:3" x14ac:dyDescent="0.2">
      <c r="A513" s="39"/>
      <c r="B513" s="39"/>
      <c r="C513" s="63"/>
    </row>
    <row r="514" spans="1:3" x14ac:dyDescent="0.2">
      <c r="A514" s="39"/>
      <c r="B514" s="39"/>
      <c r="C514" s="63"/>
    </row>
    <row r="515" spans="1:3" x14ac:dyDescent="0.2">
      <c r="A515" s="39"/>
      <c r="B515" s="39"/>
      <c r="C515" s="63"/>
    </row>
    <row r="516" spans="1:3" x14ac:dyDescent="0.2">
      <c r="A516" s="39"/>
      <c r="B516" s="39"/>
      <c r="C516" s="63"/>
    </row>
    <row r="517" spans="1:3" x14ac:dyDescent="0.2">
      <c r="A517" s="39"/>
      <c r="B517" s="39"/>
      <c r="C517" s="63"/>
    </row>
    <row r="518" spans="1:3" x14ac:dyDescent="0.2">
      <c r="A518" s="39"/>
      <c r="B518" s="39"/>
      <c r="C518" s="63"/>
    </row>
    <row r="519" spans="1:3" x14ac:dyDescent="0.2">
      <c r="A519" s="39"/>
      <c r="B519" s="39"/>
      <c r="C519" s="63"/>
    </row>
    <row r="520" spans="1:3" x14ac:dyDescent="0.2">
      <c r="A520" s="39"/>
      <c r="B520" s="39"/>
      <c r="C520" s="63"/>
    </row>
    <row r="521" spans="1:3" x14ac:dyDescent="0.2">
      <c r="A521" s="39"/>
      <c r="B521" s="39"/>
      <c r="C521" s="63"/>
    </row>
    <row r="522" spans="1:3" x14ac:dyDescent="0.2">
      <c r="A522" s="39"/>
      <c r="B522" s="39"/>
      <c r="C522" s="63"/>
    </row>
    <row r="523" spans="1:3" x14ac:dyDescent="0.2">
      <c r="A523" s="39"/>
      <c r="B523" s="39"/>
      <c r="C523" s="63"/>
    </row>
    <row r="524" spans="1:3" x14ac:dyDescent="0.2">
      <c r="A524" s="39"/>
      <c r="B524" s="39"/>
      <c r="C524" s="63"/>
    </row>
    <row r="525" spans="1:3" x14ac:dyDescent="0.2">
      <c r="A525" s="39"/>
      <c r="B525" s="39"/>
      <c r="C525" s="63"/>
    </row>
    <row r="526" spans="1:3" x14ac:dyDescent="0.2">
      <c r="A526" s="39"/>
      <c r="B526" s="39"/>
      <c r="C526" s="63"/>
    </row>
    <row r="527" spans="1:3" x14ac:dyDescent="0.2">
      <c r="A527" s="39"/>
      <c r="B527" s="39"/>
      <c r="C527" s="63"/>
    </row>
    <row r="528" spans="1:3" x14ac:dyDescent="0.2">
      <c r="A528" s="39"/>
      <c r="B528" s="39"/>
      <c r="C528" s="63"/>
    </row>
    <row r="529" spans="1:3" x14ac:dyDescent="0.2">
      <c r="A529" s="39"/>
      <c r="B529" s="39"/>
      <c r="C529" s="63"/>
    </row>
    <row r="530" spans="1:3" x14ac:dyDescent="0.2">
      <c r="A530" s="39"/>
      <c r="B530" s="39"/>
      <c r="C530" s="63"/>
    </row>
    <row r="531" spans="1:3" x14ac:dyDescent="0.2">
      <c r="A531" s="39"/>
      <c r="B531" s="39"/>
      <c r="C531" s="63"/>
    </row>
    <row r="532" spans="1:3" x14ac:dyDescent="0.2">
      <c r="A532" s="39"/>
      <c r="B532" s="39"/>
      <c r="C532" s="63"/>
    </row>
    <row r="533" spans="1:3" x14ac:dyDescent="0.2">
      <c r="A533" s="39"/>
      <c r="B533" s="39"/>
      <c r="C533" s="63"/>
    </row>
    <row r="534" spans="1:3" x14ac:dyDescent="0.2">
      <c r="A534" s="39"/>
      <c r="B534" s="39"/>
      <c r="C534" s="63"/>
    </row>
    <row r="535" spans="1:3" x14ac:dyDescent="0.2">
      <c r="A535" s="39"/>
      <c r="B535" s="39"/>
      <c r="C535" s="63"/>
    </row>
    <row r="536" spans="1:3" x14ac:dyDescent="0.2">
      <c r="A536" s="39"/>
      <c r="B536" s="39"/>
      <c r="C536" s="63"/>
    </row>
    <row r="537" spans="1:3" x14ac:dyDescent="0.2">
      <c r="A537" s="39"/>
      <c r="B537" s="39"/>
      <c r="C537" s="63"/>
    </row>
    <row r="538" spans="1:3" x14ac:dyDescent="0.2">
      <c r="A538" s="39"/>
      <c r="B538" s="39"/>
      <c r="C538" s="63"/>
    </row>
    <row r="539" spans="1:3" x14ac:dyDescent="0.2">
      <c r="A539" s="39"/>
      <c r="B539" s="39"/>
      <c r="C539" s="63"/>
    </row>
    <row r="540" spans="1:3" x14ac:dyDescent="0.2">
      <c r="A540" s="39"/>
      <c r="B540" s="39"/>
      <c r="C540" s="63"/>
    </row>
    <row r="541" spans="1:3" x14ac:dyDescent="0.2">
      <c r="A541" s="39"/>
      <c r="B541" s="39"/>
      <c r="C541" s="63"/>
    </row>
    <row r="542" spans="1:3" x14ac:dyDescent="0.2">
      <c r="A542" s="39"/>
      <c r="B542" s="39"/>
      <c r="C542" s="63"/>
    </row>
    <row r="543" spans="1:3" x14ac:dyDescent="0.2">
      <c r="A543" s="39"/>
      <c r="B543" s="39"/>
      <c r="C543" s="63"/>
    </row>
    <row r="544" spans="1:3" x14ac:dyDescent="0.2">
      <c r="A544" s="39"/>
      <c r="B544" s="39"/>
      <c r="C544" s="63"/>
    </row>
    <row r="545" spans="1:3" x14ac:dyDescent="0.2">
      <c r="A545" s="39"/>
      <c r="B545" s="39"/>
      <c r="C545" s="63"/>
    </row>
    <row r="546" spans="1:3" x14ac:dyDescent="0.2">
      <c r="A546" s="39"/>
      <c r="B546" s="39"/>
      <c r="C546" s="63"/>
    </row>
    <row r="547" spans="1:3" x14ac:dyDescent="0.2">
      <c r="A547" s="39"/>
      <c r="B547" s="39"/>
      <c r="C547" s="63"/>
    </row>
    <row r="548" spans="1:3" x14ac:dyDescent="0.2">
      <c r="A548" s="39"/>
      <c r="B548" s="39"/>
      <c r="C548" s="63"/>
    </row>
    <row r="549" spans="1:3" x14ac:dyDescent="0.2">
      <c r="A549" s="39"/>
      <c r="B549" s="39"/>
      <c r="C549" s="63"/>
    </row>
    <row r="550" spans="1:3" x14ac:dyDescent="0.2">
      <c r="A550" s="39"/>
      <c r="B550" s="39"/>
      <c r="C550" s="63"/>
    </row>
    <row r="551" spans="1:3" x14ac:dyDescent="0.2">
      <c r="A551" s="39"/>
      <c r="B551" s="39"/>
      <c r="C551" s="63"/>
    </row>
    <row r="552" spans="1:3" x14ac:dyDescent="0.2">
      <c r="A552" s="39"/>
      <c r="B552" s="39"/>
      <c r="C552" s="63"/>
    </row>
    <row r="553" spans="1:3" x14ac:dyDescent="0.2">
      <c r="A553" s="39"/>
      <c r="B553" s="39"/>
      <c r="C553" s="63"/>
    </row>
    <row r="554" spans="1:3" x14ac:dyDescent="0.2">
      <c r="A554" s="39"/>
      <c r="B554" s="39"/>
      <c r="C554" s="63"/>
    </row>
    <row r="555" spans="1:3" x14ac:dyDescent="0.2">
      <c r="A555" s="39"/>
      <c r="B555" s="39"/>
      <c r="C555" s="63"/>
    </row>
    <row r="556" spans="1:3" x14ac:dyDescent="0.2">
      <c r="A556" s="39"/>
      <c r="B556" s="39"/>
      <c r="C556" s="63"/>
    </row>
    <row r="557" spans="1:3" x14ac:dyDescent="0.2">
      <c r="A557" s="39"/>
      <c r="B557" s="39"/>
      <c r="C557" s="63"/>
    </row>
    <row r="558" spans="1:3" x14ac:dyDescent="0.2">
      <c r="A558" s="39"/>
      <c r="B558" s="39"/>
      <c r="C558" s="63"/>
    </row>
    <row r="559" spans="1:3" x14ac:dyDescent="0.2">
      <c r="A559" s="39"/>
      <c r="B559" s="39"/>
      <c r="C559" s="63"/>
    </row>
    <row r="560" spans="1:3" x14ac:dyDescent="0.2">
      <c r="A560" s="39"/>
      <c r="B560" s="39"/>
      <c r="C560" s="63"/>
    </row>
    <row r="561" spans="1:3" x14ac:dyDescent="0.2">
      <c r="A561" s="39"/>
      <c r="B561" s="39"/>
      <c r="C561" s="63"/>
    </row>
    <row r="562" spans="1:3" x14ac:dyDescent="0.2">
      <c r="A562" s="39"/>
      <c r="B562" s="39"/>
      <c r="C562" s="63"/>
    </row>
    <row r="563" spans="1:3" x14ac:dyDescent="0.2">
      <c r="A563" s="39"/>
      <c r="B563" s="39"/>
      <c r="C563" s="63"/>
    </row>
    <row r="564" spans="1:3" x14ac:dyDescent="0.2">
      <c r="A564" s="39"/>
      <c r="B564" s="39"/>
      <c r="C564" s="63"/>
    </row>
    <row r="565" spans="1:3" x14ac:dyDescent="0.2">
      <c r="A565" s="39"/>
      <c r="B565" s="39"/>
      <c r="C565" s="63"/>
    </row>
    <row r="566" spans="1:3" x14ac:dyDescent="0.2">
      <c r="A566" s="39"/>
      <c r="B566" s="39"/>
      <c r="C566" s="63"/>
    </row>
    <row r="567" spans="1:3" x14ac:dyDescent="0.2">
      <c r="A567" s="39"/>
      <c r="B567" s="39"/>
      <c r="C567" s="63"/>
    </row>
    <row r="568" spans="1:3" x14ac:dyDescent="0.2">
      <c r="A568" s="39"/>
      <c r="B568" s="39"/>
      <c r="C568" s="63"/>
    </row>
    <row r="569" spans="1:3" x14ac:dyDescent="0.2">
      <c r="A569" s="39"/>
      <c r="B569" s="39"/>
      <c r="C569" s="63"/>
    </row>
    <row r="570" spans="1:3" x14ac:dyDescent="0.2">
      <c r="A570" s="39"/>
      <c r="B570" s="39"/>
      <c r="C570" s="63"/>
    </row>
    <row r="571" spans="1:3" x14ac:dyDescent="0.2">
      <c r="A571" s="39"/>
      <c r="B571" s="39"/>
      <c r="C571" s="63"/>
    </row>
    <row r="572" spans="1:3" x14ac:dyDescent="0.2">
      <c r="A572" s="39"/>
      <c r="B572" s="39"/>
      <c r="C572" s="63"/>
    </row>
    <row r="573" spans="1:3" x14ac:dyDescent="0.2">
      <c r="A573" s="39"/>
      <c r="B573" s="39"/>
      <c r="C573" s="63"/>
    </row>
    <row r="574" spans="1:3" x14ac:dyDescent="0.2">
      <c r="A574" s="39"/>
      <c r="B574" s="39"/>
      <c r="C574" s="63"/>
    </row>
    <row r="575" spans="1:3" x14ac:dyDescent="0.2">
      <c r="A575" s="39"/>
      <c r="B575" s="39"/>
      <c r="C575" s="63"/>
    </row>
    <row r="576" spans="1:3" x14ac:dyDescent="0.2">
      <c r="A576" s="39"/>
      <c r="B576" s="39"/>
      <c r="C576" s="63"/>
    </row>
    <row r="577" spans="1:3" x14ac:dyDescent="0.2">
      <c r="A577" s="39"/>
      <c r="B577" s="39"/>
      <c r="C577" s="63"/>
    </row>
    <row r="578" spans="1:3" x14ac:dyDescent="0.2">
      <c r="A578" s="39"/>
      <c r="B578" s="39"/>
      <c r="C578" s="63"/>
    </row>
    <row r="579" spans="1:3" x14ac:dyDescent="0.2">
      <c r="A579" s="39"/>
      <c r="B579" s="39"/>
      <c r="C579" s="63"/>
    </row>
    <row r="580" spans="1:3" x14ac:dyDescent="0.2">
      <c r="A580" s="39"/>
      <c r="B580" s="39"/>
      <c r="C580" s="63"/>
    </row>
    <row r="581" spans="1:3" x14ac:dyDescent="0.2">
      <c r="A581" s="39"/>
      <c r="B581" s="39"/>
      <c r="C581" s="63"/>
    </row>
    <row r="582" spans="1:3" x14ac:dyDescent="0.2">
      <c r="A582" s="39"/>
      <c r="B582" s="39"/>
      <c r="C582" s="63"/>
    </row>
    <row r="583" spans="1:3" x14ac:dyDescent="0.2">
      <c r="A583" s="39"/>
      <c r="B583" s="39"/>
      <c r="C583" s="63"/>
    </row>
    <row r="584" spans="1:3" x14ac:dyDescent="0.2">
      <c r="A584" s="39"/>
      <c r="B584" s="39"/>
      <c r="C584" s="63"/>
    </row>
    <row r="585" spans="1:3" x14ac:dyDescent="0.2">
      <c r="A585" s="39"/>
      <c r="B585" s="39"/>
      <c r="C585" s="63"/>
    </row>
    <row r="586" spans="1:3" x14ac:dyDescent="0.2">
      <c r="A586" s="39"/>
      <c r="B586" s="39"/>
      <c r="C586" s="63"/>
    </row>
    <row r="587" spans="1:3" x14ac:dyDescent="0.2">
      <c r="A587" s="39"/>
      <c r="B587" s="39"/>
      <c r="C587" s="63"/>
    </row>
    <row r="588" spans="1:3" x14ac:dyDescent="0.2">
      <c r="A588" s="39"/>
      <c r="B588" s="39"/>
      <c r="C588" s="63"/>
    </row>
    <row r="589" spans="1:3" x14ac:dyDescent="0.2">
      <c r="A589" s="39"/>
      <c r="B589" s="39"/>
      <c r="C589" s="63"/>
    </row>
    <row r="590" spans="1:3" x14ac:dyDescent="0.2">
      <c r="A590" s="39"/>
      <c r="B590" s="39"/>
      <c r="C590" s="63"/>
    </row>
    <row r="591" spans="1:3" x14ac:dyDescent="0.2">
      <c r="A591" s="39"/>
      <c r="B591" s="39"/>
      <c r="C591" s="63"/>
    </row>
    <row r="592" spans="1:3" x14ac:dyDescent="0.2">
      <c r="A592" s="39"/>
      <c r="B592" s="39"/>
      <c r="C592" s="63"/>
    </row>
    <row r="593" spans="1:3" x14ac:dyDescent="0.2">
      <c r="A593" s="39"/>
      <c r="B593" s="39"/>
      <c r="C593" s="63"/>
    </row>
    <row r="594" spans="1:3" x14ac:dyDescent="0.2">
      <c r="A594" s="39"/>
      <c r="B594" s="39"/>
      <c r="C594" s="63"/>
    </row>
    <row r="595" spans="1:3" x14ac:dyDescent="0.2">
      <c r="A595" s="39"/>
      <c r="B595" s="39"/>
      <c r="C595" s="63"/>
    </row>
    <row r="596" spans="1:3" x14ac:dyDescent="0.2">
      <c r="A596" s="39"/>
      <c r="B596" s="39"/>
      <c r="C596" s="63"/>
    </row>
    <row r="597" spans="1:3" x14ac:dyDescent="0.2">
      <c r="A597" s="39"/>
      <c r="B597" s="39"/>
      <c r="C597" s="63"/>
    </row>
    <row r="598" spans="1:3" x14ac:dyDescent="0.2">
      <c r="A598" s="39"/>
      <c r="B598" s="39"/>
      <c r="C598" s="63"/>
    </row>
    <row r="599" spans="1:3" x14ac:dyDescent="0.2">
      <c r="A599" s="39"/>
      <c r="B599" s="39"/>
      <c r="C599" s="63"/>
    </row>
    <row r="600" spans="1:3" x14ac:dyDescent="0.2">
      <c r="A600" s="39"/>
      <c r="B600" s="39"/>
      <c r="C600" s="63"/>
    </row>
    <row r="601" spans="1:3" x14ac:dyDescent="0.2">
      <c r="A601" s="39"/>
      <c r="B601" s="39"/>
      <c r="C601" s="63"/>
    </row>
    <row r="602" spans="1:3" x14ac:dyDescent="0.2">
      <c r="A602" s="39"/>
      <c r="B602" s="39"/>
      <c r="C602" s="63"/>
    </row>
    <row r="603" spans="1:3" x14ac:dyDescent="0.2">
      <c r="A603" s="39"/>
      <c r="B603" s="39"/>
      <c r="C603" s="63"/>
    </row>
    <row r="604" spans="1:3" x14ac:dyDescent="0.2">
      <c r="A604" s="39"/>
      <c r="B604" s="39"/>
      <c r="C604" s="63"/>
    </row>
    <row r="605" spans="1:3" x14ac:dyDescent="0.2">
      <c r="A605" s="39"/>
      <c r="B605" s="39"/>
      <c r="C605" s="63"/>
    </row>
    <row r="606" spans="1:3" x14ac:dyDescent="0.2">
      <c r="A606" s="39"/>
      <c r="B606" s="39"/>
      <c r="C606" s="63"/>
    </row>
    <row r="607" spans="1:3" x14ac:dyDescent="0.2">
      <c r="A607" s="39"/>
      <c r="B607" s="39"/>
      <c r="C607" s="63"/>
    </row>
    <row r="608" spans="1:3" x14ac:dyDescent="0.2">
      <c r="A608" s="39"/>
      <c r="B608" s="39"/>
      <c r="C608" s="63"/>
    </row>
    <row r="609" spans="1:3" x14ac:dyDescent="0.2">
      <c r="A609" s="39"/>
      <c r="B609" s="39"/>
      <c r="C609" s="63"/>
    </row>
    <row r="610" spans="1:3" x14ac:dyDescent="0.2">
      <c r="A610" s="39"/>
      <c r="B610" s="39"/>
      <c r="C610" s="63"/>
    </row>
    <row r="611" spans="1:3" x14ac:dyDescent="0.2">
      <c r="A611" s="39"/>
      <c r="B611" s="39"/>
      <c r="C611" s="63"/>
    </row>
    <row r="612" spans="1:3" x14ac:dyDescent="0.2">
      <c r="A612" s="39"/>
      <c r="B612" s="39"/>
      <c r="C612" s="63"/>
    </row>
    <row r="613" spans="1:3" x14ac:dyDescent="0.2">
      <c r="A613" s="39"/>
      <c r="B613" s="39"/>
      <c r="C613" s="63"/>
    </row>
    <row r="614" spans="1:3" x14ac:dyDescent="0.2">
      <c r="A614" s="39"/>
      <c r="B614" s="39"/>
      <c r="C614" s="63"/>
    </row>
    <row r="615" spans="1:3" x14ac:dyDescent="0.2">
      <c r="A615" s="39"/>
      <c r="B615" s="39"/>
      <c r="C615" s="63"/>
    </row>
    <row r="616" spans="1:3" x14ac:dyDescent="0.2">
      <c r="A616" s="39"/>
      <c r="B616" s="39"/>
      <c r="C616" s="63"/>
    </row>
    <row r="617" spans="1:3" x14ac:dyDescent="0.2">
      <c r="A617" s="39"/>
      <c r="B617" s="39"/>
      <c r="C617" s="63"/>
    </row>
    <row r="618" spans="1:3" x14ac:dyDescent="0.2">
      <c r="A618" s="39"/>
      <c r="B618" s="39"/>
      <c r="C618" s="63"/>
    </row>
    <row r="619" spans="1:3" x14ac:dyDescent="0.2">
      <c r="A619" s="39"/>
      <c r="B619" s="39"/>
      <c r="C619" s="63"/>
    </row>
    <row r="620" spans="1:3" x14ac:dyDescent="0.2">
      <c r="A620" s="39"/>
      <c r="B620" s="39"/>
      <c r="C620" s="63"/>
    </row>
    <row r="621" spans="1:3" x14ac:dyDescent="0.2">
      <c r="A621" s="39"/>
      <c r="B621" s="39"/>
      <c r="C621" s="63"/>
    </row>
    <row r="622" spans="1:3" x14ac:dyDescent="0.2">
      <c r="A622" s="39"/>
      <c r="B622" s="39"/>
      <c r="C622" s="63"/>
    </row>
    <row r="623" spans="1:3" x14ac:dyDescent="0.2">
      <c r="A623" s="39"/>
      <c r="B623" s="39"/>
      <c r="C623" s="63"/>
    </row>
    <row r="624" spans="1:3" x14ac:dyDescent="0.2">
      <c r="A624" s="39"/>
      <c r="B624" s="39"/>
      <c r="C624" s="63"/>
    </row>
    <row r="625" spans="1:3" x14ac:dyDescent="0.2">
      <c r="A625" s="39"/>
      <c r="B625" s="39"/>
      <c r="C625" s="63"/>
    </row>
    <row r="626" spans="1:3" x14ac:dyDescent="0.2">
      <c r="A626" s="39"/>
      <c r="B626" s="39"/>
      <c r="C626" s="63"/>
    </row>
    <row r="627" spans="1:3" x14ac:dyDescent="0.2">
      <c r="A627" s="39"/>
      <c r="B627" s="39"/>
      <c r="C627" s="63"/>
    </row>
    <row r="628" spans="1:3" x14ac:dyDescent="0.2">
      <c r="A628" s="39"/>
      <c r="B628" s="39"/>
      <c r="C628" s="63"/>
    </row>
    <row r="629" spans="1:3" x14ac:dyDescent="0.2">
      <c r="A629" s="39"/>
      <c r="B629" s="39"/>
      <c r="C629" s="63"/>
    </row>
    <row r="630" spans="1:3" x14ac:dyDescent="0.2">
      <c r="A630" s="39"/>
      <c r="B630" s="39"/>
      <c r="C630" s="63"/>
    </row>
    <row r="631" spans="1:3" x14ac:dyDescent="0.2">
      <c r="A631" s="39"/>
      <c r="B631" s="39"/>
      <c r="C631" s="63"/>
    </row>
    <row r="632" spans="1:3" x14ac:dyDescent="0.2">
      <c r="A632" s="39"/>
      <c r="B632" s="39"/>
      <c r="C632" s="63"/>
    </row>
    <row r="633" spans="1:3" x14ac:dyDescent="0.2">
      <c r="A633" s="39"/>
      <c r="B633" s="39"/>
      <c r="C633" s="63"/>
    </row>
    <row r="634" spans="1:3" x14ac:dyDescent="0.2">
      <c r="A634" s="39"/>
      <c r="B634" s="39"/>
      <c r="C634" s="63"/>
    </row>
    <row r="635" spans="1:3" x14ac:dyDescent="0.2">
      <c r="A635" s="39"/>
      <c r="B635" s="39"/>
      <c r="C635" s="63"/>
    </row>
    <row r="636" spans="1:3" x14ac:dyDescent="0.2">
      <c r="A636" s="39"/>
      <c r="B636" s="39"/>
      <c r="C636" s="63"/>
    </row>
    <row r="637" spans="1:3" x14ac:dyDescent="0.2">
      <c r="A637" s="39"/>
      <c r="B637" s="39"/>
      <c r="C637" s="63"/>
    </row>
    <row r="638" spans="1:3" x14ac:dyDescent="0.2">
      <c r="A638" s="39"/>
      <c r="B638" s="39"/>
      <c r="C638" s="63"/>
    </row>
    <row r="639" spans="1:3" x14ac:dyDescent="0.2">
      <c r="A639" s="39"/>
      <c r="B639" s="39"/>
      <c r="C639" s="63"/>
    </row>
    <row r="640" spans="1:3" x14ac:dyDescent="0.2">
      <c r="A640" s="39"/>
      <c r="B640" s="39"/>
      <c r="C640" s="63"/>
    </row>
    <row r="641" spans="1:3" x14ac:dyDescent="0.2">
      <c r="A641" s="39"/>
      <c r="B641" s="39"/>
      <c r="C641" s="63"/>
    </row>
    <row r="642" spans="1:3" x14ac:dyDescent="0.2">
      <c r="A642" s="39"/>
      <c r="B642" s="39"/>
      <c r="C642" s="63"/>
    </row>
    <row r="643" spans="1:3" x14ac:dyDescent="0.2">
      <c r="A643" s="39"/>
      <c r="B643" s="39"/>
      <c r="C643" s="63"/>
    </row>
    <row r="644" spans="1:3" x14ac:dyDescent="0.2">
      <c r="A644" s="39"/>
      <c r="B644" s="39"/>
      <c r="C644" s="63"/>
    </row>
    <row r="645" spans="1:3" x14ac:dyDescent="0.2">
      <c r="A645" s="39"/>
      <c r="B645" s="39"/>
      <c r="C645" s="63"/>
    </row>
    <row r="646" spans="1:3" x14ac:dyDescent="0.2">
      <c r="A646" s="39"/>
      <c r="B646" s="39"/>
      <c r="C646" s="63"/>
    </row>
    <row r="647" spans="1:3" x14ac:dyDescent="0.2">
      <c r="A647" s="39"/>
      <c r="B647" s="39"/>
      <c r="C647" s="63"/>
    </row>
    <row r="648" spans="1:3" x14ac:dyDescent="0.2">
      <c r="A648" s="39"/>
      <c r="B648" s="39"/>
      <c r="C648" s="63"/>
    </row>
    <row r="649" spans="1:3" x14ac:dyDescent="0.2">
      <c r="A649" s="39"/>
      <c r="B649" s="39"/>
      <c r="C649" s="63"/>
    </row>
    <row r="650" spans="1:3" x14ac:dyDescent="0.2">
      <c r="A650" s="39"/>
      <c r="B650" s="39"/>
      <c r="C650" s="63"/>
    </row>
    <row r="651" spans="1:3" x14ac:dyDescent="0.2">
      <c r="A651" s="39"/>
      <c r="B651" s="39"/>
      <c r="C651" s="63"/>
    </row>
    <row r="652" spans="1:3" x14ac:dyDescent="0.2">
      <c r="A652" s="39"/>
      <c r="B652" s="39"/>
      <c r="C652" s="63"/>
    </row>
    <row r="653" spans="1:3" x14ac:dyDescent="0.2">
      <c r="A653" s="39"/>
      <c r="B653" s="39"/>
      <c r="C653" s="63"/>
    </row>
    <row r="654" spans="1:3" x14ac:dyDescent="0.2">
      <c r="A654" s="39"/>
      <c r="B654" s="39"/>
      <c r="C654" s="63"/>
    </row>
    <row r="655" spans="1:3" x14ac:dyDescent="0.2">
      <c r="A655" s="39"/>
      <c r="B655" s="39"/>
      <c r="C655" s="63"/>
    </row>
    <row r="656" spans="1:3" x14ac:dyDescent="0.2">
      <c r="A656" s="39"/>
      <c r="B656" s="39"/>
      <c r="C656" s="63"/>
    </row>
    <row r="657" spans="1:3" x14ac:dyDescent="0.2">
      <c r="A657" s="39"/>
      <c r="B657" s="39"/>
      <c r="C657" s="63"/>
    </row>
    <row r="658" spans="1:3" x14ac:dyDescent="0.2">
      <c r="A658" s="39"/>
      <c r="B658" s="39"/>
      <c r="C658" s="63"/>
    </row>
    <row r="659" spans="1:3" x14ac:dyDescent="0.2">
      <c r="A659" s="39"/>
      <c r="B659" s="39"/>
      <c r="C659" s="63"/>
    </row>
    <row r="660" spans="1:3" x14ac:dyDescent="0.2">
      <c r="A660" s="39"/>
      <c r="B660" s="39"/>
      <c r="C660" s="63"/>
    </row>
    <row r="661" spans="1:3" x14ac:dyDescent="0.2">
      <c r="A661" s="39"/>
      <c r="B661" s="39"/>
      <c r="C661" s="63"/>
    </row>
    <row r="662" spans="1:3" x14ac:dyDescent="0.2">
      <c r="A662" s="39"/>
      <c r="B662" s="39"/>
      <c r="C662" s="63"/>
    </row>
    <row r="663" spans="1:3" x14ac:dyDescent="0.2">
      <c r="A663" s="39"/>
      <c r="B663" s="39"/>
      <c r="C663" s="63"/>
    </row>
    <row r="664" spans="1:3" x14ac:dyDescent="0.2">
      <c r="A664" s="39"/>
      <c r="B664" s="39"/>
      <c r="C664" s="63"/>
    </row>
    <row r="665" spans="1:3" x14ac:dyDescent="0.2">
      <c r="A665" s="39"/>
      <c r="B665" s="39"/>
      <c r="C665" s="63"/>
    </row>
    <row r="666" spans="1:3" x14ac:dyDescent="0.2">
      <c r="A666" s="39"/>
      <c r="B666" s="39"/>
      <c r="C666" s="63"/>
    </row>
    <row r="667" spans="1:3" x14ac:dyDescent="0.2">
      <c r="A667" s="39"/>
      <c r="B667" s="39"/>
      <c r="C667" s="63"/>
    </row>
    <row r="668" spans="1:3" x14ac:dyDescent="0.2">
      <c r="A668" s="39"/>
      <c r="B668" s="39"/>
      <c r="C668" s="63"/>
    </row>
    <row r="669" spans="1:3" x14ac:dyDescent="0.2">
      <c r="A669" s="39"/>
      <c r="B669" s="39"/>
      <c r="C669" s="63"/>
    </row>
    <row r="670" spans="1:3" x14ac:dyDescent="0.2">
      <c r="A670" s="39"/>
      <c r="B670" s="39"/>
      <c r="C670" s="63"/>
    </row>
    <row r="671" spans="1:3" x14ac:dyDescent="0.2">
      <c r="A671" s="39"/>
      <c r="B671" s="39"/>
      <c r="C671" s="63"/>
    </row>
    <row r="672" spans="1:3" x14ac:dyDescent="0.2">
      <c r="A672" s="39"/>
      <c r="B672" s="39"/>
      <c r="C672" s="63"/>
    </row>
    <row r="673" spans="1:3" x14ac:dyDescent="0.2">
      <c r="A673" s="39"/>
      <c r="B673" s="39"/>
      <c r="C673" s="63"/>
    </row>
    <row r="674" spans="1:3" x14ac:dyDescent="0.2">
      <c r="A674" s="39"/>
      <c r="B674" s="39"/>
      <c r="C674" s="63"/>
    </row>
    <row r="675" spans="1:3" x14ac:dyDescent="0.2">
      <c r="A675" s="39"/>
      <c r="B675" s="39"/>
      <c r="C675" s="63"/>
    </row>
    <row r="676" spans="1:3" x14ac:dyDescent="0.2">
      <c r="A676" s="39"/>
      <c r="B676" s="39"/>
      <c r="C676" s="63"/>
    </row>
    <row r="677" spans="1:3" x14ac:dyDescent="0.2">
      <c r="A677" s="39"/>
      <c r="B677" s="39"/>
      <c r="C677" s="63"/>
    </row>
    <row r="678" spans="1:3" x14ac:dyDescent="0.2">
      <c r="A678" s="39"/>
      <c r="B678" s="39"/>
      <c r="C678" s="63"/>
    </row>
    <row r="679" spans="1:3" x14ac:dyDescent="0.2">
      <c r="A679" s="39"/>
      <c r="B679" s="39"/>
      <c r="C679" s="63"/>
    </row>
    <row r="680" spans="1:3" x14ac:dyDescent="0.2">
      <c r="A680" s="39"/>
      <c r="B680" s="39"/>
      <c r="C680" s="63"/>
    </row>
    <row r="681" spans="1:3" x14ac:dyDescent="0.2">
      <c r="A681" s="39"/>
      <c r="B681" s="39"/>
      <c r="C681" s="63"/>
    </row>
    <row r="682" spans="1:3" x14ac:dyDescent="0.2">
      <c r="A682" s="39"/>
      <c r="B682" s="39"/>
      <c r="C682" s="63"/>
    </row>
    <row r="683" spans="1:3" x14ac:dyDescent="0.2">
      <c r="A683" s="39"/>
      <c r="B683" s="39"/>
      <c r="C683" s="63"/>
    </row>
    <row r="684" spans="1:3" x14ac:dyDescent="0.2">
      <c r="A684" s="39"/>
      <c r="B684" s="39"/>
      <c r="C684" s="63"/>
    </row>
    <row r="685" spans="1:3" x14ac:dyDescent="0.2">
      <c r="A685" s="39"/>
      <c r="B685" s="39"/>
      <c r="C685" s="63"/>
    </row>
    <row r="686" spans="1:3" x14ac:dyDescent="0.2">
      <c r="A686" s="39"/>
      <c r="B686" s="39"/>
      <c r="C686" s="63"/>
    </row>
    <row r="687" spans="1:3" x14ac:dyDescent="0.2">
      <c r="A687" s="39"/>
      <c r="B687" s="39"/>
      <c r="C687" s="63"/>
    </row>
    <row r="688" spans="1:3" x14ac:dyDescent="0.2">
      <c r="A688" s="39"/>
      <c r="B688" s="39"/>
      <c r="C688" s="63"/>
    </row>
    <row r="689" spans="1:3" x14ac:dyDescent="0.2">
      <c r="A689" s="39"/>
      <c r="B689" s="39"/>
      <c r="C689" s="63"/>
    </row>
    <row r="690" spans="1:3" x14ac:dyDescent="0.2">
      <c r="A690" s="39"/>
      <c r="B690" s="39"/>
      <c r="C690" s="63"/>
    </row>
    <row r="691" spans="1:3" x14ac:dyDescent="0.2">
      <c r="A691" s="39"/>
      <c r="B691" s="39"/>
      <c r="C691" s="63"/>
    </row>
    <row r="692" spans="1:3" x14ac:dyDescent="0.2">
      <c r="A692" s="39"/>
      <c r="B692" s="39"/>
      <c r="C692" s="63"/>
    </row>
    <row r="693" spans="1:3" x14ac:dyDescent="0.2">
      <c r="A693" s="39"/>
      <c r="B693" s="39"/>
      <c r="C693" s="63"/>
    </row>
    <row r="694" spans="1:3" x14ac:dyDescent="0.2">
      <c r="A694" s="39"/>
      <c r="B694" s="39"/>
      <c r="C694" s="63"/>
    </row>
    <row r="695" spans="1:3" x14ac:dyDescent="0.2">
      <c r="A695" s="39"/>
      <c r="B695" s="39"/>
      <c r="C695" s="63"/>
    </row>
    <row r="696" spans="1:3" x14ac:dyDescent="0.2">
      <c r="A696" s="39"/>
      <c r="B696" s="39"/>
      <c r="C696" s="63"/>
    </row>
    <row r="697" spans="1:3" x14ac:dyDescent="0.2">
      <c r="A697" s="39"/>
      <c r="B697" s="39"/>
      <c r="C697" s="63"/>
    </row>
    <row r="698" spans="1:3" x14ac:dyDescent="0.2">
      <c r="A698" s="39"/>
      <c r="B698" s="39"/>
      <c r="C698" s="63"/>
    </row>
    <row r="699" spans="1:3" x14ac:dyDescent="0.2">
      <c r="A699" s="39"/>
      <c r="B699" s="39"/>
      <c r="C699" s="63"/>
    </row>
    <row r="700" spans="1:3" x14ac:dyDescent="0.2">
      <c r="A700" s="39"/>
      <c r="B700" s="39"/>
      <c r="C700" s="63"/>
    </row>
    <row r="701" spans="1:3" x14ac:dyDescent="0.2">
      <c r="A701" s="39"/>
      <c r="B701" s="39"/>
      <c r="C701" s="63"/>
    </row>
    <row r="702" spans="1:3" x14ac:dyDescent="0.2">
      <c r="A702" s="39"/>
      <c r="B702" s="39"/>
      <c r="C702" s="63"/>
    </row>
    <row r="703" spans="1:3" x14ac:dyDescent="0.2">
      <c r="A703" s="39"/>
      <c r="B703" s="39"/>
      <c r="C703" s="63"/>
    </row>
    <row r="704" spans="1:3" x14ac:dyDescent="0.2">
      <c r="A704" s="39"/>
      <c r="B704" s="39"/>
      <c r="C704" s="63"/>
    </row>
    <row r="705" spans="1:3" x14ac:dyDescent="0.2">
      <c r="A705" s="39"/>
      <c r="B705" s="39"/>
      <c r="C705" s="63"/>
    </row>
    <row r="706" spans="1:3" x14ac:dyDescent="0.2">
      <c r="A706" s="39"/>
      <c r="B706" s="39"/>
      <c r="C706" s="63"/>
    </row>
    <row r="707" spans="1:3" x14ac:dyDescent="0.2">
      <c r="A707" s="39"/>
      <c r="B707" s="39"/>
      <c r="C707" s="63"/>
    </row>
    <row r="708" spans="1:3" x14ac:dyDescent="0.2">
      <c r="A708" s="39"/>
      <c r="B708" s="39"/>
      <c r="C708" s="63"/>
    </row>
    <row r="709" spans="1:3" x14ac:dyDescent="0.2">
      <c r="A709" s="39"/>
      <c r="B709" s="39"/>
      <c r="C709" s="63"/>
    </row>
    <row r="710" spans="1:3" x14ac:dyDescent="0.2">
      <c r="A710" s="39"/>
      <c r="B710" s="39"/>
      <c r="C710" s="63"/>
    </row>
    <row r="711" spans="1:3" x14ac:dyDescent="0.2">
      <c r="A711" s="39"/>
      <c r="B711" s="39"/>
      <c r="C711" s="63"/>
    </row>
    <row r="712" spans="1:3" x14ac:dyDescent="0.2">
      <c r="A712" s="39"/>
      <c r="B712" s="39"/>
      <c r="C712" s="63"/>
    </row>
    <row r="713" spans="1:3" x14ac:dyDescent="0.2">
      <c r="A713" s="39"/>
      <c r="B713" s="39"/>
      <c r="C713" s="63"/>
    </row>
    <row r="714" spans="1:3" x14ac:dyDescent="0.2">
      <c r="A714" s="39"/>
      <c r="B714" s="39"/>
      <c r="C714" s="63"/>
    </row>
    <row r="715" spans="1:3" x14ac:dyDescent="0.2">
      <c r="A715" s="39"/>
      <c r="B715" s="39"/>
      <c r="C715" s="63"/>
    </row>
    <row r="716" spans="1:3" x14ac:dyDescent="0.2">
      <c r="A716" s="39"/>
      <c r="B716" s="39"/>
      <c r="C716" s="63"/>
    </row>
    <row r="717" spans="1:3" x14ac:dyDescent="0.2">
      <c r="A717" s="39"/>
      <c r="B717" s="39"/>
      <c r="C717" s="63"/>
    </row>
    <row r="718" spans="1:3" x14ac:dyDescent="0.2">
      <c r="A718" s="39"/>
      <c r="B718" s="39"/>
      <c r="C718" s="63"/>
    </row>
    <row r="719" spans="1:3" x14ac:dyDescent="0.2">
      <c r="A719" s="39"/>
      <c r="B719" s="39"/>
      <c r="C719" s="63"/>
    </row>
    <row r="720" spans="1:3" x14ac:dyDescent="0.2">
      <c r="A720" s="39"/>
      <c r="B720" s="39"/>
      <c r="C720" s="63"/>
    </row>
    <row r="721" spans="1:3" x14ac:dyDescent="0.2">
      <c r="A721" s="39"/>
      <c r="B721" s="39"/>
      <c r="C721" s="63"/>
    </row>
    <row r="722" spans="1:3" x14ac:dyDescent="0.2">
      <c r="A722" s="39"/>
      <c r="B722" s="39"/>
      <c r="C722" s="63"/>
    </row>
    <row r="723" spans="1:3" x14ac:dyDescent="0.2">
      <c r="A723" s="39"/>
      <c r="B723" s="39"/>
      <c r="C723" s="63"/>
    </row>
    <row r="724" spans="1:3" x14ac:dyDescent="0.2">
      <c r="A724" s="39"/>
      <c r="B724" s="39"/>
      <c r="C724" s="63"/>
    </row>
    <row r="725" spans="1:3" x14ac:dyDescent="0.2">
      <c r="A725" s="39"/>
      <c r="B725" s="39"/>
      <c r="C725" s="63"/>
    </row>
    <row r="726" spans="1:3" x14ac:dyDescent="0.2">
      <c r="A726" s="39"/>
      <c r="B726" s="39"/>
      <c r="C726" s="63"/>
    </row>
    <row r="727" spans="1:3" x14ac:dyDescent="0.2">
      <c r="A727" s="39"/>
      <c r="B727" s="39"/>
      <c r="C727" s="63"/>
    </row>
    <row r="728" spans="1:3" x14ac:dyDescent="0.2">
      <c r="A728" s="39"/>
      <c r="B728" s="39"/>
      <c r="C728" s="63"/>
    </row>
    <row r="729" spans="1:3" x14ac:dyDescent="0.2">
      <c r="A729" s="39"/>
      <c r="B729" s="39"/>
      <c r="C729" s="63"/>
    </row>
    <row r="730" spans="1:3" x14ac:dyDescent="0.2">
      <c r="A730" s="39"/>
      <c r="B730" s="39"/>
      <c r="C730" s="63"/>
    </row>
    <row r="731" spans="1:3" x14ac:dyDescent="0.2">
      <c r="A731" s="39"/>
      <c r="B731" s="39"/>
      <c r="C731" s="63"/>
    </row>
    <row r="732" spans="1:3" x14ac:dyDescent="0.2">
      <c r="A732" s="39"/>
      <c r="B732" s="39"/>
      <c r="C732" s="63"/>
    </row>
    <row r="733" spans="1:3" x14ac:dyDescent="0.2">
      <c r="A733" s="39"/>
      <c r="B733" s="39"/>
      <c r="C733" s="63"/>
    </row>
    <row r="734" spans="1:3" x14ac:dyDescent="0.2">
      <c r="A734" s="39"/>
      <c r="B734" s="39"/>
      <c r="C734" s="63"/>
    </row>
    <row r="735" spans="1:3" x14ac:dyDescent="0.2">
      <c r="A735" s="39"/>
      <c r="B735" s="39"/>
      <c r="C735" s="63"/>
    </row>
    <row r="736" spans="1:3" x14ac:dyDescent="0.2">
      <c r="A736" s="39"/>
      <c r="B736" s="39"/>
      <c r="C736" s="63"/>
    </row>
    <row r="737" spans="1:3" x14ac:dyDescent="0.2">
      <c r="A737" s="39"/>
      <c r="B737" s="39"/>
      <c r="C737" s="63"/>
    </row>
    <row r="738" spans="1:3" x14ac:dyDescent="0.2">
      <c r="A738" s="39"/>
      <c r="B738" s="39"/>
      <c r="C738" s="63"/>
    </row>
    <row r="739" spans="1:3" x14ac:dyDescent="0.2">
      <c r="A739" s="39"/>
      <c r="B739" s="39"/>
      <c r="C739" s="63"/>
    </row>
    <row r="740" spans="1:3" x14ac:dyDescent="0.2">
      <c r="A740" s="39"/>
      <c r="B740" s="39"/>
      <c r="C740" s="63"/>
    </row>
    <row r="741" spans="1:3" x14ac:dyDescent="0.2">
      <c r="A741" s="39"/>
      <c r="B741" s="39"/>
      <c r="C741" s="63"/>
    </row>
    <row r="742" spans="1:3" x14ac:dyDescent="0.2">
      <c r="A742" s="39"/>
      <c r="B742" s="39"/>
      <c r="C742" s="63"/>
    </row>
    <row r="743" spans="1:3" x14ac:dyDescent="0.2">
      <c r="A743" s="39"/>
      <c r="B743" s="39"/>
      <c r="C743" s="63"/>
    </row>
    <row r="744" spans="1:3" x14ac:dyDescent="0.2">
      <c r="A744" s="39"/>
      <c r="B744" s="39"/>
      <c r="C744" s="63"/>
    </row>
    <row r="745" spans="1:3" x14ac:dyDescent="0.2">
      <c r="A745" s="39"/>
      <c r="B745" s="39"/>
      <c r="C745" s="63"/>
    </row>
    <row r="746" spans="1:3" x14ac:dyDescent="0.2">
      <c r="A746" s="39"/>
      <c r="B746" s="39"/>
      <c r="C746" s="63"/>
    </row>
    <row r="747" spans="1:3" x14ac:dyDescent="0.2">
      <c r="A747" s="39"/>
      <c r="B747" s="39"/>
      <c r="C747" s="63"/>
    </row>
    <row r="748" spans="1:3" x14ac:dyDescent="0.2">
      <c r="A748" s="39"/>
      <c r="B748" s="39"/>
      <c r="C748" s="63"/>
    </row>
    <row r="749" spans="1:3" x14ac:dyDescent="0.2">
      <c r="A749" s="39"/>
      <c r="B749" s="39"/>
      <c r="C749" s="63"/>
    </row>
    <row r="750" spans="1:3" x14ac:dyDescent="0.2">
      <c r="A750" s="39"/>
      <c r="B750" s="39"/>
      <c r="C750" s="63"/>
    </row>
    <row r="751" spans="1:3" x14ac:dyDescent="0.2">
      <c r="A751" s="39"/>
      <c r="B751" s="39"/>
      <c r="C751" s="63"/>
    </row>
    <row r="752" spans="1:3" x14ac:dyDescent="0.2">
      <c r="A752" s="39"/>
      <c r="B752" s="39"/>
      <c r="C752" s="63"/>
    </row>
    <row r="753" spans="1:3" x14ac:dyDescent="0.2">
      <c r="A753" s="39"/>
      <c r="B753" s="39"/>
      <c r="C753" s="63"/>
    </row>
    <row r="754" spans="1:3" x14ac:dyDescent="0.2">
      <c r="A754" s="39"/>
      <c r="B754" s="39"/>
      <c r="C754" s="63"/>
    </row>
    <row r="755" spans="1:3" x14ac:dyDescent="0.2">
      <c r="A755" s="39"/>
      <c r="B755" s="39"/>
      <c r="C755" s="63"/>
    </row>
    <row r="756" spans="1:3" x14ac:dyDescent="0.2">
      <c r="A756" s="39"/>
      <c r="B756" s="39"/>
      <c r="C756" s="63"/>
    </row>
    <row r="757" spans="1:3" x14ac:dyDescent="0.2">
      <c r="A757" s="39"/>
      <c r="B757" s="39"/>
      <c r="C757" s="63"/>
    </row>
    <row r="758" spans="1:3" x14ac:dyDescent="0.2">
      <c r="A758" s="39"/>
      <c r="B758" s="39"/>
      <c r="C758" s="63"/>
    </row>
    <row r="759" spans="1:3" x14ac:dyDescent="0.2">
      <c r="A759" s="39"/>
      <c r="B759" s="39"/>
      <c r="C759" s="63"/>
    </row>
    <row r="760" spans="1:3" x14ac:dyDescent="0.2">
      <c r="A760" s="39"/>
      <c r="B760" s="39"/>
      <c r="C760" s="63"/>
    </row>
    <row r="761" spans="1:3" x14ac:dyDescent="0.2">
      <c r="A761" s="39"/>
      <c r="B761" s="39"/>
      <c r="C761" s="63"/>
    </row>
    <row r="762" spans="1:3" x14ac:dyDescent="0.2">
      <c r="A762" s="39"/>
      <c r="B762" s="39"/>
      <c r="C762" s="63"/>
    </row>
    <row r="763" spans="1:3" x14ac:dyDescent="0.2">
      <c r="A763" s="39"/>
      <c r="B763" s="39"/>
      <c r="C763" s="63"/>
    </row>
    <row r="764" spans="1:3" x14ac:dyDescent="0.2">
      <c r="A764" s="39"/>
      <c r="B764" s="39"/>
      <c r="C764" s="63"/>
    </row>
    <row r="765" spans="1:3" x14ac:dyDescent="0.2">
      <c r="A765" s="39"/>
      <c r="B765" s="39"/>
      <c r="C765" s="63"/>
    </row>
    <row r="766" spans="1:3" x14ac:dyDescent="0.2">
      <c r="A766" s="39"/>
      <c r="B766" s="39"/>
      <c r="C766" s="63"/>
    </row>
    <row r="767" spans="1:3" x14ac:dyDescent="0.2">
      <c r="A767" s="39"/>
      <c r="B767" s="39"/>
      <c r="C767" s="63"/>
    </row>
    <row r="768" spans="1:3" x14ac:dyDescent="0.2">
      <c r="A768" s="39"/>
      <c r="B768" s="39"/>
      <c r="C768" s="63"/>
    </row>
    <row r="769" spans="1:3" x14ac:dyDescent="0.2">
      <c r="A769" s="39"/>
      <c r="B769" s="39"/>
      <c r="C769" s="63"/>
    </row>
    <row r="770" spans="1:3" x14ac:dyDescent="0.2">
      <c r="A770" s="39"/>
      <c r="B770" s="39"/>
      <c r="C770" s="63"/>
    </row>
    <row r="771" spans="1:3" x14ac:dyDescent="0.2">
      <c r="A771" s="39"/>
      <c r="B771" s="39"/>
      <c r="C771" s="63"/>
    </row>
    <row r="772" spans="1:3" x14ac:dyDescent="0.2">
      <c r="A772" s="39"/>
      <c r="B772" s="39"/>
      <c r="C772" s="63"/>
    </row>
    <row r="773" spans="1:3" x14ac:dyDescent="0.2">
      <c r="A773" s="39"/>
      <c r="B773" s="39"/>
      <c r="C773" s="63"/>
    </row>
    <row r="774" spans="1:3" x14ac:dyDescent="0.2">
      <c r="A774" s="39"/>
      <c r="B774" s="39"/>
      <c r="C774" s="63"/>
    </row>
    <row r="775" spans="1:3" x14ac:dyDescent="0.2">
      <c r="A775" s="39"/>
      <c r="B775" s="39"/>
      <c r="C775" s="63"/>
    </row>
    <row r="776" spans="1:3" x14ac:dyDescent="0.2">
      <c r="A776" s="39"/>
      <c r="B776" s="39"/>
      <c r="C776" s="63"/>
    </row>
    <row r="777" spans="1:3" x14ac:dyDescent="0.2">
      <c r="A777" s="39"/>
      <c r="B777" s="39"/>
      <c r="C777" s="63"/>
    </row>
    <row r="778" spans="1:3" x14ac:dyDescent="0.2">
      <c r="A778" s="39"/>
      <c r="B778" s="39"/>
      <c r="C778" s="63"/>
    </row>
    <row r="779" spans="1:3" x14ac:dyDescent="0.2">
      <c r="A779" s="39"/>
      <c r="B779" s="39"/>
      <c r="C779" s="63"/>
    </row>
    <row r="780" spans="1:3" x14ac:dyDescent="0.2">
      <c r="A780" s="39"/>
      <c r="B780" s="39"/>
      <c r="C780" s="63"/>
    </row>
    <row r="781" spans="1:3" x14ac:dyDescent="0.2">
      <c r="A781" s="39"/>
      <c r="B781" s="39"/>
      <c r="C781" s="63"/>
    </row>
    <row r="782" spans="1:3" x14ac:dyDescent="0.2">
      <c r="A782" s="39"/>
      <c r="B782" s="39"/>
      <c r="C782" s="63"/>
    </row>
    <row r="783" spans="1:3" x14ac:dyDescent="0.2">
      <c r="A783" s="39"/>
      <c r="B783" s="39"/>
      <c r="C783" s="63"/>
    </row>
    <row r="784" spans="1:3" x14ac:dyDescent="0.2">
      <c r="A784" s="39"/>
      <c r="B784" s="39"/>
      <c r="C784" s="63"/>
    </row>
    <row r="785" spans="1:3" x14ac:dyDescent="0.2">
      <c r="A785" s="39"/>
      <c r="B785" s="39"/>
      <c r="C785" s="63"/>
    </row>
    <row r="786" spans="1:3" x14ac:dyDescent="0.2">
      <c r="A786" s="39"/>
      <c r="B786" s="39"/>
      <c r="C786" s="63"/>
    </row>
    <row r="787" spans="1:3" x14ac:dyDescent="0.2">
      <c r="A787" s="39"/>
      <c r="B787" s="39"/>
      <c r="C787" s="63"/>
    </row>
    <row r="788" spans="1:3" x14ac:dyDescent="0.2">
      <c r="A788" s="39"/>
      <c r="B788" s="39"/>
      <c r="C788" s="63"/>
    </row>
    <row r="789" spans="1:3" x14ac:dyDescent="0.2">
      <c r="A789" s="39"/>
      <c r="B789" s="39"/>
      <c r="C789" s="63"/>
    </row>
    <row r="790" spans="1:3" x14ac:dyDescent="0.2">
      <c r="A790" s="39"/>
      <c r="B790" s="39"/>
      <c r="C790" s="63"/>
    </row>
    <row r="791" spans="1:3" x14ac:dyDescent="0.2">
      <c r="A791" s="39"/>
      <c r="B791" s="39"/>
      <c r="C791" s="63"/>
    </row>
    <row r="792" spans="1:3" x14ac:dyDescent="0.2">
      <c r="A792" s="39"/>
      <c r="B792" s="39"/>
      <c r="C792" s="63"/>
    </row>
    <row r="793" spans="1:3" x14ac:dyDescent="0.2">
      <c r="A793" s="39"/>
      <c r="B793" s="39"/>
      <c r="C793" s="63"/>
    </row>
    <row r="794" spans="1:3" x14ac:dyDescent="0.2">
      <c r="A794" s="39"/>
      <c r="B794" s="39"/>
      <c r="C794" s="63"/>
    </row>
    <row r="795" spans="1:3" x14ac:dyDescent="0.2">
      <c r="A795" s="39"/>
      <c r="B795" s="39"/>
      <c r="C795" s="63"/>
    </row>
    <row r="796" spans="1:3" x14ac:dyDescent="0.2">
      <c r="A796" s="39"/>
      <c r="B796" s="39"/>
      <c r="C796" s="63"/>
    </row>
    <row r="797" spans="1:3" x14ac:dyDescent="0.2">
      <c r="A797" s="39"/>
      <c r="B797" s="39"/>
      <c r="C797" s="63"/>
    </row>
    <row r="798" spans="1:3" x14ac:dyDescent="0.2">
      <c r="A798" s="39"/>
      <c r="B798" s="39"/>
      <c r="C798" s="63"/>
    </row>
    <row r="799" spans="1:3" x14ac:dyDescent="0.2">
      <c r="A799" s="39"/>
      <c r="B799" s="39"/>
      <c r="C799" s="63"/>
    </row>
    <row r="800" spans="1:3" x14ac:dyDescent="0.2">
      <c r="A800" s="39"/>
      <c r="B800" s="39"/>
      <c r="C800" s="63"/>
    </row>
    <row r="801" spans="1:3" x14ac:dyDescent="0.2">
      <c r="A801" s="39"/>
      <c r="B801" s="39"/>
      <c r="C801" s="63"/>
    </row>
    <row r="802" spans="1:3" x14ac:dyDescent="0.2">
      <c r="A802" s="39"/>
      <c r="B802" s="39"/>
      <c r="C802" s="63"/>
    </row>
    <row r="803" spans="1:3" x14ac:dyDescent="0.2">
      <c r="A803" s="39"/>
      <c r="B803" s="39"/>
      <c r="C803" s="63"/>
    </row>
    <row r="804" spans="1:3" x14ac:dyDescent="0.2">
      <c r="A804" s="39"/>
      <c r="B804" s="39"/>
      <c r="C804" s="63"/>
    </row>
    <row r="805" spans="1:3" x14ac:dyDescent="0.2">
      <c r="A805" s="39"/>
      <c r="B805" s="39"/>
      <c r="C805" s="63"/>
    </row>
    <row r="806" spans="1:3" x14ac:dyDescent="0.2">
      <c r="A806" s="39"/>
      <c r="B806" s="39"/>
      <c r="C806" s="63"/>
    </row>
    <row r="807" spans="1:3" x14ac:dyDescent="0.2">
      <c r="A807" s="39"/>
      <c r="B807" s="39"/>
      <c r="C807" s="63"/>
    </row>
    <row r="808" spans="1:3" x14ac:dyDescent="0.2">
      <c r="A808" s="39"/>
      <c r="B808" s="39"/>
      <c r="C808" s="63"/>
    </row>
    <row r="809" spans="1:3" x14ac:dyDescent="0.2">
      <c r="A809" s="39"/>
      <c r="B809" s="39"/>
      <c r="C809" s="63"/>
    </row>
    <row r="810" spans="1:3" x14ac:dyDescent="0.2">
      <c r="A810" s="39"/>
      <c r="B810" s="39"/>
      <c r="C810" s="63"/>
    </row>
    <row r="811" spans="1:3" x14ac:dyDescent="0.2">
      <c r="A811" s="39"/>
      <c r="B811" s="39"/>
      <c r="C811" s="63"/>
    </row>
    <row r="812" spans="1:3" x14ac:dyDescent="0.2">
      <c r="A812" s="39"/>
      <c r="B812" s="39"/>
      <c r="C812" s="63"/>
    </row>
    <row r="813" spans="1:3" x14ac:dyDescent="0.2">
      <c r="A813" s="39"/>
      <c r="B813" s="39"/>
      <c r="C813" s="63"/>
    </row>
    <row r="814" spans="1:3" x14ac:dyDescent="0.2">
      <c r="A814" s="39"/>
      <c r="B814" s="39"/>
      <c r="C814" s="63"/>
    </row>
    <row r="815" spans="1:3" x14ac:dyDescent="0.2">
      <c r="A815" s="39"/>
      <c r="B815" s="39"/>
      <c r="C815" s="63"/>
    </row>
    <row r="816" spans="1:3" x14ac:dyDescent="0.2">
      <c r="A816" s="39"/>
      <c r="B816" s="39"/>
      <c r="C816" s="63"/>
    </row>
    <row r="817" spans="1:3" x14ac:dyDescent="0.2">
      <c r="A817" s="39"/>
      <c r="B817" s="39"/>
      <c r="C817" s="63"/>
    </row>
    <row r="818" spans="1:3" x14ac:dyDescent="0.2">
      <c r="A818" s="39"/>
      <c r="B818" s="39"/>
      <c r="C818" s="63"/>
    </row>
    <row r="819" spans="1:3" x14ac:dyDescent="0.2">
      <c r="A819" s="39"/>
      <c r="B819" s="39"/>
      <c r="C819" s="63"/>
    </row>
    <row r="820" spans="1:3" x14ac:dyDescent="0.2">
      <c r="A820" s="39"/>
      <c r="B820" s="39"/>
      <c r="C820" s="63"/>
    </row>
    <row r="821" spans="1:3" x14ac:dyDescent="0.2">
      <c r="A821" s="39"/>
      <c r="B821" s="39"/>
      <c r="C821" s="63"/>
    </row>
    <row r="822" spans="1:3" x14ac:dyDescent="0.2">
      <c r="A822" s="39"/>
      <c r="B822" s="39"/>
      <c r="C822" s="63"/>
    </row>
    <row r="823" spans="1:3" x14ac:dyDescent="0.2">
      <c r="A823" s="39"/>
      <c r="B823" s="39"/>
      <c r="C823" s="63"/>
    </row>
    <row r="824" spans="1:3" x14ac:dyDescent="0.2">
      <c r="A824" s="39"/>
      <c r="B824" s="39"/>
      <c r="C824" s="63"/>
    </row>
    <row r="825" spans="1:3" x14ac:dyDescent="0.2">
      <c r="A825" s="39"/>
      <c r="B825" s="39"/>
      <c r="C825" s="63"/>
    </row>
    <row r="826" spans="1:3" x14ac:dyDescent="0.2">
      <c r="A826" s="39"/>
      <c r="B826" s="39"/>
      <c r="C826" s="63"/>
    </row>
    <row r="827" spans="1:3" x14ac:dyDescent="0.2">
      <c r="A827" s="39"/>
      <c r="B827" s="39"/>
      <c r="C827" s="63"/>
    </row>
    <row r="828" spans="1:3" x14ac:dyDescent="0.2">
      <c r="A828" s="39"/>
      <c r="B828" s="39"/>
      <c r="C828" s="63"/>
    </row>
    <row r="829" spans="1:3" x14ac:dyDescent="0.2">
      <c r="A829" s="39"/>
      <c r="B829" s="39"/>
      <c r="C829" s="63"/>
    </row>
    <row r="830" spans="1:3" x14ac:dyDescent="0.2">
      <c r="A830" s="39"/>
      <c r="B830" s="39"/>
      <c r="C830" s="63"/>
    </row>
    <row r="831" spans="1:3" x14ac:dyDescent="0.2">
      <c r="A831" s="39"/>
      <c r="B831" s="39"/>
      <c r="C831" s="63"/>
    </row>
    <row r="832" spans="1:3" x14ac:dyDescent="0.2">
      <c r="A832" s="39"/>
      <c r="B832" s="39"/>
      <c r="C832" s="63"/>
    </row>
    <row r="833" spans="1:3" x14ac:dyDescent="0.2">
      <c r="A833" s="39"/>
      <c r="B833" s="39"/>
      <c r="C833" s="63"/>
    </row>
    <row r="834" spans="1:3" x14ac:dyDescent="0.2">
      <c r="A834" s="39"/>
      <c r="B834" s="39"/>
      <c r="C834" s="63"/>
    </row>
    <row r="835" spans="1:3" x14ac:dyDescent="0.2">
      <c r="A835" s="39"/>
      <c r="B835" s="39"/>
      <c r="C835" s="63"/>
    </row>
    <row r="836" spans="1:3" x14ac:dyDescent="0.2">
      <c r="A836" s="39"/>
      <c r="B836" s="39"/>
      <c r="C836" s="63"/>
    </row>
    <row r="837" spans="1:3" x14ac:dyDescent="0.2">
      <c r="A837" s="39"/>
      <c r="B837" s="39"/>
      <c r="C837" s="63"/>
    </row>
    <row r="838" spans="1:3" x14ac:dyDescent="0.2">
      <c r="A838" s="39"/>
      <c r="B838" s="39"/>
      <c r="C838" s="63"/>
    </row>
    <row r="839" spans="1:3" x14ac:dyDescent="0.2">
      <c r="A839" s="39"/>
      <c r="B839" s="39"/>
      <c r="C839" s="63"/>
    </row>
    <row r="840" spans="1:3" x14ac:dyDescent="0.2">
      <c r="A840" s="39"/>
      <c r="B840" s="39"/>
      <c r="C840" s="63"/>
    </row>
    <row r="841" spans="1:3" x14ac:dyDescent="0.2">
      <c r="A841" s="39"/>
      <c r="B841" s="39"/>
      <c r="C841" s="63"/>
    </row>
    <row r="842" spans="1:3" x14ac:dyDescent="0.2">
      <c r="A842" s="39"/>
      <c r="B842" s="39"/>
      <c r="C842" s="63"/>
    </row>
    <row r="843" spans="1:3" x14ac:dyDescent="0.2">
      <c r="A843" s="39"/>
      <c r="B843" s="39"/>
      <c r="C843" s="63"/>
    </row>
    <row r="844" spans="1:3" x14ac:dyDescent="0.2">
      <c r="A844" s="39"/>
      <c r="B844" s="39"/>
      <c r="C844" s="63"/>
    </row>
    <row r="845" spans="1:3" x14ac:dyDescent="0.2">
      <c r="A845" s="39"/>
      <c r="B845" s="39"/>
      <c r="C845" s="63"/>
    </row>
    <row r="846" spans="1:3" x14ac:dyDescent="0.2">
      <c r="A846" s="39"/>
      <c r="B846" s="39"/>
      <c r="C846" s="63"/>
    </row>
    <row r="847" spans="1:3" x14ac:dyDescent="0.2">
      <c r="A847" s="39"/>
      <c r="B847" s="39"/>
      <c r="C847" s="63"/>
    </row>
    <row r="848" spans="1:3" x14ac:dyDescent="0.2">
      <c r="A848" s="39"/>
      <c r="B848" s="39"/>
      <c r="C848" s="63"/>
    </row>
    <row r="849" spans="1:3" x14ac:dyDescent="0.2">
      <c r="A849" s="39"/>
      <c r="B849" s="39"/>
      <c r="C849" s="63"/>
    </row>
    <row r="850" spans="1:3" x14ac:dyDescent="0.2">
      <c r="A850" s="39"/>
      <c r="B850" s="39"/>
      <c r="C850" s="63"/>
    </row>
    <row r="851" spans="1:3" x14ac:dyDescent="0.2">
      <c r="A851" s="39"/>
      <c r="B851" s="39"/>
      <c r="C851" s="63"/>
    </row>
    <row r="852" spans="1:3" x14ac:dyDescent="0.2">
      <c r="A852" s="39"/>
      <c r="B852" s="39"/>
      <c r="C852" s="63"/>
    </row>
    <row r="853" spans="1:3" x14ac:dyDescent="0.2">
      <c r="A853" s="39"/>
      <c r="B853" s="39"/>
      <c r="C853" s="63"/>
    </row>
    <row r="854" spans="1:3" x14ac:dyDescent="0.2">
      <c r="A854" s="39"/>
      <c r="B854" s="39"/>
      <c r="C854" s="63"/>
    </row>
    <row r="855" spans="1:3" x14ac:dyDescent="0.2">
      <c r="A855" s="39"/>
      <c r="B855" s="39"/>
      <c r="C855" s="63"/>
    </row>
    <row r="856" spans="1:3" x14ac:dyDescent="0.2">
      <c r="A856" s="39"/>
      <c r="B856" s="39"/>
      <c r="C856" s="63"/>
    </row>
    <row r="857" spans="1:3" x14ac:dyDescent="0.2">
      <c r="A857" s="39"/>
      <c r="B857" s="39"/>
      <c r="C857" s="63"/>
    </row>
    <row r="858" spans="1:3" x14ac:dyDescent="0.2">
      <c r="A858" s="39"/>
      <c r="B858" s="39"/>
      <c r="C858" s="63"/>
    </row>
    <row r="859" spans="1:3" x14ac:dyDescent="0.2">
      <c r="A859" s="39"/>
      <c r="B859" s="39"/>
      <c r="C859" s="63"/>
    </row>
    <row r="860" spans="1:3" x14ac:dyDescent="0.2">
      <c r="A860" s="39"/>
      <c r="B860" s="39"/>
      <c r="C860" s="63"/>
    </row>
    <row r="861" spans="1:3" x14ac:dyDescent="0.2">
      <c r="A861" s="39"/>
      <c r="B861" s="39"/>
      <c r="C861" s="63"/>
    </row>
    <row r="862" spans="1:3" x14ac:dyDescent="0.2">
      <c r="A862" s="39"/>
      <c r="B862" s="39"/>
      <c r="C862" s="63"/>
    </row>
    <row r="863" spans="1:3" x14ac:dyDescent="0.2">
      <c r="A863" s="39"/>
      <c r="B863" s="39"/>
      <c r="C863" s="63"/>
    </row>
    <row r="864" spans="1:3" x14ac:dyDescent="0.2">
      <c r="A864" s="39"/>
      <c r="B864" s="39"/>
      <c r="C864" s="63"/>
    </row>
    <row r="865" spans="1:3" x14ac:dyDescent="0.2">
      <c r="A865" s="39"/>
      <c r="B865" s="39"/>
      <c r="C865" s="63"/>
    </row>
    <row r="866" spans="1:3" x14ac:dyDescent="0.2">
      <c r="A866" s="39"/>
      <c r="B866" s="39"/>
      <c r="C866" s="63"/>
    </row>
    <row r="867" spans="1:3" x14ac:dyDescent="0.2">
      <c r="A867" s="39"/>
      <c r="B867" s="39"/>
      <c r="C867" s="63"/>
    </row>
    <row r="868" spans="1:3" x14ac:dyDescent="0.2">
      <c r="A868" s="39"/>
      <c r="B868" s="39"/>
      <c r="C868" s="63"/>
    </row>
    <row r="869" spans="1:3" x14ac:dyDescent="0.2">
      <c r="A869" s="39"/>
      <c r="B869" s="39"/>
      <c r="C869" s="63"/>
    </row>
    <row r="870" spans="1:3" x14ac:dyDescent="0.2">
      <c r="A870" s="39"/>
      <c r="B870" s="39"/>
      <c r="C870" s="63"/>
    </row>
    <row r="871" spans="1:3" x14ac:dyDescent="0.2">
      <c r="A871" s="39"/>
      <c r="B871" s="39"/>
      <c r="C871" s="63"/>
    </row>
    <row r="872" spans="1:3" x14ac:dyDescent="0.2">
      <c r="A872" s="39"/>
      <c r="B872" s="39"/>
      <c r="C872" s="63"/>
    </row>
    <row r="873" spans="1:3" x14ac:dyDescent="0.2">
      <c r="A873" s="39"/>
      <c r="B873" s="39"/>
      <c r="C873" s="63"/>
    </row>
    <row r="874" spans="1:3" x14ac:dyDescent="0.2">
      <c r="A874" s="39"/>
      <c r="B874" s="39"/>
      <c r="C874" s="63"/>
    </row>
    <row r="875" spans="1:3" x14ac:dyDescent="0.2">
      <c r="A875" s="39"/>
      <c r="B875" s="39"/>
      <c r="C875" s="63"/>
    </row>
    <row r="876" spans="1:3" x14ac:dyDescent="0.2">
      <c r="A876" s="39"/>
      <c r="B876" s="39"/>
      <c r="C876" s="63"/>
    </row>
    <row r="877" spans="1:3" x14ac:dyDescent="0.2">
      <c r="A877" s="39"/>
      <c r="B877" s="39"/>
      <c r="C877" s="63"/>
    </row>
    <row r="878" spans="1:3" x14ac:dyDescent="0.2">
      <c r="A878" s="39"/>
      <c r="B878" s="39"/>
      <c r="C878" s="63"/>
    </row>
    <row r="879" spans="1:3" x14ac:dyDescent="0.2">
      <c r="A879" s="39"/>
      <c r="B879" s="39"/>
      <c r="C879" s="63"/>
    </row>
    <row r="880" spans="1:3" x14ac:dyDescent="0.2">
      <c r="A880" s="39"/>
      <c r="B880" s="39"/>
      <c r="C880" s="63"/>
    </row>
    <row r="881" spans="1:3" x14ac:dyDescent="0.2">
      <c r="A881" s="39"/>
      <c r="B881" s="39"/>
      <c r="C881" s="63"/>
    </row>
    <row r="882" spans="1:3" x14ac:dyDescent="0.2">
      <c r="A882" s="39"/>
      <c r="B882" s="39"/>
      <c r="C882" s="63"/>
    </row>
    <row r="883" spans="1:3" x14ac:dyDescent="0.2">
      <c r="A883" s="39"/>
      <c r="B883" s="39"/>
      <c r="C883" s="63"/>
    </row>
    <row r="884" spans="1:3" x14ac:dyDescent="0.2">
      <c r="A884" s="39"/>
      <c r="B884" s="39"/>
      <c r="C884" s="63"/>
    </row>
    <row r="885" spans="1:3" x14ac:dyDescent="0.2">
      <c r="A885" s="39"/>
      <c r="B885" s="39"/>
      <c r="C885" s="63"/>
    </row>
    <row r="886" spans="1:3" x14ac:dyDescent="0.2">
      <c r="A886" s="39"/>
      <c r="B886" s="39"/>
      <c r="C886" s="63"/>
    </row>
    <row r="887" spans="1:3" x14ac:dyDescent="0.2">
      <c r="A887" s="39"/>
      <c r="B887" s="39"/>
      <c r="C887" s="63"/>
    </row>
    <row r="888" spans="1:3" x14ac:dyDescent="0.2">
      <c r="A888" s="39"/>
      <c r="B888" s="39"/>
      <c r="C888" s="63"/>
    </row>
    <row r="889" spans="1:3" x14ac:dyDescent="0.2">
      <c r="A889" s="39"/>
      <c r="B889" s="39"/>
      <c r="C889" s="63"/>
    </row>
    <row r="890" spans="1:3" x14ac:dyDescent="0.2">
      <c r="A890" s="39"/>
      <c r="B890" s="39"/>
      <c r="C890" s="63"/>
    </row>
    <row r="891" spans="1:3" x14ac:dyDescent="0.2">
      <c r="A891" s="39"/>
      <c r="B891" s="39"/>
      <c r="C891" s="63"/>
    </row>
    <row r="892" spans="1:3" x14ac:dyDescent="0.2">
      <c r="A892" s="39"/>
      <c r="B892" s="39"/>
      <c r="C892" s="63"/>
    </row>
    <row r="893" spans="1:3" x14ac:dyDescent="0.2">
      <c r="A893" s="39"/>
      <c r="B893" s="39"/>
      <c r="C893" s="63"/>
    </row>
    <row r="894" spans="1:3" x14ac:dyDescent="0.2">
      <c r="A894" s="39"/>
      <c r="B894" s="39"/>
      <c r="C894" s="63"/>
    </row>
    <row r="895" spans="1:3" x14ac:dyDescent="0.2">
      <c r="A895" s="39"/>
      <c r="B895" s="39"/>
      <c r="C895" s="63"/>
    </row>
    <row r="896" spans="1:3" x14ac:dyDescent="0.2">
      <c r="A896" s="39"/>
      <c r="B896" s="39"/>
      <c r="C896" s="63"/>
    </row>
    <row r="897" spans="1:3" x14ac:dyDescent="0.2">
      <c r="A897" s="39"/>
      <c r="B897" s="39"/>
      <c r="C897" s="63"/>
    </row>
    <row r="898" spans="1:3" x14ac:dyDescent="0.2">
      <c r="A898" s="39"/>
      <c r="B898" s="39"/>
      <c r="C898" s="63"/>
    </row>
    <row r="899" spans="1:3" x14ac:dyDescent="0.2">
      <c r="A899" s="39"/>
      <c r="B899" s="39"/>
      <c r="C899" s="63"/>
    </row>
    <row r="900" spans="1:3" x14ac:dyDescent="0.2">
      <c r="A900" s="39"/>
      <c r="B900" s="39"/>
      <c r="C900" s="63"/>
    </row>
    <row r="901" spans="1:3" x14ac:dyDescent="0.2">
      <c r="A901" s="39"/>
      <c r="B901" s="39"/>
      <c r="C901" s="63"/>
    </row>
    <row r="902" spans="1:3" x14ac:dyDescent="0.2">
      <c r="A902" s="39"/>
      <c r="B902" s="39"/>
      <c r="C902" s="63"/>
    </row>
    <row r="903" spans="1:3" x14ac:dyDescent="0.2">
      <c r="A903" s="39"/>
      <c r="B903" s="39"/>
      <c r="C903" s="63"/>
    </row>
    <row r="904" spans="1:3" x14ac:dyDescent="0.2">
      <c r="A904" s="39"/>
      <c r="B904" s="39"/>
      <c r="C904" s="63"/>
    </row>
    <row r="905" spans="1:3" x14ac:dyDescent="0.2">
      <c r="A905" s="39"/>
      <c r="B905" s="39"/>
      <c r="C905" s="63"/>
    </row>
    <row r="906" spans="1:3" x14ac:dyDescent="0.2">
      <c r="A906" s="39"/>
      <c r="B906" s="39"/>
      <c r="C906" s="63"/>
    </row>
    <row r="907" spans="1:3" x14ac:dyDescent="0.2">
      <c r="A907" s="39"/>
      <c r="B907" s="39"/>
      <c r="C907" s="63"/>
    </row>
    <row r="908" spans="1:3" x14ac:dyDescent="0.2">
      <c r="A908" s="39"/>
      <c r="B908" s="39"/>
      <c r="C908" s="63"/>
    </row>
    <row r="909" spans="1:3" x14ac:dyDescent="0.2">
      <c r="A909" s="39"/>
      <c r="B909" s="39"/>
      <c r="C909" s="63"/>
    </row>
    <row r="910" spans="1:3" x14ac:dyDescent="0.2">
      <c r="A910" s="39"/>
      <c r="B910" s="39"/>
      <c r="C910" s="63"/>
    </row>
    <row r="911" spans="1:3" x14ac:dyDescent="0.2">
      <c r="A911" s="39"/>
      <c r="B911" s="39"/>
      <c r="C911" s="63"/>
    </row>
    <row r="912" spans="1:3" x14ac:dyDescent="0.2">
      <c r="A912" s="39"/>
      <c r="B912" s="39"/>
      <c r="C912" s="63"/>
    </row>
    <row r="913" spans="1:3" x14ac:dyDescent="0.2">
      <c r="A913" s="39"/>
      <c r="B913" s="39"/>
      <c r="C913" s="63"/>
    </row>
    <row r="914" spans="1:3" x14ac:dyDescent="0.2">
      <c r="A914" s="39"/>
      <c r="B914" s="39"/>
      <c r="C914" s="63"/>
    </row>
    <row r="915" spans="1:3" x14ac:dyDescent="0.2">
      <c r="A915" s="39"/>
      <c r="B915" s="39"/>
      <c r="C915" s="63"/>
    </row>
    <row r="916" spans="1:3" x14ac:dyDescent="0.2">
      <c r="A916" s="39"/>
      <c r="B916" s="39"/>
      <c r="C916" s="63"/>
    </row>
    <row r="917" spans="1:3" x14ac:dyDescent="0.2">
      <c r="A917" s="39"/>
      <c r="B917" s="39"/>
      <c r="C917" s="63"/>
    </row>
    <row r="918" spans="1:3" x14ac:dyDescent="0.2">
      <c r="A918" s="39"/>
      <c r="B918" s="39"/>
      <c r="C918" s="63"/>
    </row>
    <row r="919" spans="1:3" x14ac:dyDescent="0.2">
      <c r="A919" s="39"/>
      <c r="B919" s="39"/>
      <c r="C919" s="63"/>
    </row>
    <row r="920" spans="1:3" x14ac:dyDescent="0.2">
      <c r="A920" s="39"/>
      <c r="B920" s="39"/>
      <c r="C920" s="63"/>
    </row>
    <row r="921" spans="1:3" x14ac:dyDescent="0.2">
      <c r="A921" s="39"/>
      <c r="B921" s="39"/>
      <c r="C921" s="63"/>
    </row>
    <row r="922" spans="1:3" x14ac:dyDescent="0.2">
      <c r="A922" s="39"/>
      <c r="B922" s="39"/>
      <c r="C922" s="63"/>
    </row>
    <row r="923" spans="1:3" x14ac:dyDescent="0.2">
      <c r="A923" s="39"/>
      <c r="B923" s="39"/>
      <c r="C923" s="63"/>
    </row>
    <row r="924" spans="1:3" x14ac:dyDescent="0.2">
      <c r="A924" s="39"/>
      <c r="B924" s="39"/>
      <c r="C924" s="63"/>
    </row>
    <row r="925" spans="1:3" x14ac:dyDescent="0.2">
      <c r="A925" s="39"/>
      <c r="B925" s="39"/>
      <c r="C925" s="63"/>
    </row>
    <row r="926" spans="1:3" x14ac:dyDescent="0.2">
      <c r="A926" s="39"/>
      <c r="B926" s="39"/>
      <c r="C926" s="63"/>
    </row>
    <row r="927" spans="1:3" x14ac:dyDescent="0.2">
      <c r="A927" s="39"/>
      <c r="B927" s="39"/>
      <c r="C927" s="63"/>
    </row>
    <row r="928" spans="1:3" x14ac:dyDescent="0.2">
      <c r="A928" s="39"/>
      <c r="B928" s="39"/>
      <c r="C928" s="63"/>
    </row>
    <row r="929" spans="1:3" x14ac:dyDescent="0.2">
      <c r="A929" s="39"/>
      <c r="B929" s="39"/>
      <c r="C929" s="63"/>
    </row>
    <row r="930" spans="1:3" x14ac:dyDescent="0.2">
      <c r="A930" s="39"/>
      <c r="B930" s="39"/>
      <c r="C930" s="63"/>
    </row>
    <row r="931" spans="1:3" x14ac:dyDescent="0.2">
      <c r="A931" s="39"/>
      <c r="B931" s="39"/>
      <c r="C931" s="63"/>
    </row>
    <row r="932" spans="1:3" x14ac:dyDescent="0.2">
      <c r="A932" s="39"/>
      <c r="B932" s="39"/>
      <c r="C932" s="63"/>
    </row>
    <row r="933" spans="1:3" x14ac:dyDescent="0.2">
      <c r="A933" s="39"/>
      <c r="B933" s="39"/>
      <c r="C933" s="63"/>
    </row>
    <row r="934" spans="1:3" x14ac:dyDescent="0.2">
      <c r="A934" s="39"/>
      <c r="B934" s="39"/>
      <c r="C934" s="63"/>
    </row>
    <row r="935" spans="1:3" x14ac:dyDescent="0.2">
      <c r="A935" s="39"/>
      <c r="B935" s="39"/>
      <c r="C935" s="63"/>
    </row>
    <row r="936" spans="1:3" x14ac:dyDescent="0.2">
      <c r="A936" s="39"/>
      <c r="B936" s="39"/>
      <c r="C936" s="63"/>
    </row>
    <row r="937" spans="1:3" x14ac:dyDescent="0.2">
      <c r="A937" s="39"/>
      <c r="B937" s="39"/>
      <c r="C937" s="63"/>
    </row>
    <row r="938" spans="1:3" x14ac:dyDescent="0.2">
      <c r="A938" s="39"/>
      <c r="B938" s="39"/>
      <c r="C938" s="63"/>
    </row>
    <row r="939" spans="1:3" x14ac:dyDescent="0.2">
      <c r="A939" s="39"/>
      <c r="B939" s="39"/>
      <c r="C939" s="63"/>
    </row>
    <row r="940" spans="1:3" x14ac:dyDescent="0.2">
      <c r="A940" s="39"/>
      <c r="B940" s="39"/>
      <c r="C940" s="63"/>
    </row>
    <row r="941" spans="1:3" x14ac:dyDescent="0.2">
      <c r="A941" s="39"/>
      <c r="B941" s="39"/>
      <c r="C941" s="63"/>
    </row>
    <row r="942" spans="1:3" x14ac:dyDescent="0.2">
      <c r="A942" s="39"/>
      <c r="B942" s="39"/>
      <c r="C942" s="63"/>
    </row>
    <row r="943" spans="1:3" x14ac:dyDescent="0.2">
      <c r="A943" s="39"/>
      <c r="B943" s="39"/>
      <c r="C943" s="63"/>
    </row>
    <row r="944" spans="1:3" x14ac:dyDescent="0.2">
      <c r="A944" s="39"/>
      <c r="B944" s="39"/>
      <c r="C944" s="63"/>
    </row>
    <row r="945" spans="1:3" x14ac:dyDescent="0.2">
      <c r="A945" s="39"/>
      <c r="B945" s="39"/>
      <c r="C945" s="63"/>
    </row>
    <row r="946" spans="1:3" x14ac:dyDescent="0.2">
      <c r="A946" s="39"/>
      <c r="B946" s="39"/>
      <c r="C946" s="63"/>
    </row>
    <row r="947" spans="1:3" x14ac:dyDescent="0.2">
      <c r="A947" s="39"/>
      <c r="B947" s="39"/>
      <c r="C947" s="63"/>
    </row>
    <row r="948" spans="1:3" x14ac:dyDescent="0.2">
      <c r="A948" s="39"/>
      <c r="B948" s="39"/>
      <c r="C948" s="63"/>
    </row>
    <row r="949" spans="1:3" x14ac:dyDescent="0.2">
      <c r="A949" s="39"/>
      <c r="B949" s="39"/>
      <c r="C949" s="63"/>
    </row>
    <row r="950" spans="1:3" x14ac:dyDescent="0.2">
      <c r="A950" s="39"/>
      <c r="B950" s="39"/>
      <c r="C950" s="63"/>
    </row>
    <row r="951" spans="1:3" x14ac:dyDescent="0.2">
      <c r="A951" s="39"/>
      <c r="B951" s="39"/>
      <c r="C951" s="63"/>
    </row>
    <row r="952" spans="1:3" x14ac:dyDescent="0.2">
      <c r="A952" s="39"/>
      <c r="B952" s="39"/>
      <c r="C952" s="63"/>
    </row>
    <row r="953" spans="1:3" x14ac:dyDescent="0.2">
      <c r="A953" s="39"/>
      <c r="B953" s="39"/>
      <c r="C953" s="63"/>
    </row>
    <row r="954" spans="1:3" x14ac:dyDescent="0.2">
      <c r="A954" s="39"/>
      <c r="B954" s="39"/>
      <c r="C954" s="63"/>
    </row>
    <row r="955" spans="1:3" x14ac:dyDescent="0.2">
      <c r="A955" s="39"/>
      <c r="B955" s="39"/>
      <c r="C955" s="63"/>
    </row>
    <row r="956" spans="1:3" x14ac:dyDescent="0.2">
      <c r="A956" s="39"/>
      <c r="B956" s="39"/>
      <c r="C956" s="63"/>
    </row>
    <row r="957" spans="1:3" x14ac:dyDescent="0.2">
      <c r="A957" s="39"/>
      <c r="B957" s="39"/>
      <c r="C957" s="63"/>
    </row>
    <row r="958" spans="1:3" x14ac:dyDescent="0.2">
      <c r="A958" s="39"/>
      <c r="B958" s="39"/>
      <c r="C958" s="63"/>
    </row>
    <row r="959" spans="1:3" x14ac:dyDescent="0.2">
      <c r="A959" s="39"/>
      <c r="B959" s="39"/>
      <c r="C959" s="63"/>
    </row>
    <row r="960" spans="1:3" x14ac:dyDescent="0.2">
      <c r="A960" s="39"/>
      <c r="B960" s="39"/>
      <c r="C960" s="63"/>
    </row>
    <row r="961" spans="1:3" x14ac:dyDescent="0.2">
      <c r="A961" s="39"/>
      <c r="B961" s="39"/>
      <c r="C961" s="63"/>
    </row>
    <row r="962" spans="1:3" x14ac:dyDescent="0.2">
      <c r="A962" s="39"/>
      <c r="B962" s="39"/>
      <c r="C962" s="63"/>
    </row>
    <row r="963" spans="1:3" x14ac:dyDescent="0.2">
      <c r="A963" s="39"/>
      <c r="B963" s="39"/>
      <c r="C963" s="63"/>
    </row>
    <row r="964" spans="1:3" x14ac:dyDescent="0.2">
      <c r="A964" s="39"/>
      <c r="B964" s="39"/>
      <c r="C964" s="63"/>
    </row>
    <row r="965" spans="1:3" x14ac:dyDescent="0.2">
      <c r="A965" s="39"/>
      <c r="B965" s="39"/>
      <c r="C965" s="63"/>
    </row>
    <row r="966" spans="1:3" x14ac:dyDescent="0.2">
      <c r="A966" s="39"/>
      <c r="B966" s="39"/>
      <c r="C966" s="63"/>
    </row>
    <row r="967" spans="1:3" x14ac:dyDescent="0.2">
      <c r="A967" s="39"/>
      <c r="B967" s="39"/>
      <c r="C967" s="63"/>
    </row>
    <row r="968" spans="1:3" x14ac:dyDescent="0.2">
      <c r="A968" s="39"/>
      <c r="B968" s="39"/>
      <c r="C968" s="63"/>
    </row>
    <row r="969" spans="1:3" x14ac:dyDescent="0.2">
      <c r="A969" s="39"/>
      <c r="B969" s="39"/>
      <c r="C969" s="63"/>
    </row>
    <row r="970" spans="1:3" x14ac:dyDescent="0.2">
      <c r="A970" s="39"/>
      <c r="B970" s="39"/>
      <c r="C970" s="63"/>
    </row>
    <row r="971" spans="1:3" x14ac:dyDescent="0.2">
      <c r="A971" s="39"/>
      <c r="B971" s="39"/>
      <c r="C971" s="63"/>
    </row>
    <row r="972" spans="1:3" x14ac:dyDescent="0.2">
      <c r="A972" s="39"/>
      <c r="B972" s="39"/>
      <c r="C972" s="63"/>
    </row>
    <row r="973" spans="1:3" x14ac:dyDescent="0.2">
      <c r="A973" s="39"/>
      <c r="B973" s="39"/>
      <c r="C973" s="63"/>
    </row>
    <row r="974" spans="1:3" x14ac:dyDescent="0.2">
      <c r="A974" s="39"/>
      <c r="B974" s="39"/>
      <c r="C974" s="63"/>
    </row>
    <row r="975" spans="1:3" x14ac:dyDescent="0.2">
      <c r="A975" s="39"/>
      <c r="B975" s="39"/>
      <c r="C975" s="63"/>
    </row>
    <row r="976" spans="1:3" x14ac:dyDescent="0.2">
      <c r="A976" s="39"/>
      <c r="B976" s="39"/>
      <c r="C976" s="63"/>
    </row>
    <row r="977" spans="1:3" x14ac:dyDescent="0.2">
      <c r="A977" s="39"/>
      <c r="B977" s="39"/>
      <c r="C977" s="63"/>
    </row>
    <row r="978" spans="1:3" x14ac:dyDescent="0.2">
      <c r="A978" s="39"/>
      <c r="B978" s="39"/>
      <c r="C978" s="63"/>
    </row>
    <row r="979" spans="1:3" x14ac:dyDescent="0.2">
      <c r="A979" s="39"/>
      <c r="B979" s="39"/>
      <c r="C979" s="63"/>
    </row>
    <row r="980" spans="1:3" x14ac:dyDescent="0.2">
      <c r="A980" s="39"/>
      <c r="B980" s="39"/>
      <c r="C980" s="63"/>
    </row>
    <row r="981" spans="1:3" x14ac:dyDescent="0.2">
      <c r="A981" s="39"/>
      <c r="B981" s="39"/>
      <c r="C981" s="63"/>
    </row>
    <row r="982" spans="1:3" x14ac:dyDescent="0.2">
      <c r="A982" s="39"/>
      <c r="B982" s="39"/>
      <c r="C982" s="63"/>
    </row>
    <row r="983" spans="1:3" x14ac:dyDescent="0.2">
      <c r="A983" s="39"/>
      <c r="B983" s="39"/>
      <c r="C983" s="63"/>
    </row>
    <row r="984" spans="1:3" x14ac:dyDescent="0.2">
      <c r="A984" s="39"/>
      <c r="B984" s="39"/>
      <c r="C984" s="63"/>
    </row>
    <row r="985" spans="1:3" x14ac:dyDescent="0.2">
      <c r="A985" s="39"/>
      <c r="B985" s="39"/>
      <c r="C985" s="63"/>
    </row>
    <row r="986" spans="1:3" x14ac:dyDescent="0.2">
      <c r="A986" s="39"/>
      <c r="B986" s="39"/>
      <c r="C986" s="63"/>
    </row>
    <row r="987" spans="1:3" x14ac:dyDescent="0.2">
      <c r="A987" s="39"/>
      <c r="B987" s="39"/>
      <c r="C987" s="63"/>
    </row>
    <row r="988" spans="1:3" x14ac:dyDescent="0.2">
      <c r="A988" s="39"/>
      <c r="B988" s="39"/>
      <c r="C988" s="63"/>
    </row>
    <row r="989" spans="1:3" x14ac:dyDescent="0.2">
      <c r="A989" s="39"/>
      <c r="B989" s="39"/>
      <c r="C989" s="63"/>
    </row>
    <row r="990" spans="1:3" x14ac:dyDescent="0.2">
      <c r="A990" s="39"/>
      <c r="B990" s="39"/>
      <c r="C990" s="63"/>
    </row>
    <row r="991" spans="1:3" x14ac:dyDescent="0.2">
      <c r="A991" s="39"/>
      <c r="B991" s="39"/>
      <c r="C991" s="63"/>
    </row>
    <row r="992" spans="1:3" x14ac:dyDescent="0.2">
      <c r="A992" s="39"/>
      <c r="B992" s="39"/>
      <c r="C992" s="63"/>
    </row>
    <row r="993" spans="1:3" x14ac:dyDescent="0.2">
      <c r="A993" s="39"/>
      <c r="B993" s="39"/>
      <c r="C993" s="63"/>
    </row>
    <row r="994" spans="1:3" x14ac:dyDescent="0.2">
      <c r="A994" s="39"/>
      <c r="B994" s="39"/>
      <c r="C994" s="63"/>
    </row>
    <row r="995" spans="1:3" x14ac:dyDescent="0.2">
      <c r="A995" s="39"/>
      <c r="B995" s="39"/>
      <c r="C995" s="63"/>
    </row>
    <row r="996" spans="1:3" x14ac:dyDescent="0.2">
      <c r="A996" s="39"/>
      <c r="B996" s="39"/>
      <c r="C996" s="63"/>
    </row>
    <row r="997" spans="1:3" x14ac:dyDescent="0.2">
      <c r="A997" s="39"/>
      <c r="B997" s="39"/>
      <c r="C997" s="63"/>
    </row>
    <row r="998" spans="1:3" x14ac:dyDescent="0.2">
      <c r="A998" s="39"/>
      <c r="B998" s="39"/>
      <c r="C998" s="63"/>
    </row>
    <row r="999" spans="1:3" x14ac:dyDescent="0.2">
      <c r="A999" s="39"/>
      <c r="B999" s="39"/>
      <c r="C999" s="63"/>
    </row>
    <row r="1000" spans="1:3" x14ac:dyDescent="0.2">
      <c r="A1000" s="39"/>
      <c r="B1000" s="39"/>
      <c r="C1000" s="63"/>
    </row>
    <row r="1001" spans="1:3" x14ac:dyDescent="0.2">
      <c r="A1001" s="39"/>
      <c r="B1001" s="39"/>
      <c r="C1001" s="63"/>
    </row>
    <row r="1002" spans="1:3" x14ac:dyDescent="0.2">
      <c r="A1002" s="39"/>
      <c r="B1002" s="39"/>
      <c r="C1002" s="63"/>
    </row>
    <row r="1003" spans="1:3" x14ac:dyDescent="0.2">
      <c r="A1003" s="39"/>
      <c r="B1003" s="39"/>
      <c r="C1003" s="63"/>
    </row>
    <row r="1004" spans="1:3" x14ac:dyDescent="0.2">
      <c r="A1004" s="39"/>
      <c r="B1004" s="39"/>
      <c r="C1004" s="63"/>
    </row>
    <row r="1005" spans="1:3" x14ac:dyDescent="0.2">
      <c r="A1005" s="39"/>
      <c r="B1005" s="39"/>
      <c r="C1005" s="63"/>
    </row>
    <row r="1006" spans="1:3" x14ac:dyDescent="0.2">
      <c r="A1006" s="39"/>
      <c r="B1006" s="39"/>
      <c r="C1006" s="63"/>
    </row>
    <row r="1007" spans="1:3" x14ac:dyDescent="0.2">
      <c r="A1007" s="39"/>
      <c r="B1007" s="39"/>
      <c r="C1007" s="63"/>
    </row>
    <row r="1008" spans="1:3" x14ac:dyDescent="0.2">
      <c r="A1008" s="39"/>
      <c r="B1008" s="39"/>
      <c r="C1008" s="63"/>
    </row>
    <row r="1009" spans="1:3" x14ac:dyDescent="0.2">
      <c r="A1009" s="39"/>
      <c r="B1009" s="39"/>
      <c r="C1009" s="63"/>
    </row>
    <row r="1010" spans="1:3" x14ac:dyDescent="0.2">
      <c r="A1010" s="40"/>
      <c r="B1010" s="40"/>
      <c r="C1010" s="64"/>
    </row>
    <row r="1011" spans="1:3" x14ac:dyDescent="0.2">
      <c r="A1011" s="40"/>
      <c r="B1011" s="40"/>
      <c r="C1011" s="64"/>
    </row>
    <row r="1012" spans="1:3" x14ac:dyDescent="0.2">
      <c r="A1012" s="40"/>
      <c r="B1012" s="40"/>
      <c r="C1012" s="64"/>
    </row>
    <row r="1013" spans="1:3" x14ac:dyDescent="0.2">
      <c r="A1013" s="40"/>
      <c r="B1013" s="40"/>
      <c r="C1013" s="64"/>
    </row>
    <row r="1014" spans="1:3" x14ac:dyDescent="0.2">
      <c r="A1014" s="40"/>
      <c r="B1014" s="40"/>
      <c r="C1014" s="64"/>
    </row>
    <row r="1015" spans="1:3" x14ac:dyDescent="0.2">
      <c r="A1015" s="40"/>
      <c r="B1015" s="40"/>
      <c r="C1015" s="64"/>
    </row>
    <row r="1016" spans="1:3" x14ac:dyDescent="0.2">
      <c r="A1016" s="40"/>
      <c r="B1016" s="40"/>
      <c r="C1016" s="64"/>
    </row>
    <row r="1017" spans="1:3" x14ac:dyDescent="0.2">
      <c r="A1017" s="40"/>
      <c r="B1017" s="40"/>
      <c r="C1017" s="64"/>
    </row>
    <row r="1018" spans="1:3" x14ac:dyDescent="0.2">
      <c r="A1018" s="40"/>
      <c r="B1018" s="40"/>
      <c r="C1018" s="64"/>
    </row>
    <row r="1019" spans="1:3" x14ac:dyDescent="0.2">
      <c r="A1019" s="40"/>
      <c r="B1019" s="40"/>
      <c r="C1019" s="64"/>
    </row>
    <row r="1020" spans="1:3" x14ac:dyDescent="0.2">
      <c r="A1020" s="40"/>
      <c r="B1020" s="40"/>
      <c r="C1020" s="64"/>
    </row>
    <row r="1021" spans="1:3" x14ac:dyDescent="0.2">
      <c r="A1021" s="40"/>
      <c r="B1021" s="40"/>
      <c r="C1021" s="64"/>
    </row>
    <row r="1022" spans="1:3" x14ac:dyDescent="0.2">
      <c r="A1022" s="40"/>
      <c r="B1022" s="40"/>
      <c r="C1022" s="64"/>
    </row>
    <row r="1023" spans="1:3" x14ac:dyDescent="0.2">
      <c r="A1023" s="40"/>
      <c r="B1023" s="40"/>
      <c r="C1023" s="64"/>
    </row>
    <row r="1024" spans="1:3" x14ac:dyDescent="0.2">
      <c r="A1024" s="40"/>
      <c r="B1024" s="40"/>
      <c r="C1024" s="64"/>
    </row>
    <row r="1025" spans="1:3" x14ac:dyDescent="0.2">
      <c r="A1025" s="40"/>
      <c r="B1025" s="40"/>
      <c r="C1025" s="64"/>
    </row>
    <row r="1026" spans="1:3" x14ac:dyDescent="0.2">
      <c r="A1026" s="40"/>
      <c r="B1026" s="40"/>
      <c r="C1026" s="64"/>
    </row>
    <row r="1027" spans="1:3" x14ac:dyDescent="0.2">
      <c r="A1027" s="40"/>
      <c r="B1027" s="40"/>
      <c r="C1027" s="64"/>
    </row>
    <row r="1028" spans="1:3" x14ac:dyDescent="0.2">
      <c r="A1028" s="40"/>
      <c r="B1028" s="40"/>
      <c r="C1028" s="64"/>
    </row>
    <row r="1029" spans="1:3" x14ac:dyDescent="0.2">
      <c r="A1029" s="40"/>
      <c r="B1029" s="40"/>
      <c r="C1029" s="64"/>
    </row>
    <row r="1030" spans="1:3" x14ac:dyDescent="0.2">
      <c r="A1030" s="40"/>
      <c r="B1030" s="40"/>
      <c r="C1030" s="64"/>
    </row>
    <row r="1031" spans="1:3" x14ac:dyDescent="0.2">
      <c r="A1031" s="40"/>
      <c r="B1031" s="40"/>
      <c r="C1031" s="64"/>
    </row>
    <row r="1032" spans="1:3" x14ac:dyDescent="0.2">
      <c r="A1032" s="40"/>
      <c r="B1032" s="40"/>
      <c r="C1032" s="64"/>
    </row>
    <row r="1033" spans="1:3" x14ac:dyDescent="0.2">
      <c r="A1033" s="40"/>
      <c r="B1033" s="40"/>
      <c r="C1033" s="64"/>
    </row>
    <row r="1034" spans="1:3" x14ac:dyDescent="0.2">
      <c r="A1034" s="40"/>
      <c r="B1034" s="40"/>
      <c r="C1034" s="64"/>
    </row>
    <row r="1035" spans="1:3" x14ac:dyDescent="0.2">
      <c r="A1035" s="40"/>
      <c r="B1035" s="40"/>
      <c r="C1035" s="64"/>
    </row>
    <row r="1036" spans="1:3" x14ac:dyDescent="0.2">
      <c r="A1036" s="40"/>
      <c r="B1036" s="40"/>
      <c r="C1036" s="64"/>
    </row>
    <row r="1037" spans="1:3" x14ac:dyDescent="0.2">
      <c r="A1037" s="40"/>
      <c r="B1037" s="40"/>
      <c r="C1037" s="64"/>
    </row>
    <row r="1038" spans="1:3" x14ac:dyDescent="0.2">
      <c r="A1038" s="40"/>
      <c r="B1038" s="40"/>
      <c r="C1038" s="64"/>
    </row>
    <row r="1039" spans="1:3" x14ac:dyDescent="0.2">
      <c r="A1039" s="40"/>
      <c r="B1039" s="40"/>
      <c r="C1039" s="64"/>
    </row>
    <row r="1040" spans="1:3" x14ac:dyDescent="0.2">
      <c r="A1040" s="40"/>
      <c r="B1040" s="40"/>
      <c r="C1040" s="64"/>
    </row>
    <row r="1041" spans="1:3" x14ac:dyDescent="0.2">
      <c r="A1041" s="40"/>
      <c r="B1041" s="40"/>
      <c r="C1041" s="64"/>
    </row>
    <row r="1042" spans="1:3" x14ac:dyDescent="0.2">
      <c r="A1042" s="40"/>
      <c r="B1042" s="40"/>
      <c r="C1042" s="64"/>
    </row>
    <row r="1043" spans="1:3" x14ac:dyDescent="0.2">
      <c r="A1043" s="40"/>
      <c r="B1043" s="40"/>
      <c r="C1043" s="64"/>
    </row>
    <row r="1044" spans="1:3" x14ac:dyDescent="0.2">
      <c r="A1044" s="40"/>
      <c r="B1044" s="40"/>
      <c r="C1044" s="64"/>
    </row>
    <row r="1045" spans="1:3" x14ac:dyDescent="0.2">
      <c r="A1045" s="40"/>
      <c r="B1045" s="40"/>
      <c r="C1045" s="64"/>
    </row>
    <row r="1046" spans="1:3" x14ac:dyDescent="0.2">
      <c r="A1046" s="40"/>
      <c r="B1046" s="40"/>
      <c r="C1046" s="64"/>
    </row>
    <row r="1047" spans="1:3" x14ac:dyDescent="0.2">
      <c r="A1047" s="40"/>
      <c r="B1047" s="40"/>
      <c r="C1047" s="64"/>
    </row>
    <row r="1048" spans="1:3" x14ac:dyDescent="0.2">
      <c r="A1048" s="40"/>
      <c r="B1048" s="40"/>
      <c r="C1048" s="64"/>
    </row>
    <row r="1049" spans="1:3" x14ac:dyDescent="0.2">
      <c r="A1049" s="40"/>
      <c r="B1049" s="40"/>
      <c r="C1049" s="64"/>
    </row>
    <row r="1050" spans="1:3" x14ac:dyDescent="0.2">
      <c r="A1050" s="40"/>
      <c r="B1050" s="40"/>
      <c r="C1050" s="64"/>
    </row>
    <row r="1051" spans="1:3" x14ac:dyDescent="0.2">
      <c r="A1051" s="40"/>
      <c r="B1051" s="40"/>
      <c r="C1051" s="64"/>
    </row>
    <row r="1052" spans="1:3" x14ac:dyDescent="0.2">
      <c r="A1052" s="40"/>
      <c r="B1052" s="40"/>
      <c r="C1052" s="64"/>
    </row>
    <row r="1053" spans="1:3" x14ac:dyDescent="0.2">
      <c r="A1053" s="40"/>
      <c r="B1053" s="40"/>
      <c r="C1053" s="64"/>
    </row>
    <row r="1054" spans="1:3" x14ac:dyDescent="0.2">
      <c r="A1054" s="40"/>
      <c r="B1054" s="40"/>
      <c r="C1054" s="64"/>
    </row>
    <row r="1055" spans="1:3" x14ac:dyDescent="0.2">
      <c r="A1055" s="40"/>
      <c r="B1055" s="40"/>
      <c r="C1055" s="64"/>
    </row>
    <row r="1056" spans="1:3" x14ac:dyDescent="0.2">
      <c r="A1056" s="40"/>
      <c r="B1056" s="40"/>
      <c r="C1056" s="64"/>
    </row>
    <row r="1057" spans="1:3" x14ac:dyDescent="0.2">
      <c r="A1057" s="40"/>
      <c r="B1057" s="40"/>
      <c r="C1057" s="64"/>
    </row>
    <row r="1058" spans="1:3" x14ac:dyDescent="0.2">
      <c r="A1058" s="40"/>
      <c r="B1058" s="40"/>
      <c r="C1058" s="64"/>
    </row>
    <row r="1059" spans="1:3" x14ac:dyDescent="0.2">
      <c r="A1059" s="40"/>
      <c r="B1059" s="40"/>
      <c r="C1059" s="64"/>
    </row>
    <row r="1060" spans="1:3" x14ac:dyDescent="0.2">
      <c r="A1060" s="40"/>
      <c r="B1060" s="40"/>
      <c r="C1060" s="64"/>
    </row>
    <row r="1061" spans="1:3" x14ac:dyDescent="0.2">
      <c r="A1061" s="40"/>
      <c r="B1061" s="40"/>
      <c r="C1061" s="64"/>
    </row>
    <row r="1062" spans="1:3" x14ac:dyDescent="0.2">
      <c r="A1062" s="40"/>
      <c r="B1062" s="40"/>
      <c r="C1062" s="64"/>
    </row>
    <row r="1063" spans="1:3" x14ac:dyDescent="0.2">
      <c r="A1063" s="40"/>
      <c r="B1063" s="40"/>
      <c r="C1063" s="64"/>
    </row>
    <row r="1064" spans="1:3" x14ac:dyDescent="0.2">
      <c r="A1064" s="40"/>
      <c r="B1064" s="40"/>
      <c r="C1064" s="64"/>
    </row>
    <row r="1065" spans="1:3" x14ac:dyDescent="0.2">
      <c r="A1065" s="40"/>
      <c r="B1065" s="40"/>
      <c r="C1065" s="64"/>
    </row>
    <row r="1066" spans="1:3" x14ac:dyDescent="0.2">
      <c r="A1066" s="40"/>
      <c r="B1066" s="40"/>
      <c r="C1066" s="64"/>
    </row>
    <row r="1067" spans="1:3" x14ac:dyDescent="0.2">
      <c r="A1067" s="40"/>
      <c r="B1067" s="40"/>
      <c r="C1067" s="64"/>
    </row>
    <row r="1068" spans="1:3" x14ac:dyDescent="0.2">
      <c r="A1068" s="40"/>
      <c r="B1068" s="40"/>
      <c r="C1068" s="64"/>
    </row>
    <row r="1069" spans="1:3" x14ac:dyDescent="0.2">
      <c r="A1069" s="40"/>
      <c r="B1069" s="40"/>
      <c r="C1069" s="64"/>
    </row>
    <row r="1070" spans="1:3" x14ac:dyDescent="0.2">
      <c r="A1070" s="40"/>
      <c r="B1070" s="40"/>
      <c r="C1070" s="64"/>
    </row>
    <row r="1071" spans="1:3" x14ac:dyDescent="0.2">
      <c r="A1071" s="40"/>
      <c r="B1071" s="40"/>
      <c r="C1071" s="64"/>
    </row>
    <row r="1072" spans="1:3" x14ac:dyDescent="0.2">
      <c r="A1072" s="40"/>
      <c r="B1072" s="40"/>
      <c r="C1072" s="64"/>
    </row>
    <row r="1073" spans="1:3" x14ac:dyDescent="0.2">
      <c r="A1073" s="40"/>
      <c r="B1073" s="40"/>
      <c r="C1073" s="64"/>
    </row>
    <row r="1074" spans="1:3" x14ac:dyDescent="0.2">
      <c r="A1074" s="40"/>
      <c r="B1074" s="40"/>
      <c r="C1074" s="64"/>
    </row>
    <row r="1075" spans="1:3" x14ac:dyDescent="0.2">
      <c r="A1075" s="40"/>
      <c r="B1075" s="40"/>
      <c r="C1075" s="64"/>
    </row>
    <row r="1076" spans="1:3" x14ac:dyDescent="0.2">
      <c r="A1076" s="40"/>
      <c r="B1076" s="40"/>
      <c r="C1076" s="64"/>
    </row>
    <row r="1077" spans="1:3" x14ac:dyDescent="0.2">
      <c r="A1077" s="40"/>
      <c r="B1077" s="40"/>
      <c r="C1077" s="64"/>
    </row>
    <row r="1078" spans="1:3" x14ac:dyDescent="0.2">
      <c r="A1078" s="40"/>
      <c r="B1078" s="40"/>
      <c r="C1078" s="64"/>
    </row>
    <row r="1079" spans="1:3" x14ac:dyDescent="0.2">
      <c r="A1079" s="40"/>
      <c r="B1079" s="40"/>
      <c r="C1079" s="64"/>
    </row>
    <row r="1080" spans="1:3" x14ac:dyDescent="0.2">
      <c r="A1080" s="40"/>
      <c r="B1080" s="40"/>
      <c r="C1080" s="64"/>
    </row>
    <row r="1081" spans="1:3" x14ac:dyDescent="0.2">
      <c r="A1081" s="40"/>
      <c r="B1081" s="40"/>
      <c r="C1081" s="64"/>
    </row>
    <row r="1082" spans="1:3" x14ac:dyDescent="0.2">
      <c r="A1082" s="40"/>
      <c r="B1082" s="40"/>
      <c r="C1082" s="64"/>
    </row>
    <row r="1083" spans="1:3" x14ac:dyDescent="0.2">
      <c r="A1083" s="40"/>
      <c r="B1083" s="40"/>
      <c r="C1083" s="64"/>
    </row>
    <row r="1084" spans="1:3" x14ac:dyDescent="0.2">
      <c r="A1084" s="40"/>
      <c r="B1084" s="40"/>
      <c r="C1084" s="64"/>
    </row>
    <row r="1085" spans="1:3" x14ac:dyDescent="0.2">
      <c r="A1085" s="40"/>
      <c r="B1085" s="40"/>
      <c r="C1085" s="64"/>
    </row>
    <row r="1086" spans="1:3" x14ac:dyDescent="0.2">
      <c r="A1086" s="40"/>
      <c r="B1086" s="40"/>
      <c r="C1086" s="64"/>
    </row>
    <row r="1087" spans="1:3" x14ac:dyDescent="0.2">
      <c r="A1087" s="40"/>
      <c r="B1087" s="40"/>
      <c r="C1087" s="64"/>
    </row>
    <row r="1088" spans="1:3" x14ac:dyDescent="0.2">
      <c r="A1088" s="40"/>
      <c r="B1088" s="40"/>
      <c r="C1088" s="64"/>
    </row>
    <row r="1089" spans="1:3" x14ac:dyDescent="0.2">
      <c r="A1089" s="40"/>
      <c r="B1089" s="40"/>
      <c r="C1089" s="64"/>
    </row>
    <row r="1090" spans="1:3" x14ac:dyDescent="0.2">
      <c r="A1090" s="40"/>
      <c r="B1090" s="40"/>
      <c r="C1090" s="64"/>
    </row>
    <row r="1091" spans="1:3" x14ac:dyDescent="0.2">
      <c r="A1091" s="40"/>
      <c r="B1091" s="40"/>
      <c r="C1091" s="64"/>
    </row>
    <row r="1092" spans="1:3" x14ac:dyDescent="0.2">
      <c r="A1092" s="40"/>
      <c r="B1092" s="40"/>
      <c r="C1092" s="64"/>
    </row>
    <row r="1093" spans="1:3" x14ac:dyDescent="0.2">
      <c r="A1093" s="40"/>
      <c r="B1093" s="40"/>
      <c r="C1093" s="64"/>
    </row>
    <row r="1094" spans="1:3" x14ac:dyDescent="0.2">
      <c r="A1094" s="40"/>
      <c r="B1094" s="40"/>
      <c r="C1094" s="64"/>
    </row>
    <row r="1095" spans="1:3" x14ac:dyDescent="0.2">
      <c r="A1095" s="40"/>
      <c r="B1095" s="40"/>
      <c r="C1095" s="64"/>
    </row>
    <row r="1096" spans="1:3" x14ac:dyDescent="0.2">
      <c r="A1096" s="40"/>
      <c r="B1096" s="40"/>
      <c r="C1096" s="64"/>
    </row>
    <row r="1097" spans="1:3" x14ac:dyDescent="0.2">
      <c r="A1097" s="40"/>
      <c r="B1097" s="40"/>
      <c r="C1097" s="64"/>
    </row>
    <row r="1098" spans="1:3" x14ac:dyDescent="0.2">
      <c r="A1098" s="40"/>
      <c r="B1098" s="40"/>
      <c r="C1098" s="64"/>
    </row>
    <row r="1099" spans="1:3" x14ac:dyDescent="0.2">
      <c r="A1099" s="40"/>
      <c r="B1099" s="40"/>
      <c r="C1099" s="64"/>
    </row>
    <row r="1100" spans="1:3" x14ac:dyDescent="0.2">
      <c r="A1100" s="40"/>
      <c r="B1100" s="40"/>
      <c r="C1100" s="64"/>
    </row>
    <row r="1101" spans="1:3" x14ac:dyDescent="0.2">
      <c r="A1101" s="40"/>
      <c r="B1101" s="40"/>
      <c r="C1101" s="64"/>
    </row>
    <row r="1102" spans="1:3" x14ac:dyDescent="0.2">
      <c r="A1102" s="40"/>
      <c r="B1102" s="40"/>
      <c r="C1102" s="64"/>
    </row>
    <row r="1103" spans="1:3" x14ac:dyDescent="0.2">
      <c r="A1103" s="40"/>
      <c r="B1103" s="40"/>
      <c r="C1103" s="64"/>
    </row>
    <row r="1104" spans="1:3" x14ac:dyDescent="0.2">
      <c r="A1104" s="40"/>
      <c r="B1104" s="40"/>
      <c r="C1104" s="64"/>
    </row>
    <row r="1105" spans="1:3" x14ac:dyDescent="0.2">
      <c r="A1105" s="40"/>
      <c r="B1105" s="40"/>
      <c r="C1105" s="64"/>
    </row>
    <row r="1106" spans="1:3" x14ac:dyDescent="0.2">
      <c r="A1106" s="40"/>
      <c r="B1106" s="40"/>
      <c r="C1106" s="64"/>
    </row>
    <row r="1107" spans="1:3" x14ac:dyDescent="0.2">
      <c r="A1107" s="40"/>
      <c r="B1107" s="40"/>
      <c r="C1107" s="64"/>
    </row>
    <row r="1108" spans="1:3" x14ac:dyDescent="0.2">
      <c r="A1108" s="40"/>
      <c r="B1108" s="40"/>
      <c r="C1108" s="64"/>
    </row>
    <row r="1109" spans="1:3" x14ac:dyDescent="0.2">
      <c r="A1109" s="40"/>
      <c r="B1109" s="40"/>
      <c r="C1109" s="64"/>
    </row>
    <row r="1110" spans="1:3" x14ac:dyDescent="0.2">
      <c r="A1110" s="40"/>
      <c r="B1110" s="40"/>
      <c r="C1110" s="64"/>
    </row>
    <row r="1111" spans="1:3" x14ac:dyDescent="0.2">
      <c r="A1111" s="40"/>
      <c r="B1111" s="40"/>
      <c r="C1111" s="64"/>
    </row>
    <row r="1112" spans="1:3" x14ac:dyDescent="0.2">
      <c r="A1112" s="40"/>
      <c r="B1112" s="40"/>
      <c r="C1112" s="64"/>
    </row>
    <row r="1113" spans="1:3" x14ac:dyDescent="0.2">
      <c r="A1113" s="40"/>
      <c r="B1113" s="40"/>
      <c r="C1113" s="64"/>
    </row>
    <row r="1114" spans="1:3" x14ac:dyDescent="0.2">
      <c r="A1114" s="40"/>
      <c r="B1114" s="40"/>
      <c r="C1114" s="64"/>
    </row>
    <row r="1115" spans="1:3" x14ac:dyDescent="0.2">
      <c r="A1115" s="40"/>
      <c r="B1115" s="40"/>
      <c r="C1115" s="64"/>
    </row>
    <row r="1116" spans="1:3" x14ac:dyDescent="0.2">
      <c r="A1116" s="40"/>
      <c r="B1116" s="40"/>
      <c r="C1116" s="64"/>
    </row>
    <row r="1117" spans="1:3" x14ac:dyDescent="0.2">
      <c r="A1117" s="40"/>
      <c r="B1117" s="40"/>
      <c r="C1117" s="64"/>
    </row>
    <row r="1118" spans="1:3" x14ac:dyDescent="0.2">
      <c r="A1118" s="40"/>
      <c r="B1118" s="40"/>
      <c r="C1118" s="64"/>
    </row>
    <row r="1119" spans="1:3" x14ac:dyDescent="0.2">
      <c r="A1119" s="40"/>
      <c r="B1119" s="40"/>
      <c r="C1119" s="64"/>
    </row>
    <row r="1120" spans="1:3" x14ac:dyDescent="0.2">
      <c r="A1120" s="40"/>
      <c r="B1120" s="40"/>
      <c r="C1120" s="64"/>
    </row>
    <row r="1121" spans="1:3" x14ac:dyDescent="0.2">
      <c r="A1121" s="40"/>
      <c r="B1121" s="40"/>
      <c r="C1121" s="64"/>
    </row>
    <row r="1122" spans="1:3" x14ac:dyDescent="0.2">
      <c r="A1122" s="40"/>
      <c r="B1122" s="40"/>
      <c r="C1122" s="64"/>
    </row>
    <row r="1123" spans="1:3" x14ac:dyDescent="0.2">
      <c r="A1123" s="40"/>
      <c r="B1123" s="40"/>
      <c r="C1123" s="64"/>
    </row>
    <row r="1124" spans="1:3" x14ac:dyDescent="0.2">
      <c r="A1124" s="40"/>
      <c r="B1124" s="40"/>
      <c r="C1124" s="64"/>
    </row>
    <row r="1125" spans="1:3" x14ac:dyDescent="0.2">
      <c r="A1125" s="40"/>
      <c r="B1125" s="40"/>
      <c r="C1125" s="64"/>
    </row>
    <row r="1126" spans="1:3" x14ac:dyDescent="0.2">
      <c r="A1126" s="40"/>
      <c r="B1126" s="40"/>
      <c r="C1126" s="64"/>
    </row>
    <row r="1127" spans="1:3" x14ac:dyDescent="0.2">
      <c r="A1127" s="40"/>
      <c r="B1127" s="40"/>
      <c r="C1127" s="64"/>
    </row>
    <row r="1128" spans="1:3" x14ac:dyDescent="0.2">
      <c r="A1128" s="40"/>
      <c r="B1128" s="40"/>
      <c r="C1128" s="64"/>
    </row>
    <row r="1129" spans="1:3" x14ac:dyDescent="0.2">
      <c r="A1129" s="40"/>
      <c r="B1129" s="40"/>
      <c r="C1129" s="64"/>
    </row>
    <row r="1130" spans="1:3" x14ac:dyDescent="0.2">
      <c r="A1130" s="40"/>
      <c r="B1130" s="40"/>
      <c r="C1130" s="64"/>
    </row>
    <row r="1131" spans="1:3" x14ac:dyDescent="0.2">
      <c r="A1131" s="40"/>
      <c r="B1131" s="40"/>
      <c r="C1131" s="64"/>
    </row>
    <row r="1132" spans="1:3" x14ac:dyDescent="0.2">
      <c r="A1132" s="40"/>
      <c r="B1132" s="40"/>
      <c r="C1132" s="64"/>
    </row>
    <row r="1133" spans="1:3" x14ac:dyDescent="0.2">
      <c r="A1133" s="40"/>
      <c r="B1133" s="40"/>
      <c r="C1133" s="64"/>
    </row>
    <row r="1134" spans="1:3" x14ac:dyDescent="0.2">
      <c r="A1134" s="40"/>
      <c r="B1134" s="40"/>
      <c r="C1134" s="64"/>
    </row>
    <row r="1135" spans="1:3" x14ac:dyDescent="0.2">
      <c r="A1135" s="40"/>
      <c r="B1135" s="40"/>
      <c r="C1135" s="64"/>
    </row>
    <row r="1136" spans="1:3" x14ac:dyDescent="0.2">
      <c r="A1136" s="40"/>
      <c r="B1136" s="40"/>
      <c r="C1136" s="64"/>
    </row>
    <row r="1137" spans="1:3" x14ac:dyDescent="0.2">
      <c r="A1137" s="40"/>
      <c r="B1137" s="40"/>
      <c r="C1137" s="64"/>
    </row>
    <row r="1138" spans="1:3" x14ac:dyDescent="0.2">
      <c r="A1138" s="40"/>
      <c r="B1138" s="40"/>
      <c r="C1138" s="64"/>
    </row>
    <row r="1139" spans="1:3" x14ac:dyDescent="0.2">
      <c r="A1139" s="40"/>
      <c r="B1139" s="40"/>
      <c r="C1139" s="64"/>
    </row>
    <row r="1140" spans="1:3" x14ac:dyDescent="0.2">
      <c r="A1140" s="40"/>
      <c r="B1140" s="40"/>
      <c r="C1140" s="64"/>
    </row>
    <row r="1141" spans="1:3" x14ac:dyDescent="0.2">
      <c r="A1141" s="40"/>
      <c r="B1141" s="40"/>
      <c r="C1141" s="64"/>
    </row>
    <row r="1142" spans="1:3" x14ac:dyDescent="0.2">
      <c r="A1142" s="40"/>
      <c r="B1142" s="40"/>
      <c r="C1142" s="64"/>
    </row>
    <row r="1143" spans="1:3" x14ac:dyDescent="0.2">
      <c r="A1143" s="40"/>
      <c r="B1143" s="40"/>
      <c r="C1143" s="64"/>
    </row>
    <row r="1144" spans="1:3" x14ac:dyDescent="0.2">
      <c r="A1144" s="40"/>
      <c r="B1144" s="40"/>
      <c r="C1144" s="64"/>
    </row>
    <row r="1145" spans="1:3" x14ac:dyDescent="0.2">
      <c r="A1145" s="40"/>
      <c r="B1145" s="40"/>
      <c r="C1145" s="64"/>
    </row>
    <row r="1146" spans="1:3" x14ac:dyDescent="0.2">
      <c r="A1146" s="40"/>
      <c r="B1146" s="40"/>
      <c r="C1146" s="64"/>
    </row>
    <row r="1147" spans="1:3" x14ac:dyDescent="0.2">
      <c r="A1147" s="40"/>
      <c r="B1147" s="40"/>
      <c r="C1147" s="64"/>
    </row>
    <row r="1148" spans="1:3" x14ac:dyDescent="0.2">
      <c r="A1148" s="40"/>
      <c r="B1148" s="40"/>
      <c r="C1148" s="64"/>
    </row>
    <row r="1149" spans="1:3" x14ac:dyDescent="0.2">
      <c r="A1149" s="40"/>
      <c r="B1149" s="40"/>
      <c r="C1149" s="64"/>
    </row>
    <row r="1150" spans="1:3" x14ac:dyDescent="0.2">
      <c r="A1150" s="40"/>
      <c r="B1150" s="40"/>
      <c r="C1150" s="64"/>
    </row>
    <row r="1151" spans="1:3" x14ac:dyDescent="0.2">
      <c r="A1151" s="40"/>
      <c r="B1151" s="40"/>
      <c r="C1151" s="64"/>
    </row>
    <row r="1152" spans="1:3" x14ac:dyDescent="0.2">
      <c r="A1152" s="40"/>
      <c r="B1152" s="40"/>
      <c r="C1152" s="64"/>
    </row>
    <row r="1153" spans="1:3" x14ac:dyDescent="0.2">
      <c r="A1153" s="40"/>
      <c r="B1153" s="40"/>
      <c r="C1153" s="64"/>
    </row>
    <row r="1154" spans="1:3" x14ac:dyDescent="0.2">
      <c r="A1154" s="40"/>
      <c r="B1154" s="40"/>
      <c r="C1154" s="64"/>
    </row>
    <row r="1155" spans="1:3" x14ac:dyDescent="0.2">
      <c r="A1155" s="40"/>
      <c r="B1155" s="40"/>
      <c r="C1155" s="64"/>
    </row>
    <row r="1156" spans="1:3" x14ac:dyDescent="0.2">
      <c r="A1156" s="40"/>
      <c r="B1156" s="40"/>
      <c r="C1156" s="64"/>
    </row>
    <row r="1157" spans="1:3" x14ac:dyDescent="0.2">
      <c r="A1157" s="40"/>
      <c r="B1157" s="40"/>
      <c r="C1157" s="64"/>
    </row>
    <row r="1158" spans="1:3" x14ac:dyDescent="0.2">
      <c r="A1158" s="40"/>
      <c r="B1158" s="40"/>
      <c r="C1158" s="64"/>
    </row>
    <row r="1159" spans="1:3" x14ac:dyDescent="0.2">
      <c r="A1159" s="40"/>
      <c r="B1159" s="40"/>
      <c r="C1159" s="64"/>
    </row>
    <row r="1160" spans="1:3" x14ac:dyDescent="0.2">
      <c r="A1160" s="40"/>
      <c r="B1160" s="40"/>
      <c r="C1160" s="64"/>
    </row>
    <row r="1161" spans="1:3" x14ac:dyDescent="0.2">
      <c r="A1161" s="40"/>
      <c r="B1161" s="40"/>
      <c r="C1161" s="64"/>
    </row>
    <row r="1162" spans="1:3" x14ac:dyDescent="0.2">
      <c r="A1162" s="40"/>
      <c r="B1162" s="40"/>
      <c r="C1162" s="64"/>
    </row>
    <row r="1163" spans="1:3" x14ac:dyDescent="0.2">
      <c r="A1163" s="40"/>
      <c r="B1163" s="40"/>
      <c r="C1163" s="64"/>
    </row>
    <row r="1164" spans="1:3" x14ac:dyDescent="0.2">
      <c r="A1164" s="40"/>
      <c r="B1164" s="40"/>
      <c r="C1164" s="64"/>
    </row>
    <row r="1165" spans="1:3" x14ac:dyDescent="0.2">
      <c r="A1165" s="40"/>
      <c r="B1165" s="40"/>
      <c r="C1165" s="64"/>
    </row>
    <row r="1166" spans="1:3" x14ac:dyDescent="0.2">
      <c r="A1166" s="40"/>
      <c r="B1166" s="40"/>
      <c r="C1166" s="64"/>
    </row>
    <row r="1167" spans="1:3" x14ac:dyDescent="0.2">
      <c r="A1167" s="40"/>
      <c r="B1167" s="40"/>
      <c r="C1167" s="64"/>
    </row>
    <row r="1168" spans="1:3" x14ac:dyDescent="0.2">
      <c r="A1168" s="40"/>
      <c r="B1168" s="40"/>
      <c r="C1168" s="64"/>
    </row>
    <row r="1169" spans="1:3" x14ac:dyDescent="0.2">
      <c r="A1169" s="40"/>
      <c r="B1169" s="40"/>
      <c r="C1169" s="64"/>
    </row>
    <row r="1170" spans="1:3" x14ac:dyDescent="0.2">
      <c r="A1170" s="40"/>
      <c r="B1170" s="40"/>
      <c r="C1170" s="64"/>
    </row>
    <row r="1171" spans="1:3" x14ac:dyDescent="0.2">
      <c r="A1171" s="40"/>
      <c r="B1171" s="40"/>
      <c r="C1171" s="64"/>
    </row>
    <row r="1172" spans="1:3" x14ac:dyDescent="0.2">
      <c r="A1172" s="40"/>
      <c r="B1172" s="40"/>
      <c r="C1172" s="64"/>
    </row>
    <row r="1173" spans="1:3" x14ac:dyDescent="0.2">
      <c r="A1173" s="40"/>
      <c r="B1173" s="40"/>
      <c r="C1173" s="64"/>
    </row>
    <row r="1174" spans="1:3" x14ac:dyDescent="0.2">
      <c r="A1174" s="40"/>
      <c r="B1174" s="40"/>
      <c r="C1174" s="64"/>
    </row>
    <row r="1175" spans="1:3" x14ac:dyDescent="0.2">
      <c r="A1175" s="40"/>
      <c r="B1175" s="40"/>
      <c r="C1175" s="64"/>
    </row>
    <row r="1176" spans="1:3" x14ac:dyDescent="0.2">
      <c r="A1176" s="40"/>
      <c r="B1176" s="40"/>
      <c r="C1176" s="64"/>
    </row>
    <row r="1177" spans="1:3" x14ac:dyDescent="0.2">
      <c r="A1177" s="40"/>
      <c r="B1177" s="40"/>
      <c r="C1177" s="64"/>
    </row>
    <row r="1178" spans="1:3" x14ac:dyDescent="0.2">
      <c r="A1178" s="40"/>
      <c r="B1178" s="40"/>
      <c r="C1178" s="64"/>
    </row>
    <row r="1179" spans="1:3" x14ac:dyDescent="0.2">
      <c r="A1179" s="40"/>
      <c r="B1179" s="40"/>
      <c r="C1179" s="64"/>
    </row>
    <row r="1180" spans="1:3" x14ac:dyDescent="0.2">
      <c r="A1180" s="40"/>
      <c r="B1180" s="40"/>
      <c r="C1180" s="64"/>
    </row>
    <row r="1181" spans="1:3" x14ac:dyDescent="0.2">
      <c r="A1181" s="40"/>
      <c r="B1181" s="40"/>
      <c r="C1181" s="64"/>
    </row>
    <row r="1182" spans="1:3" x14ac:dyDescent="0.2">
      <c r="A1182" s="40"/>
      <c r="B1182" s="40"/>
      <c r="C1182" s="64"/>
    </row>
    <row r="1183" spans="1:3" x14ac:dyDescent="0.2">
      <c r="A1183" s="40"/>
      <c r="B1183" s="40"/>
      <c r="C1183" s="64"/>
    </row>
    <row r="1184" spans="1:3" x14ac:dyDescent="0.2">
      <c r="A1184" s="40"/>
      <c r="B1184" s="40"/>
      <c r="C1184" s="64"/>
    </row>
    <row r="1185" spans="1:3" x14ac:dyDescent="0.2">
      <c r="A1185" s="40"/>
      <c r="B1185" s="40"/>
      <c r="C1185" s="64"/>
    </row>
    <row r="1186" spans="1:3" x14ac:dyDescent="0.2">
      <c r="A1186" s="40"/>
      <c r="B1186" s="40"/>
      <c r="C1186" s="64"/>
    </row>
    <row r="1187" spans="1:3" x14ac:dyDescent="0.2">
      <c r="A1187" s="40"/>
      <c r="B1187" s="40"/>
      <c r="C1187" s="64"/>
    </row>
    <row r="1188" spans="1:3" x14ac:dyDescent="0.2">
      <c r="A1188" s="40"/>
      <c r="B1188" s="40"/>
      <c r="C1188" s="64"/>
    </row>
    <row r="1189" spans="1:3" x14ac:dyDescent="0.2">
      <c r="A1189" s="40"/>
      <c r="B1189" s="40"/>
      <c r="C1189" s="64"/>
    </row>
    <row r="1190" spans="1:3" x14ac:dyDescent="0.2">
      <c r="A1190" s="40"/>
      <c r="B1190" s="40"/>
      <c r="C1190" s="64"/>
    </row>
    <row r="1191" spans="1:3" x14ac:dyDescent="0.2">
      <c r="A1191" s="40"/>
      <c r="B1191" s="40"/>
      <c r="C1191" s="64"/>
    </row>
    <row r="1192" spans="1:3" x14ac:dyDescent="0.2">
      <c r="A1192" s="40"/>
      <c r="B1192" s="40"/>
      <c r="C1192" s="64"/>
    </row>
    <row r="1193" spans="1:3" x14ac:dyDescent="0.2">
      <c r="A1193" s="40"/>
      <c r="B1193" s="40"/>
      <c r="C1193" s="64"/>
    </row>
    <row r="1194" spans="1:3" x14ac:dyDescent="0.2">
      <c r="A1194" s="40"/>
      <c r="B1194" s="40"/>
      <c r="C1194" s="64"/>
    </row>
    <row r="1195" spans="1:3" x14ac:dyDescent="0.2">
      <c r="A1195" s="40"/>
      <c r="B1195" s="40"/>
      <c r="C1195" s="64"/>
    </row>
    <row r="1196" spans="1:3" x14ac:dyDescent="0.2">
      <c r="A1196" s="40"/>
      <c r="B1196" s="40"/>
      <c r="C1196" s="64"/>
    </row>
    <row r="1197" spans="1:3" x14ac:dyDescent="0.2">
      <c r="A1197" s="40"/>
      <c r="B1197" s="40"/>
      <c r="C1197" s="64"/>
    </row>
    <row r="1198" spans="1:3" x14ac:dyDescent="0.2">
      <c r="A1198" s="40"/>
      <c r="B1198" s="40"/>
      <c r="C1198" s="64"/>
    </row>
    <row r="1199" spans="1:3" x14ac:dyDescent="0.2">
      <c r="A1199" s="40"/>
      <c r="B1199" s="40"/>
      <c r="C1199" s="64"/>
    </row>
    <row r="1200" spans="1:3" x14ac:dyDescent="0.2">
      <c r="A1200" s="40"/>
      <c r="B1200" s="40"/>
      <c r="C1200" s="64"/>
    </row>
    <row r="1201" spans="1:3" x14ac:dyDescent="0.2">
      <c r="A1201" s="40"/>
      <c r="B1201" s="40"/>
      <c r="C1201" s="64"/>
    </row>
    <row r="1202" spans="1:3" x14ac:dyDescent="0.2">
      <c r="A1202" s="40"/>
      <c r="B1202" s="40"/>
      <c r="C1202" s="64"/>
    </row>
    <row r="1203" spans="1:3" x14ac:dyDescent="0.2">
      <c r="A1203" s="40"/>
      <c r="B1203" s="40"/>
      <c r="C1203" s="64"/>
    </row>
    <row r="1204" spans="1:3" x14ac:dyDescent="0.2">
      <c r="A1204" s="40"/>
      <c r="B1204" s="40"/>
      <c r="C1204" s="64"/>
    </row>
    <row r="1205" spans="1:3" x14ac:dyDescent="0.2">
      <c r="A1205" s="40"/>
      <c r="B1205" s="40"/>
      <c r="C1205" s="64"/>
    </row>
    <row r="1206" spans="1:3" x14ac:dyDescent="0.2">
      <c r="A1206" s="40"/>
      <c r="B1206" s="40"/>
      <c r="C1206" s="64"/>
    </row>
    <row r="1207" spans="1:3" x14ac:dyDescent="0.2">
      <c r="A1207" s="40"/>
      <c r="B1207" s="40"/>
      <c r="C1207" s="64"/>
    </row>
    <row r="1208" spans="1:3" x14ac:dyDescent="0.2">
      <c r="A1208" s="40"/>
      <c r="B1208" s="40"/>
      <c r="C1208" s="64"/>
    </row>
    <row r="1209" spans="1:3" x14ac:dyDescent="0.2">
      <c r="A1209" s="40"/>
      <c r="B1209" s="40"/>
      <c r="C1209" s="64"/>
    </row>
    <row r="1210" spans="1:3" x14ac:dyDescent="0.2">
      <c r="A1210" s="40"/>
      <c r="B1210" s="40"/>
      <c r="C1210" s="64"/>
    </row>
    <row r="1211" spans="1:3" x14ac:dyDescent="0.2">
      <c r="A1211" s="40"/>
      <c r="B1211" s="40"/>
      <c r="C1211" s="64"/>
    </row>
    <row r="1212" spans="1:3" x14ac:dyDescent="0.2">
      <c r="A1212" s="40"/>
      <c r="B1212" s="40"/>
      <c r="C1212" s="64"/>
    </row>
    <row r="1213" spans="1:3" x14ac:dyDescent="0.2">
      <c r="A1213" s="40"/>
      <c r="B1213" s="40"/>
      <c r="C1213" s="64"/>
    </row>
    <row r="1214" spans="1:3" x14ac:dyDescent="0.2">
      <c r="A1214" s="40"/>
      <c r="B1214" s="40"/>
      <c r="C1214" s="64"/>
    </row>
    <row r="1215" spans="1:3" x14ac:dyDescent="0.2">
      <c r="A1215" s="40"/>
      <c r="B1215" s="40"/>
      <c r="C1215" s="64"/>
    </row>
    <row r="1216" spans="1:3" x14ac:dyDescent="0.2">
      <c r="A1216" s="40"/>
      <c r="B1216" s="40"/>
      <c r="C1216" s="64"/>
    </row>
    <row r="1217" spans="1:3" x14ac:dyDescent="0.2">
      <c r="A1217" s="40"/>
      <c r="B1217" s="40"/>
      <c r="C1217" s="64"/>
    </row>
    <row r="1218" spans="1:3" x14ac:dyDescent="0.2">
      <c r="A1218" s="40"/>
      <c r="B1218" s="40"/>
      <c r="C1218" s="64"/>
    </row>
    <row r="1219" spans="1:3" x14ac:dyDescent="0.2">
      <c r="A1219" s="40"/>
      <c r="B1219" s="40"/>
      <c r="C1219" s="64"/>
    </row>
    <row r="1220" spans="1:3" x14ac:dyDescent="0.2">
      <c r="A1220" s="40"/>
      <c r="B1220" s="40"/>
      <c r="C1220" s="64"/>
    </row>
    <row r="1221" spans="1:3" x14ac:dyDescent="0.2">
      <c r="A1221" s="40"/>
      <c r="B1221" s="40"/>
      <c r="C1221" s="64"/>
    </row>
    <row r="1222" spans="1:3" x14ac:dyDescent="0.2">
      <c r="A1222" s="40"/>
      <c r="B1222" s="40"/>
      <c r="C1222" s="64"/>
    </row>
    <row r="1223" spans="1:3" x14ac:dyDescent="0.2">
      <c r="A1223" s="40"/>
      <c r="B1223" s="40"/>
      <c r="C1223" s="64"/>
    </row>
    <row r="1224" spans="1:3" x14ac:dyDescent="0.2">
      <c r="A1224" s="40"/>
      <c r="B1224" s="40"/>
      <c r="C1224" s="64"/>
    </row>
    <row r="1225" spans="1:3" x14ac:dyDescent="0.2">
      <c r="A1225" s="40"/>
      <c r="B1225" s="40"/>
      <c r="C1225" s="64"/>
    </row>
    <row r="1226" spans="1:3" x14ac:dyDescent="0.2">
      <c r="A1226" s="40"/>
      <c r="B1226" s="40"/>
      <c r="C1226" s="64"/>
    </row>
    <row r="1227" spans="1:3" x14ac:dyDescent="0.2">
      <c r="A1227" s="40"/>
      <c r="B1227" s="40"/>
      <c r="C1227" s="64"/>
    </row>
    <row r="1228" spans="1:3" x14ac:dyDescent="0.2">
      <c r="A1228" s="40"/>
      <c r="B1228" s="40"/>
      <c r="C1228" s="64"/>
    </row>
    <row r="1229" spans="1:3" x14ac:dyDescent="0.2">
      <c r="A1229" s="40"/>
      <c r="B1229" s="40"/>
      <c r="C1229" s="64"/>
    </row>
    <row r="1230" spans="1:3" x14ac:dyDescent="0.2">
      <c r="A1230" s="40"/>
      <c r="B1230" s="40"/>
      <c r="C1230" s="64"/>
    </row>
    <row r="1231" spans="1:3" x14ac:dyDescent="0.2">
      <c r="A1231" s="40"/>
      <c r="B1231" s="40"/>
      <c r="C1231" s="64"/>
    </row>
    <row r="1232" spans="1:3" x14ac:dyDescent="0.2">
      <c r="A1232" s="40"/>
      <c r="B1232" s="40"/>
      <c r="C1232" s="64"/>
    </row>
    <row r="1233" spans="1:3" x14ac:dyDescent="0.2">
      <c r="A1233" s="40"/>
      <c r="B1233" s="40"/>
      <c r="C1233" s="64"/>
    </row>
    <row r="1234" spans="1:3" x14ac:dyDescent="0.2">
      <c r="A1234" s="40"/>
      <c r="B1234" s="40"/>
      <c r="C1234" s="64"/>
    </row>
    <row r="1235" spans="1:3" x14ac:dyDescent="0.2">
      <c r="A1235" s="40"/>
      <c r="B1235" s="40"/>
      <c r="C1235" s="64"/>
    </row>
    <row r="1236" spans="1:3" x14ac:dyDescent="0.2">
      <c r="A1236" s="40"/>
      <c r="B1236" s="40"/>
      <c r="C1236" s="64"/>
    </row>
    <row r="1237" spans="1:3" x14ac:dyDescent="0.2">
      <c r="A1237" s="40"/>
      <c r="B1237" s="40"/>
      <c r="C1237" s="64"/>
    </row>
    <row r="1238" spans="1:3" x14ac:dyDescent="0.2">
      <c r="A1238" s="40"/>
      <c r="B1238" s="40"/>
      <c r="C1238" s="64"/>
    </row>
    <row r="1239" spans="1:3" x14ac:dyDescent="0.2">
      <c r="A1239" s="40"/>
      <c r="B1239" s="40"/>
      <c r="C1239" s="64"/>
    </row>
    <row r="1240" spans="1:3" x14ac:dyDescent="0.2">
      <c r="A1240" s="40"/>
      <c r="B1240" s="40"/>
      <c r="C1240" s="64"/>
    </row>
    <row r="1241" spans="1:3" x14ac:dyDescent="0.2">
      <c r="A1241" s="40"/>
      <c r="B1241" s="40"/>
      <c r="C1241" s="64"/>
    </row>
    <row r="1242" spans="1:3" x14ac:dyDescent="0.2">
      <c r="A1242" s="40"/>
      <c r="B1242" s="40"/>
      <c r="C1242" s="64"/>
    </row>
    <row r="1243" spans="1:3" x14ac:dyDescent="0.2">
      <c r="A1243" s="40"/>
      <c r="B1243" s="40"/>
      <c r="C1243" s="64"/>
    </row>
    <row r="1244" spans="1:3" x14ac:dyDescent="0.2">
      <c r="A1244" s="40"/>
      <c r="B1244" s="40"/>
      <c r="C1244" s="64"/>
    </row>
    <row r="1245" spans="1:3" x14ac:dyDescent="0.2">
      <c r="A1245" s="40"/>
      <c r="B1245" s="40"/>
      <c r="C1245" s="64"/>
    </row>
    <row r="1246" spans="1:3" x14ac:dyDescent="0.2">
      <c r="A1246" s="40"/>
      <c r="B1246" s="40"/>
      <c r="C1246" s="64"/>
    </row>
    <row r="1247" spans="1:3" x14ac:dyDescent="0.2">
      <c r="A1247" s="40"/>
      <c r="B1247" s="40"/>
      <c r="C1247" s="64"/>
    </row>
    <row r="1248" spans="1:3" x14ac:dyDescent="0.2">
      <c r="A1248" s="40"/>
      <c r="B1248" s="40"/>
      <c r="C1248" s="64"/>
    </row>
    <row r="1249" spans="1:3" x14ac:dyDescent="0.2">
      <c r="A1249" s="40"/>
      <c r="B1249" s="40"/>
      <c r="C1249" s="64"/>
    </row>
    <row r="1250" spans="1:3" x14ac:dyDescent="0.2">
      <c r="A1250" s="40"/>
      <c r="B1250" s="40"/>
      <c r="C1250" s="64"/>
    </row>
    <row r="1251" spans="1:3" x14ac:dyDescent="0.2">
      <c r="A1251" s="40"/>
      <c r="B1251" s="40"/>
      <c r="C1251" s="64"/>
    </row>
    <row r="1252" spans="1:3" x14ac:dyDescent="0.2">
      <c r="A1252" s="40"/>
      <c r="B1252" s="40"/>
      <c r="C1252" s="64"/>
    </row>
    <row r="1253" spans="1:3" x14ac:dyDescent="0.2">
      <c r="A1253" s="40"/>
      <c r="B1253" s="40"/>
      <c r="C1253" s="64"/>
    </row>
    <row r="1254" spans="1:3" x14ac:dyDescent="0.2">
      <c r="A1254" s="40"/>
      <c r="B1254" s="40"/>
      <c r="C1254" s="64"/>
    </row>
    <row r="1255" spans="1:3" x14ac:dyDescent="0.2">
      <c r="A1255" s="40"/>
      <c r="B1255" s="40"/>
      <c r="C1255" s="64"/>
    </row>
    <row r="1256" spans="1:3" x14ac:dyDescent="0.2">
      <c r="A1256" s="40"/>
      <c r="B1256" s="40"/>
      <c r="C1256" s="64"/>
    </row>
    <row r="1257" spans="1:3" x14ac:dyDescent="0.2">
      <c r="A1257" s="40"/>
      <c r="B1257" s="40"/>
      <c r="C1257" s="64"/>
    </row>
    <row r="1258" spans="1:3" x14ac:dyDescent="0.2">
      <c r="A1258" s="40"/>
      <c r="B1258" s="40"/>
      <c r="C1258" s="64"/>
    </row>
    <row r="1259" spans="1:3" x14ac:dyDescent="0.2">
      <c r="A1259" s="40"/>
      <c r="B1259" s="40"/>
      <c r="C1259" s="64"/>
    </row>
    <row r="1260" spans="1:3" x14ac:dyDescent="0.2">
      <c r="A1260" s="40"/>
      <c r="B1260" s="40"/>
      <c r="C1260" s="64"/>
    </row>
    <row r="1261" spans="1:3" x14ac:dyDescent="0.2">
      <c r="A1261" s="40"/>
      <c r="B1261" s="40"/>
      <c r="C1261" s="64"/>
    </row>
    <row r="1262" spans="1:3" x14ac:dyDescent="0.2">
      <c r="A1262" s="40"/>
      <c r="B1262" s="40"/>
      <c r="C1262" s="64"/>
    </row>
    <row r="1263" spans="1:3" x14ac:dyDescent="0.2">
      <c r="A1263" s="40"/>
      <c r="B1263" s="40"/>
      <c r="C1263" s="64"/>
    </row>
    <row r="1264" spans="1:3" x14ac:dyDescent="0.2">
      <c r="A1264" s="40"/>
      <c r="B1264" s="40"/>
      <c r="C1264" s="64"/>
    </row>
    <row r="1265" spans="1:3" x14ac:dyDescent="0.2">
      <c r="A1265" s="40"/>
      <c r="B1265" s="40"/>
      <c r="C1265" s="64"/>
    </row>
    <row r="1266" spans="1:3" x14ac:dyDescent="0.2">
      <c r="A1266" s="40"/>
      <c r="B1266" s="40"/>
      <c r="C1266" s="64"/>
    </row>
    <row r="1267" spans="1:3" x14ac:dyDescent="0.2">
      <c r="A1267" s="40"/>
      <c r="B1267" s="40"/>
      <c r="C1267" s="64"/>
    </row>
    <row r="1268" spans="1:3" x14ac:dyDescent="0.2">
      <c r="A1268" s="40"/>
      <c r="B1268" s="40"/>
      <c r="C1268" s="64"/>
    </row>
    <row r="1269" spans="1:3" x14ac:dyDescent="0.2">
      <c r="A1269" s="40"/>
      <c r="B1269" s="40"/>
      <c r="C1269" s="64"/>
    </row>
    <row r="1270" spans="1:3" x14ac:dyDescent="0.2">
      <c r="A1270" s="40"/>
      <c r="B1270" s="40"/>
      <c r="C1270" s="64"/>
    </row>
    <row r="1271" spans="1:3" x14ac:dyDescent="0.2">
      <c r="A1271" s="40"/>
      <c r="B1271" s="40"/>
      <c r="C1271" s="64"/>
    </row>
    <row r="1272" spans="1:3" x14ac:dyDescent="0.2">
      <c r="A1272" s="40"/>
      <c r="B1272" s="40"/>
      <c r="C1272" s="64"/>
    </row>
    <row r="1273" spans="1:3" x14ac:dyDescent="0.2">
      <c r="A1273" s="40"/>
      <c r="B1273" s="40"/>
      <c r="C1273" s="64"/>
    </row>
    <row r="1274" spans="1:3" x14ac:dyDescent="0.2">
      <c r="A1274" s="40"/>
      <c r="B1274" s="40"/>
      <c r="C1274" s="64"/>
    </row>
    <row r="1275" spans="1:3" x14ac:dyDescent="0.2">
      <c r="A1275" s="40"/>
      <c r="B1275" s="40"/>
      <c r="C1275" s="64"/>
    </row>
    <row r="1276" spans="1:3" x14ac:dyDescent="0.2">
      <c r="A1276" s="40"/>
      <c r="B1276" s="40"/>
      <c r="C1276" s="64"/>
    </row>
    <row r="1277" spans="1:3" x14ac:dyDescent="0.2">
      <c r="A1277" s="40"/>
      <c r="B1277" s="40"/>
      <c r="C1277" s="64"/>
    </row>
    <row r="1278" spans="1:3" x14ac:dyDescent="0.2">
      <c r="A1278" s="40"/>
      <c r="B1278" s="40"/>
      <c r="C1278" s="64"/>
    </row>
    <row r="1279" spans="1:3" x14ac:dyDescent="0.2">
      <c r="A1279" s="40"/>
      <c r="B1279" s="40"/>
      <c r="C1279" s="64"/>
    </row>
    <row r="1280" spans="1:3" x14ac:dyDescent="0.2">
      <c r="A1280" s="40"/>
      <c r="B1280" s="40"/>
      <c r="C1280" s="64"/>
    </row>
    <row r="1281" spans="1:3" x14ac:dyDescent="0.2">
      <c r="A1281" s="40"/>
      <c r="B1281" s="40"/>
      <c r="C1281" s="64"/>
    </row>
    <row r="1282" spans="1:3" x14ac:dyDescent="0.2">
      <c r="A1282" s="40"/>
      <c r="B1282" s="40"/>
      <c r="C1282" s="64"/>
    </row>
    <row r="1283" spans="1:3" x14ac:dyDescent="0.2">
      <c r="A1283" s="40"/>
      <c r="B1283" s="40"/>
      <c r="C1283" s="64"/>
    </row>
    <row r="1284" spans="1:3" x14ac:dyDescent="0.2">
      <c r="A1284" s="40"/>
      <c r="B1284" s="40"/>
      <c r="C1284" s="64"/>
    </row>
    <row r="1285" spans="1:3" x14ac:dyDescent="0.2">
      <c r="A1285" s="40"/>
      <c r="B1285" s="40"/>
      <c r="C1285" s="64"/>
    </row>
    <row r="1286" spans="1:3" x14ac:dyDescent="0.2">
      <c r="A1286" s="40"/>
      <c r="B1286" s="40"/>
      <c r="C1286" s="64"/>
    </row>
    <row r="1287" spans="1:3" x14ac:dyDescent="0.2">
      <c r="A1287" s="40"/>
      <c r="B1287" s="40"/>
      <c r="C1287" s="64"/>
    </row>
    <row r="1288" spans="1:3" x14ac:dyDescent="0.2">
      <c r="A1288" s="40"/>
      <c r="B1288" s="40"/>
      <c r="C1288" s="64"/>
    </row>
    <row r="1289" spans="1:3" x14ac:dyDescent="0.2">
      <c r="A1289" s="40"/>
      <c r="B1289" s="40"/>
      <c r="C1289" s="64"/>
    </row>
    <row r="1290" spans="1:3" x14ac:dyDescent="0.2">
      <c r="A1290" s="40"/>
      <c r="B1290" s="40"/>
      <c r="C1290" s="64"/>
    </row>
    <row r="1291" spans="1:3" x14ac:dyDescent="0.2">
      <c r="A1291" s="40"/>
      <c r="B1291" s="40"/>
      <c r="C1291" s="64"/>
    </row>
    <row r="1292" spans="1:3" x14ac:dyDescent="0.2">
      <c r="A1292" s="40"/>
      <c r="B1292" s="40"/>
      <c r="C1292" s="64"/>
    </row>
    <row r="1293" spans="1:3" x14ac:dyDescent="0.2">
      <c r="A1293" s="40"/>
      <c r="B1293" s="40"/>
      <c r="C1293" s="64"/>
    </row>
    <row r="1294" spans="1:3" x14ac:dyDescent="0.2">
      <c r="A1294" s="40"/>
      <c r="B1294" s="40"/>
      <c r="C1294" s="64"/>
    </row>
    <row r="1295" spans="1:3" x14ac:dyDescent="0.2">
      <c r="A1295" s="40"/>
      <c r="B1295" s="40"/>
      <c r="C1295" s="64"/>
    </row>
    <row r="1296" spans="1:3" x14ac:dyDescent="0.2">
      <c r="A1296" s="40"/>
      <c r="B1296" s="40"/>
      <c r="C1296" s="64"/>
    </row>
    <row r="1297" spans="1:3" x14ac:dyDescent="0.2">
      <c r="A1297" s="40"/>
      <c r="B1297" s="40"/>
      <c r="C1297" s="64"/>
    </row>
    <row r="1298" spans="1:3" x14ac:dyDescent="0.2">
      <c r="A1298" s="40"/>
      <c r="B1298" s="40"/>
      <c r="C1298" s="64"/>
    </row>
    <row r="1299" spans="1:3" x14ac:dyDescent="0.2">
      <c r="A1299" s="40"/>
      <c r="B1299" s="40"/>
      <c r="C1299" s="64"/>
    </row>
    <row r="1300" spans="1:3" x14ac:dyDescent="0.2">
      <c r="A1300" s="40"/>
      <c r="B1300" s="40"/>
      <c r="C1300" s="64"/>
    </row>
    <row r="1301" spans="1:3" x14ac:dyDescent="0.2">
      <c r="A1301" s="40"/>
      <c r="B1301" s="40"/>
      <c r="C1301" s="64"/>
    </row>
    <row r="1302" spans="1:3" x14ac:dyDescent="0.2">
      <c r="A1302" s="40"/>
      <c r="B1302" s="40"/>
      <c r="C1302" s="64"/>
    </row>
    <row r="1303" spans="1:3" x14ac:dyDescent="0.2">
      <c r="A1303" s="40"/>
      <c r="B1303" s="40"/>
      <c r="C1303" s="64"/>
    </row>
    <row r="1304" spans="1:3" x14ac:dyDescent="0.2">
      <c r="A1304" s="40"/>
      <c r="B1304" s="40"/>
      <c r="C1304" s="64"/>
    </row>
    <row r="1305" spans="1:3" x14ac:dyDescent="0.2">
      <c r="A1305" s="40"/>
      <c r="B1305" s="40"/>
      <c r="C1305" s="64"/>
    </row>
    <row r="1306" spans="1:3" x14ac:dyDescent="0.2">
      <c r="A1306" s="40"/>
      <c r="B1306" s="40"/>
      <c r="C1306" s="64"/>
    </row>
    <row r="1307" spans="1:3" x14ac:dyDescent="0.2">
      <c r="A1307" s="40"/>
      <c r="B1307" s="40"/>
      <c r="C1307" s="64"/>
    </row>
    <row r="1308" spans="1:3" x14ac:dyDescent="0.2">
      <c r="A1308" s="40"/>
      <c r="B1308" s="40"/>
      <c r="C1308" s="64"/>
    </row>
    <row r="1309" spans="1:3" x14ac:dyDescent="0.2">
      <c r="A1309" s="40"/>
      <c r="B1309" s="40"/>
      <c r="C1309" s="64"/>
    </row>
    <row r="1310" spans="1:3" x14ac:dyDescent="0.2">
      <c r="A1310" s="40"/>
      <c r="B1310" s="40"/>
      <c r="C1310" s="64"/>
    </row>
    <row r="1311" spans="1:3" x14ac:dyDescent="0.2">
      <c r="A1311" s="40"/>
      <c r="B1311" s="40"/>
      <c r="C1311" s="64"/>
    </row>
    <row r="1312" spans="1:3" x14ac:dyDescent="0.2">
      <c r="A1312" s="40"/>
      <c r="B1312" s="40"/>
      <c r="C1312" s="64"/>
    </row>
    <row r="1313" spans="1:3" x14ac:dyDescent="0.2">
      <c r="A1313" s="40"/>
      <c r="B1313" s="40"/>
      <c r="C1313" s="64"/>
    </row>
    <row r="1314" spans="1:3" x14ac:dyDescent="0.2">
      <c r="A1314" s="40"/>
      <c r="B1314" s="40"/>
      <c r="C1314" s="64"/>
    </row>
    <row r="1315" spans="1:3" x14ac:dyDescent="0.2">
      <c r="A1315" s="40"/>
      <c r="B1315" s="40"/>
      <c r="C1315" s="64"/>
    </row>
    <row r="1316" spans="1:3" x14ac:dyDescent="0.2">
      <c r="A1316" s="40"/>
      <c r="B1316" s="40"/>
      <c r="C1316" s="64"/>
    </row>
    <row r="1317" spans="1:3" x14ac:dyDescent="0.2">
      <c r="A1317" s="40"/>
      <c r="B1317" s="40"/>
      <c r="C1317" s="64"/>
    </row>
    <row r="1318" spans="1:3" x14ac:dyDescent="0.2">
      <c r="A1318" s="40"/>
      <c r="B1318" s="40"/>
      <c r="C1318" s="64"/>
    </row>
    <row r="1319" spans="1:3" x14ac:dyDescent="0.2">
      <c r="A1319" s="40"/>
      <c r="B1319" s="40"/>
      <c r="C1319" s="64"/>
    </row>
    <row r="1320" spans="1:3" x14ac:dyDescent="0.2">
      <c r="A1320" s="40"/>
      <c r="B1320" s="40"/>
      <c r="C1320" s="64"/>
    </row>
    <row r="1321" spans="1:3" x14ac:dyDescent="0.2">
      <c r="A1321" s="40"/>
      <c r="B1321" s="40"/>
      <c r="C1321" s="64"/>
    </row>
    <row r="1322" spans="1:3" x14ac:dyDescent="0.2">
      <c r="A1322" s="40"/>
      <c r="B1322" s="40"/>
      <c r="C1322" s="64"/>
    </row>
    <row r="1323" spans="1:3" x14ac:dyDescent="0.2">
      <c r="A1323" s="40"/>
      <c r="B1323" s="40"/>
      <c r="C1323" s="64"/>
    </row>
    <row r="1324" spans="1:3" x14ac:dyDescent="0.2">
      <c r="A1324" s="40"/>
      <c r="B1324" s="40"/>
      <c r="C1324" s="64"/>
    </row>
    <row r="1325" spans="1:3" x14ac:dyDescent="0.2">
      <c r="A1325" s="40"/>
      <c r="B1325" s="40"/>
      <c r="C1325" s="64"/>
    </row>
    <row r="1326" spans="1:3" x14ac:dyDescent="0.2">
      <c r="A1326" s="40"/>
      <c r="B1326" s="40"/>
      <c r="C1326" s="64"/>
    </row>
    <row r="1327" spans="1:3" x14ac:dyDescent="0.2">
      <c r="A1327" s="40"/>
      <c r="B1327" s="40"/>
      <c r="C1327" s="64"/>
    </row>
    <row r="1328" spans="1:3" x14ac:dyDescent="0.2">
      <c r="A1328" s="40"/>
      <c r="B1328" s="40"/>
      <c r="C1328" s="64"/>
    </row>
    <row r="1329" spans="1:3" x14ac:dyDescent="0.2">
      <c r="A1329" s="40"/>
      <c r="B1329" s="40"/>
      <c r="C1329" s="64"/>
    </row>
    <row r="1330" spans="1:3" x14ac:dyDescent="0.2">
      <c r="A1330" s="40"/>
      <c r="B1330" s="40"/>
      <c r="C1330" s="64"/>
    </row>
    <row r="1331" spans="1:3" x14ac:dyDescent="0.2">
      <c r="A1331" s="40"/>
      <c r="B1331" s="40"/>
      <c r="C1331" s="64"/>
    </row>
    <row r="1332" spans="1:3" x14ac:dyDescent="0.2">
      <c r="A1332" s="40"/>
      <c r="B1332" s="40"/>
      <c r="C1332" s="64"/>
    </row>
    <row r="1333" spans="1:3" x14ac:dyDescent="0.2">
      <c r="A1333" s="40"/>
      <c r="B1333" s="40"/>
      <c r="C1333" s="64"/>
    </row>
    <row r="1334" spans="1:3" x14ac:dyDescent="0.2">
      <c r="A1334" s="40"/>
      <c r="B1334" s="40"/>
      <c r="C1334" s="64"/>
    </row>
    <row r="1335" spans="1:3" x14ac:dyDescent="0.2">
      <c r="A1335" s="40"/>
      <c r="B1335" s="40"/>
      <c r="C1335" s="64"/>
    </row>
    <row r="1336" spans="1:3" x14ac:dyDescent="0.2">
      <c r="A1336" s="40"/>
      <c r="B1336" s="40"/>
      <c r="C1336" s="64"/>
    </row>
    <row r="1337" spans="1:3" x14ac:dyDescent="0.2">
      <c r="A1337" s="40"/>
      <c r="B1337" s="40"/>
      <c r="C1337" s="64"/>
    </row>
    <row r="1338" spans="1:3" x14ac:dyDescent="0.2">
      <c r="A1338" s="40"/>
      <c r="B1338" s="40"/>
      <c r="C1338" s="64"/>
    </row>
    <row r="1339" spans="1:3" x14ac:dyDescent="0.2">
      <c r="A1339" s="40"/>
      <c r="B1339" s="40"/>
      <c r="C1339" s="64"/>
    </row>
    <row r="1340" spans="1:3" x14ac:dyDescent="0.2">
      <c r="A1340" s="40"/>
      <c r="B1340" s="40"/>
      <c r="C1340" s="64"/>
    </row>
    <row r="1341" spans="1:3" x14ac:dyDescent="0.2">
      <c r="A1341" s="40"/>
      <c r="B1341" s="40"/>
      <c r="C1341" s="64"/>
    </row>
    <row r="1342" spans="1:3" x14ac:dyDescent="0.2">
      <c r="A1342" s="40"/>
      <c r="B1342" s="40"/>
      <c r="C1342" s="64"/>
    </row>
    <row r="1343" spans="1:3" x14ac:dyDescent="0.2">
      <c r="A1343" s="40"/>
      <c r="B1343" s="40"/>
      <c r="C1343" s="64"/>
    </row>
    <row r="1344" spans="1:3" x14ac:dyDescent="0.2">
      <c r="A1344" s="40"/>
      <c r="B1344" s="40"/>
      <c r="C1344" s="64"/>
    </row>
    <row r="1345" spans="1:3" x14ac:dyDescent="0.2">
      <c r="A1345" s="40"/>
      <c r="B1345" s="40"/>
      <c r="C1345" s="64"/>
    </row>
    <row r="1346" spans="1:3" x14ac:dyDescent="0.2">
      <c r="A1346" s="41"/>
      <c r="B1346" s="41"/>
      <c r="C1346" s="61"/>
    </row>
    <row r="1347" spans="1:3" x14ac:dyDescent="0.2">
      <c r="A1347" s="41"/>
      <c r="B1347" s="41"/>
      <c r="C1347" s="61"/>
    </row>
    <row r="1348" spans="1:3" x14ac:dyDescent="0.2">
      <c r="A1348" s="41"/>
      <c r="B1348" s="41"/>
      <c r="C1348" s="61"/>
    </row>
    <row r="1349" spans="1:3" x14ac:dyDescent="0.2">
      <c r="A1349" s="41"/>
      <c r="B1349" s="41"/>
      <c r="C1349" s="61"/>
    </row>
    <row r="1350" spans="1:3" x14ac:dyDescent="0.2">
      <c r="A1350" s="41"/>
      <c r="B1350" s="41"/>
      <c r="C1350" s="61"/>
    </row>
    <row r="1351" spans="1:3" x14ac:dyDescent="0.2">
      <c r="A1351" s="41"/>
      <c r="B1351" s="41"/>
      <c r="C1351" s="61"/>
    </row>
    <row r="1352" spans="1:3" x14ac:dyDescent="0.2">
      <c r="A1352" s="41"/>
      <c r="B1352" s="41"/>
      <c r="C1352" s="61"/>
    </row>
    <row r="1353" spans="1:3" x14ac:dyDescent="0.2">
      <c r="A1353" s="41"/>
      <c r="B1353" s="41"/>
      <c r="C1353" s="61"/>
    </row>
    <row r="1354" spans="1:3" x14ac:dyDescent="0.2">
      <c r="A1354" s="41"/>
      <c r="B1354" s="41"/>
      <c r="C1354" s="61"/>
    </row>
    <row r="1355" spans="1:3" x14ac:dyDescent="0.2">
      <c r="A1355" s="41"/>
      <c r="B1355" s="41"/>
      <c r="C1355" s="61"/>
    </row>
    <row r="1356" spans="1:3" x14ac:dyDescent="0.2">
      <c r="A1356" s="41"/>
      <c r="B1356" s="41"/>
      <c r="C1356" s="61"/>
    </row>
    <row r="1357" spans="1:3" x14ac:dyDescent="0.2">
      <c r="A1357" s="41"/>
      <c r="B1357" s="41"/>
      <c r="C1357" s="61"/>
    </row>
    <row r="1358" spans="1:3" x14ac:dyDescent="0.2">
      <c r="A1358" s="41"/>
      <c r="B1358" s="41"/>
      <c r="C1358" s="61"/>
    </row>
    <row r="1359" spans="1:3" x14ac:dyDescent="0.2">
      <c r="A1359" s="41"/>
      <c r="B1359" s="41"/>
      <c r="C1359" s="61"/>
    </row>
    <row r="1360" spans="1:3" x14ac:dyDescent="0.2">
      <c r="A1360" s="41"/>
      <c r="B1360" s="41"/>
      <c r="C1360" s="61"/>
    </row>
    <row r="1361" spans="1:3" x14ac:dyDescent="0.2">
      <c r="A1361" s="41"/>
      <c r="B1361" s="41"/>
      <c r="C1361" s="61"/>
    </row>
    <row r="1362" spans="1:3" x14ac:dyDescent="0.2">
      <c r="A1362" s="41"/>
      <c r="B1362" s="41"/>
      <c r="C1362" s="61"/>
    </row>
    <row r="1363" spans="1:3" x14ac:dyDescent="0.2">
      <c r="A1363" s="41"/>
      <c r="B1363" s="41"/>
      <c r="C1363" s="61"/>
    </row>
    <row r="1364" spans="1:3" x14ac:dyDescent="0.2">
      <c r="A1364" s="41"/>
      <c r="B1364" s="41"/>
      <c r="C1364" s="61"/>
    </row>
    <row r="1365" spans="1:3" x14ac:dyDescent="0.2">
      <c r="A1365" s="41"/>
      <c r="B1365" s="41"/>
      <c r="C1365" s="61"/>
    </row>
    <row r="1366" spans="1:3" x14ac:dyDescent="0.2">
      <c r="A1366" s="41"/>
      <c r="B1366" s="41"/>
      <c r="C1366" s="61"/>
    </row>
    <row r="1367" spans="1:3" x14ac:dyDescent="0.2">
      <c r="A1367" s="41"/>
      <c r="B1367" s="41"/>
      <c r="C1367" s="61"/>
    </row>
    <row r="1368" spans="1:3" x14ac:dyDescent="0.2">
      <c r="A1368" s="41"/>
      <c r="B1368" s="41"/>
      <c r="C1368" s="61"/>
    </row>
    <row r="1369" spans="1:3" x14ac:dyDescent="0.2">
      <c r="A1369" s="41"/>
      <c r="B1369" s="41"/>
      <c r="C1369" s="61"/>
    </row>
    <row r="1370" spans="1:3" x14ac:dyDescent="0.2">
      <c r="A1370" s="41"/>
      <c r="B1370" s="41"/>
      <c r="C1370" s="61"/>
    </row>
    <row r="1371" spans="1:3" x14ac:dyDescent="0.2">
      <c r="A1371" s="41"/>
      <c r="B1371" s="41"/>
      <c r="C1371" s="61"/>
    </row>
    <row r="1372" spans="1:3" x14ac:dyDescent="0.2">
      <c r="A1372" s="41"/>
      <c r="B1372" s="41"/>
      <c r="C1372" s="61"/>
    </row>
    <row r="1373" spans="1:3" x14ac:dyDescent="0.2">
      <c r="A1373" s="41"/>
      <c r="B1373" s="41"/>
      <c r="C1373" s="61"/>
    </row>
    <row r="1374" spans="1:3" x14ac:dyDescent="0.2">
      <c r="A1374" s="41"/>
      <c r="B1374" s="41"/>
      <c r="C1374" s="61"/>
    </row>
    <row r="1375" spans="1:3" x14ac:dyDescent="0.2">
      <c r="A1375" s="41"/>
      <c r="B1375" s="41"/>
      <c r="C1375" s="61"/>
    </row>
    <row r="1376" spans="1:3" x14ac:dyDescent="0.2">
      <c r="A1376" s="41"/>
      <c r="B1376" s="41"/>
      <c r="C1376" s="61"/>
    </row>
    <row r="1377" spans="1:3" x14ac:dyDescent="0.2">
      <c r="A1377" s="41"/>
      <c r="B1377" s="41"/>
      <c r="C1377" s="61"/>
    </row>
    <row r="1378" spans="1:3" x14ac:dyDescent="0.2">
      <c r="A1378" s="41"/>
      <c r="B1378" s="41"/>
      <c r="C1378" s="61"/>
    </row>
    <row r="1379" spans="1:3" x14ac:dyDescent="0.2">
      <c r="A1379" s="41"/>
      <c r="B1379" s="41"/>
      <c r="C1379" s="61"/>
    </row>
    <row r="1380" spans="1:3" x14ac:dyDescent="0.2">
      <c r="A1380" s="41"/>
      <c r="B1380" s="41"/>
      <c r="C1380" s="61"/>
    </row>
    <row r="1381" spans="1:3" x14ac:dyDescent="0.2">
      <c r="A1381" s="41"/>
      <c r="B1381" s="41"/>
      <c r="C1381" s="61"/>
    </row>
    <row r="1382" spans="1:3" x14ac:dyDescent="0.2">
      <c r="A1382" s="41"/>
      <c r="B1382" s="41"/>
      <c r="C1382" s="61"/>
    </row>
    <row r="1383" spans="1:3" x14ac:dyDescent="0.2">
      <c r="A1383" s="41"/>
      <c r="B1383" s="41"/>
      <c r="C1383" s="61"/>
    </row>
    <row r="1384" spans="1:3" x14ac:dyDescent="0.2">
      <c r="A1384" s="41"/>
      <c r="B1384" s="41"/>
      <c r="C1384" s="61"/>
    </row>
    <row r="1385" spans="1:3" x14ac:dyDescent="0.2">
      <c r="A1385" s="41"/>
      <c r="B1385" s="41"/>
      <c r="C1385" s="61"/>
    </row>
    <row r="1386" spans="1:3" x14ac:dyDescent="0.2">
      <c r="A1386" s="41"/>
      <c r="B1386" s="41"/>
      <c r="C1386" s="61"/>
    </row>
    <row r="1387" spans="1:3" x14ac:dyDescent="0.2">
      <c r="A1387" s="41"/>
      <c r="B1387" s="41"/>
      <c r="C1387" s="61"/>
    </row>
    <row r="1388" spans="1:3" x14ac:dyDescent="0.2">
      <c r="A1388" s="41"/>
      <c r="B1388" s="41"/>
      <c r="C1388" s="61"/>
    </row>
    <row r="1389" spans="1:3" x14ac:dyDescent="0.2">
      <c r="A1389" s="41"/>
      <c r="B1389" s="41"/>
      <c r="C1389" s="61"/>
    </row>
    <row r="1390" spans="1:3" x14ac:dyDescent="0.2">
      <c r="A1390" s="41"/>
      <c r="B1390" s="41"/>
      <c r="C1390" s="61"/>
    </row>
    <row r="1391" spans="1:3" x14ac:dyDescent="0.2">
      <c r="A1391" s="41"/>
      <c r="B1391" s="41"/>
      <c r="C1391" s="61"/>
    </row>
    <row r="1392" spans="1:3" x14ac:dyDescent="0.2">
      <c r="A1392" s="41"/>
      <c r="B1392" s="41"/>
      <c r="C1392" s="61"/>
    </row>
    <row r="1393" spans="1:3" x14ac:dyDescent="0.2">
      <c r="A1393" s="41"/>
      <c r="B1393" s="41"/>
      <c r="C1393" s="61"/>
    </row>
    <row r="1394" spans="1:3" x14ac:dyDescent="0.2">
      <c r="A1394" s="41"/>
      <c r="B1394" s="41"/>
      <c r="C1394" s="61"/>
    </row>
    <row r="1395" spans="1:3" x14ac:dyDescent="0.2">
      <c r="A1395" s="41"/>
      <c r="B1395" s="41"/>
      <c r="C1395" s="61"/>
    </row>
    <row r="1396" spans="1:3" x14ac:dyDescent="0.2">
      <c r="A1396" s="41"/>
      <c r="B1396" s="41"/>
      <c r="C1396" s="61"/>
    </row>
    <row r="1397" spans="1:3" x14ac:dyDescent="0.2">
      <c r="A1397" s="41"/>
      <c r="B1397" s="41"/>
      <c r="C1397" s="61"/>
    </row>
    <row r="1398" spans="1:3" x14ac:dyDescent="0.2">
      <c r="A1398" s="41"/>
      <c r="B1398" s="41"/>
      <c r="C1398" s="61"/>
    </row>
    <row r="1399" spans="1:3" x14ac:dyDescent="0.2">
      <c r="A1399" s="41"/>
      <c r="B1399" s="41"/>
      <c r="C1399" s="61"/>
    </row>
    <row r="1400" spans="1:3" x14ac:dyDescent="0.2">
      <c r="A1400" s="41"/>
      <c r="B1400" s="41"/>
      <c r="C1400" s="61"/>
    </row>
    <row r="1401" spans="1:3" x14ac:dyDescent="0.2">
      <c r="A1401" s="41"/>
      <c r="B1401" s="41"/>
      <c r="C1401" s="61"/>
    </row>
    <row r="1402" spans="1:3" x14ac:dyDescent="0.2">
      <c r="A1402" s="41"/>
      <c r="B1402" s="41"/>
      <c r="C1402" s="61"/>
    </row>
    <row r="1403" spans="1:3" x14ac:dyDescent="0.2">
      <c r="A1403" s="41"/>
      <c r="B1403" s="41"/>
      <c r="C1403" s="61"/>
    </row>
    <row r="1404" spans="1:3" x14ac:dyDescent="0.2">
      <c r="A1404" s="41"/>
      <c r="B1404" s="41"/>
      <c r="C1404" s="61"/>
    </row>
    <row r="1405" spans="1:3" x14ac:dyDescent="0.2">
      <c r="A1405" s="41"/>
      <c r="B1405" s="41"/>
      <c r="C1405" s="61"/>
    </row>
    <row r="1406" spans="1:3" x14ac:dyDescent="0.2">
      <c r="A1406" s="41"/>
      <c r="B1406" s="41"/>
      <c r="C1406" s="61"/>
    </row>
    <row r="1407" spans="1:3" x14ac:dyDescent="0.2">
      <c r="A1407" s="41"/>
      <c r="B1407" s="41"/>
      <c r="C1407" s="61"/>
    </row>
    <row r="1408" spans="1:3" x14ac:dyDescent="0.2">
      <c r="A1408" s="41"/>
      <c r="B1408" s="41"/>
      <c r="C1408" s="61"/>
    </row>
    <row r="1409" spans="1:3" x14ac:dyDescent="0.2">
      <c r="A1409" s="41"/>
      <c r="B1409" s="41"/>
      <c r="C1409" s="61"/>
    </row>
    <row r="1410" spans="1:3" x14ac:dyDescent="0.2">
      <c r="A1410" s="41"/>
      <c r="B1410" s="41"/>
      <c r="C1410" s="61"/>
    </row>
    <row r="1411" spans="1:3" x14ac:dyDescent="0.2">
      <c r="A1411" s="41"/>
      <c r="B1411" s="41"/>
      <c r="C1411" s="61"/>
    </row>
    <row r="1412" spans="1:3" x14ac:dyDescent="0.2">
      <c r="A1412" s="41"/>
      <c r="B1412" s="41"/>
      <c r="C1412" s="61"/>
    </row>
    <row r="1413" spans="1:3" x14ac:dyDescent="0.2">
      <c r="A1413" s="41"/>
      <c r="B1413" s="41"/>
      <c r="C1413" s="61"/>
    </row>
    <row r="1414" spans="1:3" x14ac:dyDescent="0.2">
      <c r="A1414" s="41"/>
      <c r="B1414" s="41"/>
      <c r="C1414" s="61"/>
    </row>
    <row r="1415" spans="1:3" x14ac:dyDescent="0.2">
      <c r="A1415" s="41"/>
      <c r="B1415" s="41"/>
      <c r="C1415" s="61"/>
    </row>
    <row r="1416" spans="1:3" x14ac:dyDescent="0.2">
      <c r="A1416" s="41"/>
      <c r="B1416" s="41"/>
      <c r="C1416" s="61"/>
    </row>
    <row r="1417" spans="1:3" x14ac:dyDescent="0.2">
      <c r="A1417" s="41"/>
      <c r="B1417" s="41"/>
      <c r="C1417" s="61"/>
    </row>
    <row r="1418" spans="1:3" x14ac:dyDescent="0.2">
      <c r="A1418" s="41"/>
      <c r="B1418" s="41"/>
      <c r="C1418" s="61"/>
    </row>
    <row r="1419" spans="1:3" x14ac:dyDescent="0.2">
      <c r="A1419" s="41"/>
      <c r="B1419" s="41"/>
      <c r="C1419" s="61"/>
    </row>
    <row r="1420" spans="1:3" x14ac:dyDescent="0.2">
      <c r="A1420" s="41"/>
      <c r="B1420" s="41"/>
      <c r="C1420" s="61"/>
    </row>
    <row r="1421" spans="1:3" x14ac:dyDescent="0.2">
      <c r="A1421" s="41"/>
      <c r="B1421" s="41"/>
      <c r="C1421" s="61"/>
    </row>
    <row r="1422" spans="1:3" x14ac:dyDescent="0.2">
      <c r="A1422" s="41"/>
      <c r="B1422" s="41"/>
      <c r="C1422" s="61"/>
    </row>
    <row r="1423" spans="1:3" x14ac:dyDescent="0.2">
      <c r="A1423" s="41"/>
      <c r="B1423" s="41"/>
      <c r="C1423" s="61"/>
    </row>
    <row r="1424" spans="1:3" x14ac:dyDescent="0.2">
      <c r="A1424" s="41"/>
      <c r="B1424" s="41"/>
      <c r="C1424" s="61"/>
    </row>
    <row r="1425" spans="1:3" x14ac:dyDescent="0.2">
      <c r="A1425" s="41"/>
      <c r="B1425" s="41"/>
      <c r="C1425" s="61"/>
    </row>
    <row r="1426" spans="1:3" x14ac:dyDescent="0.2">
      <c r="A1426" s="41"/>
      <c r="B1426" s="41"/>
      <c r="C1426" s="61"/>
    </row>
    <row r="1427" spans="1:3" x14ac:dyDescent="0.2">
      <c r="A1427" s="41"/>
      <c r="B1427" s="41"/>
      <c r="C1427" s="61"/>
    </row>
    <row r="1428" spans="1:3" x14ac:dyDescent="0.2">
      <c r="A1428" s="41"/>
      <c r="B1428" s="41"/>
      <c r="C1428" s="61"/>
    </row>
    <row r="1429" spans="1:3" x14ac:dyDescent="0.2">
      <c r="A1429" s="41"/>
      <c r="B1429" s="41"/>
      <c r="C1429" s="61"/>
    </row>
    <row r="1430" spans="1:3" x14ac:dyDescent="0.2">
      <c r="A1430" s="41"/>
      <c r="B1430" s="41"/>
      <c r="C1430" s="61"/>
    </row>
    <row r="1431" spans="1:3" x14ac:dyDescent="0.2">
      <c r="A1431" s="41"/>
      <c r="B1431" s="41"/>
      <c r="C1431" s="61"/>
    </row>
    <row r="1432" spans="1:3" x14ac:dyDescent="0.2">
      <c r="A1432" s="41"/>
      <c r="B1432" s="41"/>
      <c r="C1432" s="61"/>
    </row>
    <row r="1433" spans="1:3" x14ac:dyDescent="0.2">
      <c r="A1433" s="41"/>
      <c r="B1433" s="41"/>
      <c r="C1433" s="61"/>
    </row>
    <row r="1434" spans="1:3" x14ac:dyDescent="0.2">
      <c r="A1434" s="41"/>
      <c r="B1434" s="41"/>
      <c r="C1434" s="61"/>
    </row>
    <row r="1435" spans="1:3" x14ac:dyDescent="0.2">
      <c r="A1435" s="41"/>
      <c r="B1435" s="41"/>
      <c r="C1435" s="61"/>
    </row>
    <row r="1436" spans="1:3" x14ac:dyDescent="0.2">
      <c r="A1436" s="41"/>
      <c r="B1436" s="41"/>
      <c r="C1436" s="61"/>
    </row>
    <row r="1437" spans="1:3" x14ac:dyDescent="0.2">
      <c r="A1437" s="41"/>
      <c r="B1437" s="41"/>
      <c r="C1437" s="61"/>
    </row>
    <row r="1438" spans="1:3" x14ac:dyDescent="0.2">
      <c r="A1438" s="41"/>
      <c r="B1438" s="41"/>
      <c r="C1438" s="61"/>
    </row>
    <row r="1439" spans="1:3" x14ac:dyDescent="0.2">
      <c r="A1439" s="41"/>
      <c r="B1439" s="41"/>
      <c r="C1439" s="61"/>
    </row>
    <row r="1440" spans="1:3" x14ac:dyDescent="0.2">
      <c r="A1440" s="41"/>
      <c r="B1440" s="41"/>
      <c r="C1440" s="61"/>
    </row>
    <row r="1441" spans="1:3" x14ac:dyDescent="0.2">
      <c r="A1441" s="41"/>
      <c r="B1441" s="41"/>
      <c r="C1441" s="61"/>
    </row>
    <row r="1442" spans="1:3" x14ac:dyDescent="0.2">
      <c r="A1442" s="41"/>
      <c r="B1442" s="41"/>
      <c r="C1442" s="61"/>
    </row>
    <row r="1443" spans="1:3" x14ac:dyDescent="0.2">
      <c r="A1443" s="41"/>
      <c r="B1443" s="41"/>
      <c r="C1443" s="61"/>
    </row>
    <row r="1444" spans="1:3" x14ac:dyDescent="0.2">
      <c r="A1444" s="41"/>
      <c r="B1444" s="41"/>
      <c r="C1444" s="61"/>
    </row>
    <row r="1445" spans="1:3" x14ac:dyDescent="0.2">
      <c r="A1445" s="41"/>
      <c r="B1445" s="41"/>
      <c r="C1445" s="61"/>
    </row>
    <row r="1446" spans="1:3" x14ac:dyDescent="0.2">
      <c r="A1446" s="41"/>
      <c r="B1446" s="41"/>
      <c r="C1446" s="61"/>
    </row>
    <row r="1447" spans="1:3" x14ac:dyDescent="0.2">
      <c r="A1447" s="41"/>
      <c r="B1447" s="41"/>
      <c r="C1447" s="61"/>
    </row>
    <row r="1448" spans="1:3" x14ac:dyDescent="0.2">
      <c r="A1448" s="41"/>
      <c r="B1448" s="41"/>
      <c r="C1448" s="61"/>
    </row>
    <row r="1449" spans="1:3" x14ac:dyDescent="0.2">
      <c r="A1449" s="41"/>
      <c r="B1449" s="41"/>
      <c r="C1449" s="61"/>
    </row>
    <row r="1450" spans="1:3" x14ac:dyDescent="0.2">
      <c r="A1450" s="41"/>
      <c r="B1450" s="41"/>
      <c r="C1450" s="61"/>
    </row>
    <row r="1451" spans="1:3" x14ac:dyDescent="0.2">
      <c r="A1451" s="41"/>
      <c r="B1451" s="41"/>
      <c r="C1451" s="61"/>
    </row>
    <row r="1452" spans="1:3" x14ac:dyDescent="0.2">
      <c r="A1452" s="41"/>
      <c r="B1452" s="41"/>
      <c r="C1452" s="61"/>
    </row>
    <row r="1453" spans="1:3" x14ac:dyDescent="0.2">
      <c r="A1453" s="41"/>
      <c r="B1453" s="41"/>
      <c r="C1453" s="61"/>
    </row>
    <row r="1454" spans="1:3" x14ac:dyDescent="0.2">
      <c r="A1454" s="41"/>
      <c r="B1454" s="41"/>
      <c r="C1454" s="61"/>
    </row>
    <row r="1455" spans="1:3" x14ac:dyDescent="0.2">
      <c r="A1455" s="41"/>
      <c r="B1455" s="41"/>
      <c r="C1455" s="61"/>
    </row>
    <row r="1456" spans="1:3" x14ac:dyDescent="0.2">
      <c r="A1456" s="41"/>
      <c r="B1456" s="41"/>
      <c r="C1456" s="61"/>
    </row>
    <row r="1457" spans="1:3" x14ac:dyDescent="0.2">
      <c r="A1457" s="41"/>
      <c r="B1457" s="41"/>
      <c r="C1457" s="61"/>
    </row>
    <row r="1458" spans="1:3" x14ac:dyDescent="0.2">
      <c r="A1458" s="41"/>
      <c r="B1458" s="41"/>
      <c r="C1458" s="61"/>
    </row>
    <row r="1459" spans="1:3" x14ac:dyDescent="0.2">
      <c r="A1459" s="41"/>
      <c r="B1459" s="41"/>
      <c r="C1459" s="61"/>
    </row>
    <row r="1460" spans="1:3" x14ac:dyDescent="0.2">
      <c r="A1460" s="41"/>
      <c r="B1460" s="41"/>
      <c r="C1460" s="61"/>
    </row>
    <row r="1461" spans="1:3" x14ac:dyDescent="0.2">
      <c r="A1461" s="41"/>
      <c r="B1461" s="41"/>
      <c r="C1461" s="61"/>
    </row>
    <row r="1462" spans="1:3" x14ac:dyDescent="0.2">
      <c r="A1462" s="41"/>
      <c r="B1462" s="41"/>
      <c r="C1462" s="61"/>
    </row>
    <row r="1463" spans="1:3" x14ac:dyDescent="0.2">
      <c r="A1463" s="41"/>
      <c r="B1463" s="41"/>
      <c r="C1463" s="61"/>
    </row>
    <row r="1464" spans="1:3" x14ac:dyDescent="0.2">
      <c r="A1464" s="41"/>
      <c r="B1464" s="41"/>
      <c r="C1464" s="61"/>
    </row>
    <row r="1465" spans="1:3" x14ac:dyDescent="0.2">
      <c r="A1465" s="41"/>
      <c r="B1465" s="41"/>
      <c r="C1465" s="61"/>
    </row>
    <row r="1466" spans="1:3" x14ac:dyDescent="0.2">
      <c r="A1466" s="41"/>
      <c r="B1466" s="41"/>
      <c r="C1466" s="61"/>
    </row>
    <row r="1467" spans="1:3" x14ac:dyDescent="0.2">
      <c r="A1467" s="41"/>
      <c r="B1467" s="41"/>
      <c r="C1467" s="61"/>
    </row>
    <row r="1468" spans="1:3" x14ac:dyDescent="0.2">
      <c r="A1468" s="41"/>
      <c r="B1468" s="41"/>
      <c r="C1468" s="61"/>
    </row>
    <row r="1469" spans="1:3" x14ac:dyDescent="0.2">
      <c r="A1469" s="41"/>
      <c r="B1469" s="41"/>
      <c r="C1469" s="61"/>
    </row>
    <row r="1470" spans="1:3" x14ac:dyDescent="0.2">
      <c r="A1470" s="41"/>
      <c r="B1470" s="41"/>
      <c r="C1470" s="61"/>
    </row>
    <row r="1471" spans="1:3" x14ac:dyDescent="0.2">
      <c r="A1471" s="41"/>
      <c r="B1471" s="41"/>
      <c r="C1471" s="61"/>
    </row>
    <row r="1472" spans="1:3" x14ac:dyDescent="0.2">
      <c r="A1472" s="41"/>
      <c r="B1472" s="41"/>
      <c r="C1472" s="61"/>
    </row>
    <row r="1473" spans="1:3" x14ac:dyDescent="0.2">
      <c r="A1473" s="41"/>
      <c r="B1473" s="41"/>
      <c r="C1473" s="61"/>
    </row>
    <row r="1474" spans="1:3" x14ac:dyDescent="0.2">
      <c r="A1474" s="41"/>
      <c r="B1474" s="41"/>
      <c r="C1474" s="61"/>
    </row>
    <row r="1475" spans="1:3" x14ac:dyDescent="0.2">
      <c r="A1475" s="41"/>
      <c r="B1475" s="41"/>
      <c r="C1475" s="61"/>
    </row>
    <row r="1476" spans="1:3" x14ac:dyDescent="0.2">
      <c r="A1476" s="41"/>
      <c r="B1476" s="41"/>
      <c r="C1476" s="61"/>
    </row>
    <row r="1477" spans="1:3" x14ac:dyDescent="0.2">
      <c r="A1477" s="41"/>
      <c r="B1477" s="41"/>
      <c r="C1477" s="61"/>
    </row>
    <row r="1478" spans="1:3" x14ac:dyDescent="0.2">
      <c r="A1478" s="41"/>
      <c r="B1478" s="41"/>
      <c r="C1478" s="61"/>
    </row>
    <row r="1479" spans="1:3" x14ac:dyDescent="0.2">
      <c r="A1479" s="41"/>
      <c r="B1479" s="41"/>
      <c r="C1479" s="61"/>
    </row>
    <row r="1480" spans="1:3" x14ac:dyDescent="0.2">
      <c r="A1480" s="41"/>
      <c r="B1480" s="41"/>
      <c r="C1480" s="61"/>
    </row>
    <row r="1481" spans="1:3" x14ac:dyDescent="0.2">
      <c r="A1481" s="41"/>
      <c r="B1481" s="41"/>
      <c r="C1481" s="61"/>
    </row>
    <row r="1482" spans="1:3" x14ac:dyDescent="0.2">
      <c r="A1482" s="41"/>
      <c r="B1482" s="41"/>
      <c r="C1482" s="61"/>
    </row>
    <row r="1483" spans="1:3" x14ac:dyDescent="0.2">
      <c r="A1483" s="41"/>
      <c r="B1483" s="41"/>
      <c r="C1483" s="61"/>
    </row>
    <row r="1484" spans="1:3" x14ac:dyDescent="0.2">
      <c r="A1484" s="41"/>
      <c r="B1484" s="41"/>
      <c r="C1484" s="61"/>
    </row>
    <row r="1485" spans="1:3" x14ac:dyDescent="0.2">
      <c r="A1485" s="41"/>
      <c r="B1485" s="41"/>
      <c r="C1485" s="61"/>
    </row>
    <row r="1486" spans="1:3" x14ac:dyDescent="0.2">
      <c r="A1486" s="41"/>
      <c r="B1486" s="41"/>
      <c r="C1486" s="61"/>
    </row>
    <row r="1487" spans="1:3" x14ac:dyDescent="0.2">
      <c r="A1487" s="41"/>
      <c r="B1487" s="41"/>
      <c r="C1487" s="61"/>
    </row>
    <row r="1488" spans="1:3" x14ac:dyDescent="0.2">
      <c r="A1488" s="41"/>
      <c r="B1488" s="41"/>
      <c r="C1488" s="61"/>
    </row>
    <row r="1489" spans="1:3" x14ac:dyDescent="0.2">
      <c r="A1489" s="41"/>
      <c r="B1489" s="41"/>
      <c r="C1489" s="61"/>
    </row>
    <row r="1490" spans="1:3" x14ac:dyDescent="0.2">
      <c r="A1490" s="41"/>
      <c r="B1490" s="41"/>
      <c r="C1490" s="61"/>
    </row>
    <row r="1491" spans="1:3" x14ac:dyDescent="0.2">
      <c r="A1491" s="41"/>
      <c r="B1491" s="41"/>
      <c r="C1491" s="61"/>
    </row>
    <row r="1492" spans="1:3" x14ac:dyDescent="0.2">
      <c r="A1492" s="41"/>
      <c r="B1492" s="41"/>
      <c r="C1492" s="61"/>
    </row>
    <row r="1493" spans="1:3" x14ac:dyDescent="0.2">
      <c r="A1493" s="41"/>
      <c r="B1493" s="41"/>
      <c r="C1493" s="61"/>
    </row>
    <row r="1494" spans="1:3" x14ac:dyDescent="0.2">
      <c r="A1494" s="41"/>
      <c r="B1494" s="41"/>
      <c r="C1494" s="61"/>
    </row>
    <row r="1495" spans="1:3" x14ac:dyDescent="0.2">
      <c r="A1495" s="41"/>
      <c r="B1495" s="41"/>
      <c r="C1495" s="61"/>
    </row>
    <row r="1496" spans="1:3" x14ac:dyDescent="0.2">
      <c r="A1496" s="41"/>
      <c r="B1496" s="41"/>
      <c r="C1496" s="61"/>
    </row>
    <row r="1497" spans="1:3" x14ac:dyDescent="0.2">
      <c r="A1497" s="41"/>
      <c r="B1497" s="41"/>
      <c r="C1497" s="61"/>
    </row>
    <row r="1498" spans="1:3" x14ac:dyDescent="0.2">
      <c r="A1498" s="41"/>
      <c r="B1498" s="41"/>
      <c r="C1498" s="61"/>
    </row>
    <row r="1499" spans="1:3" x14ac:dyDescent="0.2">
      <c r="A1499" s="41"/>
      <c r="B1499" s="41"/>
      <c r="C1499" s="61"/>
    </row>
    <row r="1500" spans="1:3" x14ac:dyDescent="0.2">
      <c r="A1500" s="41"/>
      <c r="B1500" s="41"/>
      <c r="C1500" s="61"/>
    </row>
    <row r="1501" spans="1:3" x14ac:dyDescent="0.2">
      <c r="A1501" s="41"/>
      <c r="B1501" s="41"/>
      <c r="C1501" s="61"/>
    </row>
    <row r="1502" spans="1:3" x14ac:dyDescent="0.2">
      <c r="A1502" s="41"/>
      <c r="B1502" s="41"/>
      <c r="C1502" s="61"/>
    </row>
    <row r="1503" spans="1:3" x14ac:dyDescent="0.2">
      <c r="A1503" s="41"/>
      <c r="B1503" s="41"/>
      <c r="C1503" s="61"/>
    </row>
    <row r="1504" spans="1:3" x14ac:dyDescent="0.2">
      <c r="A1504" s="41"/>
      <c r="B1504" s="41"/>
      <c r="C1504" s="61"/>
    </row>
    <row r="1505" spans="1:3" x14ac:dyDescent="0.2">
      <c r="A1505" s="41"/>
      <c r="B1505" s="41"/>
      <c r="C1505" s="61"/>
    </row>
    <row r="1506" spans="1:3" x14ac:dyDescent="0.2">
      <c r="A1506" s="41"/>
      <c r="B1506" s="41"/>
      <c r="C1506" s="61"/>
    </row>
    <row r="1507" spans="1:3" x14ac:dyDescent="0.2">
      <c r="A1507" s="41"/>
      <c r="B1507" s="41"/>
      <c r="C1507" s="61"/>
    </row>
    <row r="1508" spans="1:3" x14ac:dyDescent="0.2">
      <c r="A1508" s="41"/>
      <c r="B1508" s="41"/>
      <c r="C1508" s="61"/>
    </row>
    <row r="1509" spans="1:3" x14ac:dyDescent="0.2">
      <c r="A1509" s="41"/>
      <c r="B1509" s="41"/>
      <c r="C1509" s="61"/>
    </row>
    <row r="1510" spans="1:3" x14ac:dyDescent="0.2">
      <c r="A1510" s="41"/>
      <c r="B1510" s="41"/>
      <c r="C1510" s="61"/>
    </row>
    <row r="1511" spans="1:3" x14ac:dyDescent="0.2">
      <c r="A1511" s="41"/>
      <c r="B1511" s="41"/>
      <c r="C1511" s="61"/>
    </row>
    <row r="1512" spans="1:3" x14ac:dyDescent="0.2">
      <c r="A1512" s="41"/>
      <c r="B1512" s="41"/>
      <c r="C1512" s="61"/>
    </row>
    <row r="1513" spans="1:3" x14ac:dyDescent="0.2">
      <c r="A1513" s="41"/>
      <c r="B1513" s="41"/>
      <c r="C1513" s="61"/>
    </row>
    <row r="1514" spans="1:3" x14ac:dyDescent="0.2">
      <c r="A1514" s="41"/>
      <c r="B1514" s="41"/>
      <c r="C1514" s="61"/>
    </row>
    <row r="1515" spans="1:3" x14ac:dyDescent="0.2">
      <c r="A1515" s="41"/>
      <c r="B1515" s="41"/>
      <c r="C1515" s="61"/>
    </row>
    <row r="1516" spans="1:3" x14ac:dyDescent="0.2">
      <c r="A1516" s="41"/>
      <c r="B1516" s="41"/>
      <c r="C1516" s="61"/>
    </row>
    <row r="1517" spans="1:3" x14ac:dyDescent="0.2">
      <c r="A1517" s="41"/>
      <c r="B1517" s="41"/>
      <c r="C1517" s="61"/>
    </row>
    <row r="1518" spans="1:3" x14ac:dyDescent="0.2">
      <c r="A1518" s="41"/>
      <c r="B1518" s="41"/>
      <c r="C1518" s="61"/>
    </row>
    <row r="1519" spans="1:3" x14ac:dyDescent="0.2">
      <c r="A1519" s="41"/>
      <c r="B1519" s="41"/>
      <c r="C1519" s="61"/>
    </row>
    <row r="1520" spans="1:3" x14ac:dyDescent="0.2">
      <c r="A1520" s="41"/>
      <c r="B1520" s="41"/>
      <c r="C1520" s="61"/>
    </row>
    <row r="1521" spans="1:3" x14ac:dyDescent="0.2">
      <c r="A1521" s="41"/>
      <c r="B1521" s="41"/>
      <c r="C1521" s="61"/>
    </row>
    <row r="1522" spans="1:3" x14ac:dyDescent="0.2">
      <c r="A1522" s="41"/>
      <c r="B1522" s="41"/>
      <c r="C1522" s="61"/>
    </row>
    <row r="1523" spans="1:3" x14ac:dyDescent="0.2">
      <c r="A1523" s="41"/>
      <c r="B1523" s="41"/>
      <c r="C1523" s="61"/>
    </row>
    <row r="1524" spans="1:3" x14ac:dyDescent="0.2">
      <c r="A1524" s="41"/>
      <c r="B1524" s="41"/>
      <c r="C1524" s="61"/>
    </row>
    <row r="1525" spans="1:3" x14ac:dyDescent="0.2">
      <c r="A1525" s="41"/>
      <c r="B1525" s="41"/>
      <c r="C1525" s="61"/>
    </row>
    <row r="1526" spans="1:3" x14ac:dyDescent="0.2">
      <c r="A1526" s="41"/>
      <c r="B1526" s="41"/>
      <c r="C1526" s="61"/>
    </row>
    <row r="1527" spans="1:3" x14ac:dyDescent="0.2">
      <c r="A1527" s="41"/>
      <c r="B1527" s="41"/>
      <c r="C1527" s="61"/>
    </row>
    <row r="1528" spans="1:3" x14ac:dyDescent="0.2">
      <c r="A1528" s="41"/>
      <c r="B1528" s="41"/>
      <c r="C1528" s="61"/>
    </row>
    <row r="1529" spans="1:3" x14ac:dyDescent="0.2">
      <c r="A1529" s="41"/>
      <c r="B1529" s="41"/>
      <c r="C1529" s="61"/>
    </row>
    <row r="1530" spans="1:3" x14ac:dyDescent="0.2">
      <c r="A1530" s="41"/>
      <c r="B1530" s="41"/>
      <c r="C1530" s="61"/>
    </row>
    <row r="1531" spans="1:3" x14ac:dyDescent="0.2">
      <c r="A1531" s="41"/>
      <c r="B1531" s="41"/>
      <c r="C1531" s="61"/>
    </row>
    <row r="1532" spans="1:3" x14ac:dyDescent="0.2">
      <c r="A1532" s="41"/>
      <c r="B1532" s="41"/>
      <c r="C1532" s="61"/>
    </row>
    <row r="1533" spans="1:3" x14ac:dyDescent="0.2">
      <c r="A1533" s="41"/>
      <c r="B1533" s="41"/>
      <c r="C1533" s="61"/>
    </row>
    <row r="1534" spans="1:3" x14ac:dyDescent="0.2">
      <c r="A1534" s="41"/>
      <c r="B1534" s="41"/>
      <c r="C1534" s="61"/>
    </row>
    <row r="1535" spans="1:3" x14ac:dyDescent="0.2">
      <c r="A1535" s="41"/>
      <c r="B1535" s="41"/>
      <c r="C1535" s="61"/>
    </row>
    <row r="1536" spans="1:3" x14ac:dyDescent="0.2">
      <c r="A1536" s="41"/>
      <c r="B1536" s="41"/>
      <c r="C1536" s="61"/>
    </row>
    <row r="1537" spans="1:3" x14ac:dyDescent="0.2">
      <c r="A1537" s="41"/>
      <c r="B1537" s="41"/>
      <c r="C1537" s="61"/>
    </row>
    <row r="1538" spans="1:3" x14ac:dyDescent="0.2">
      <c r="A1538" s="41"/>
      <c r="B1538" s="41"/>
      <c r="C1538" s="61"/>
    </row>
    <row r="1539" spans="1:3" x14ac:dyDescent="0.2">
      <c r="A1539" s="41"/>
      <c r="B1539" s="41"/>
      <c r="C1539" s="61"/>
    </row>
    <row r="1540" spans="1:3" x14ac:dyDescent="0.2">
      <c r="A1540" s="41"/>
      <c r="B1540" s="41"/>
      <c r="C1540" s="61"/>
    </row>
    <row r="1541" spans="1:3" x14ac:dyDescent="0.2">
      <c r="A1541" s="41"/>
      <c r="B1541" s="41"/>
      <c r="C1541" s="61"/>
    </row>
    <row r="1542" spans="1:3" x14ac:dyDescent="0.2">
      <c r="A1542" s="41"/>
      <c r="B1542" s="41"/>
      <c r="C1542" s="61"/>
    </row>
    <row r="1543" spans="1:3" x14ac:dyDescent="0.2">
      <c r="A1543" s="41"/>
      <c r="B1543" s="41"/>
      <c r="C1543" s="61"/>
    </row>
    <row r="1544" spans="1:3" x14ac:dyDescent="0.2">
      <c r="A1544" s="41"/>
      <c r="B1544" s="41"/>
      <c r="C1544" s="61"/>
    </row>
    <row r="1545" spans="1:3" x14ac:dyDescent="0.2">
      <c r="A1545" s="41"/>
      <c r="B1545" s="41"/>
      <c r="C1545" s="61"/>
    </row>
    <row r="1546" spans="1:3" x14ac:dyDescent="0.2">
      <c r="A1546" s="41"/>
      <c r="B1546" s="41"/>
      <c r="C1546" s="61"/>
    </row>
    <row r="1547" spans="1:3" x14ac:dyDescent="0.2">
      <c r="A1547" s="41"/>
      <c r="B1547" s="41"/>
      <c r="C1547" s="61"/>
    </row>
    <row r="1548" spans="1:3" x14ac:dyDescent="0.2">
      <c r="A1548" s="41"/>
      <c r="B1548" s="41"/>
      <c r="C1548" s="61"/>
    </row>
    <row r="1549" spans="1:3" x14ac:dyDescent="0.2">
      <c r="A1549" s="41"/>
      <c r="B1549" s="41"/>
      <c r="C1549" s="61"/>
    </row>
    <row r="1550" spans="1:3" x14ac:dyDescent="0.2">
      <c r="A1550" s="41"/>
      <c r="B1550" s="41"/>
      <c r="C1550" s="61"/>
    </row>
    <row r="1551" spans="1:3" x14ac:dyDescent="0.2">
      <c r="A1551" s="41"/>
      <c r="B1551" s="41"/>
      <c r="C1551" s="61"/>
    </row>
    <row r="1552" spans="1:3" x14ac:dyDescent="0.2">
      <c r="A1552" s="41"/>
      <c r="B1552" s="41"/>
      <c r="C1552" s="61"/>
    </row>
    <row r="1553" spans="1:3" x14ac:dyDescent="0.2">
      <c r="A1553" s="41"/>
      <c r="B1553" s="41"/>
      <c r="C1553" s="61"/>
    </row>
    <row r="1554" spans="1:3" x14ac:dyDescent="0.2">
      <c r="A1554" s="41"/>
      <c r="B1554" s="41"/>
      <c r="C1554" s="61"/>
    </row>
    <row r="1555" spans="1:3" x14ac:dyDescent="0.2">
      <c r="A1555" s="41"/>
      <c r="B1555" s="41"/>
      <c r="C1555" s="61"/>
    </row>
    <row r="1556" spans="1:3" x14ac:dyDescent="0.2">
      <c r="A1556" s="41"/>
      <c r="B1556" s="41"/>
      <c r="C1556" s="61"/>
    </row>
    <row r="1557" spans="1:3" x14ac:dyDescent="0.2">
      <c r="A1557" s="41"/>
      <c r="B1557" s="41"/>
      <c r="C1557" s="61"/>
    </row>
    <row r="1558" spans="1:3" x14ac:dyDescent="0.2">
      <c r="A1558" s="41"/>
      <c r="B1558" s="41"/>
      <c r="C1558" s="61"/>
    </row>
    <row r="1559" spans="1:3" x14ac:dyDescent="0.2">
      <c r="A1559" s="41"/>
      <c r="B1559" s="41"/>
      <c r="C1559" s="61"/>
    </row>
    <row r="1560" spans="1:3" x14ac:dyDescent="0.2">
      <c r="A1560" s="41"/>
      <c r="B1560" s="41"/>
      <c r="C1560" s="61"/>
    </row>
    <row r="1561" spans="1:3" x14ac:dyDescent="0.2">
      <c r="A1561" s="41"/>
      <c r="B1561" s="41"/>
      <c r="C1561" s="61"/>
    </row>
    <row r="1562" spans="1:3" x14ac:dyDescent="0.2">
      <c r="A1562" s="41"/>
      <c r="B1562" s="41"/>
      <c r="C1562" s="61"/>
    </row>
    <row r="1563" spans="1:3" x14ac:dyDescent="0.2">
      <c r="A1563" s="41"/>
      <c r="B1563" s="41"/>
      <c r="C1563" s="61"/>
    </row>
    <row r="1564" spans="1:3" x14ac:dyDescent="0.2">
      <c r="A1564" s="41"/>
      <c r="B1564" s="41"/>
      <c r="C1564" s="61"/>
    </row>
    <row r="1565" spans="1:3" x14ac:dyDescent="0.2">
      <c r="A1565" s="41"/>
      <c r="B1565" s="41"/>
      <c r="C1565" s="61"/>
    </row>
    <row r="1566" spans="1:3" x14ac:dyDescent="0.2">
      <c r="A1566" s="41"/>
      <c r="B1566" s="41"/>
      <c r="C1566" s="61"/>
    </row>
    <row r="1567" spans="1:3" x14ac:dyDescent="0.2">
      <c r="A1567" s="41"/>
      <c r="B1567" s="41"/>
      <c r="C1567" s="61"/>
    </row>
    <row r="1568" spans="1:3" x14ac:dyDescent="0.2">
      <c r="A1568" s="41"/>
      <c r="B1568" s="41"/>
      <c r="C1568" s="61"/>
    </row>
    <row r="1569" spans="1:3" x14ac:dyDescent="0.2">
      <c r="A1569" s="41"/>
      <c r="B1569" s="41"/>
      <c r="C1569" s="61"/>
    </row>
    <row r="1570" spans="1:3" x14ac:dyDescent="0.2">
      <c r="A1570" s="41"/>
      <c r="B1570" s="41"/>
      <c r="C1570" s="61"/>
    </row>
    <row r="1571" spans="1:3" x14ac:dyDescent="0.2">
      <c r="A1571" s="41"/>
      <c r="B1571" s="41"/>
      <c r="C1571" s="61"/>
    </row>
    <row r="1572" spans="1:3" x14ac:dyDescent="0.2">
      <c r="A1572" s="41"/>
      <c r="B1572" s="41"/>
      <c r="C1572" s="61"/>
    </row>
    <row r="1573" spans="1:3" x14ac:dyDescent="0.2">
      <c r="A1573" s="41"/>
      <c r="B1573" s="41"/>
      <c r="C1573" s="61"/>
    </row>
    <row r="1574" spans="1:3" x14ac:dyDescent="0.2">
      <c r="A1574" s="41"/>
      <c r="B1574" s="41"/>
      <c r="C1574" s="61"/>
    </row>
    <row r="1575" spans="1:3" x14ac:dyDescent="0.2">
      <c r="A1575" s="41"/>
      <c r="B1575" s="41"/>
      <c r="C1575" s="61"/>
    </row>
    <row r="1576" spans="1:3" x14ac:dyDescent="0.2">
      <c r="A1576" s="41"/>
      <c r="B1576" s="41"/>
      <c r="C1576" s="61"/>
    </row>
    <row r="1577" spans="1:3" x14ac:dyDescent="0.2">
      <c r="A1577" s="41"/>
      <c r="B1577" s="41"/>
      <c r="C1577" s="61"/>
    </row>
    <row r="1578" spans="1:3" x14ac:dyDescent="0.2">
      <c r="A1578" s="41"/>
      <c r="B1578" s="41"/>
      <c r="C1578" s="61"/>
    </row>
    <row r="1579" spans="1:3" x14ac:dyDescent="0.2">
      <c r="A1579" s="41"/>
      <c r="B1579" s="41"/>
      <c r="C1579" s="61"/>
    </row>
    <row r="1580" spans="1:3" x14ac:dyDescent="0.2">
      <c r="A1580" s="41"/>
      <c r="B1580" s="41"/>
      <c r="C1580" s="61"/>
    </row>
    <row r="1581" spans="1:3" x14ac:dyDescent="0.2">
      <c r="A1581" s="41"/>
      <c r="B1581" s="41"/>
      <c r="C1581" s="61"/>
    </row>
    <row r="1582" spans="1:3" x14ac:dyDescent="0.2">
      <c r="A1582" s="41"/>
      <c r="B1582" s="41"/>
      <c r="C1582" s="61"/>
    </row>
    <row r="1583" spans="1:3" x14ac:dyDescent="0.2">
      <c r="A1583" s="41"/>
      <c r="B1583" s="41"/>
      <c r="C1583" s="61"/>
    </row>
    <row r="1584" spans="1:3" x14ac:dyDescent="0.2">
      <c r="A1584" s="41"/>
      <c r="B1584" s="41"/>
      <c r="C1584" s="61"/>
    </row>
    <row r="1585" spans="1:3" x14ac:dyDescent="0.2">
      <c r="A1585" s="41"/>
      <c r="B1585" s="41"/>
      <c r="C1585" s="61"/>
    </row>
    <row r="1586" spans="1:3" x14ac:dyDescent="0.2">
      <c r="A1586" s="41"/>
      <c r="B1586" s="41"/>
      <c r="C1586" s="61"/>
    </row>
    <row r="1587" spans="1:3" x14ac:dyDescent="0.2">
      <c r="A1587" s="41"/>
      <c r="B1587" s="41"/>
      <c r="C1587" s="61"/>
    </row>
    <row r="1588" spans="1:3" x14ac:dyDescent="0.2">
      <c r="A1588" s="41"/>
      <c r="B1588" s="41"/>
      <c r="C1588" s="61"/>
    </row>
    <row r="1589" spans="1:3" x14ac:dyDescent="0.2">
      <c r="A1589" s="41"/>
      <c r="B1589" s="41"/>
      <c r="C1589" s="61"/>
    </row>
    <row r="1590" spans="1:3" x14ac:dyDescent="0.2">
      <c r="A1590" s="41"/>
      <c r="B1590" s="41"/>
      <c r="C1590" s="61"/>
    </row>
    <row r="1591" spans="1:3" x14ac:dyDescent="0.2">
      <c r="A1591" s="41"/>
      <c r="B1591" s="41"/>
      <c r="C1591" s="61"/>
    </row>
    <row r="1592" spans="1:3" x14ac:dyDescent="0.2">
      <c r="A1592" s="41"/>
      <c r="B1592" s="41"/>
      <c r="C1592" s="61"/>
    </row>
    <row r="1593" spans="1:3" x14ac:dyDescent="0.2">
      <c r="A1593" s="41"/>
      <c r="B1593" s="41"/>
      <c r="C1593" s="61"/>
    </row>
    <row r="1594" spans="1:3" x14ac:dyDescent="0.2">
      <c r="A1594" s="41"/>
      <c r="B1594" s="41"/>
      <c r="C1594" s="61"/>
    </row>
    <row r="1595" spans="1:3" x14ac:dyDescent="0.2">
      <c r="A1595" s="41"/>
      <c r="B1595" s="41"/>
      <c r="C1595" s="61"/>
    </row>
    <row r="1596" spans="1:3" x14ac:dyDescent="0.2">
      <c r="A1596" s="41"/>
      <c r="B1596" s="41"/>
      <c r="C1596" s="61"/>
    </row>
    <row r="1597" spans="1:3" x14ac:dyDescent="0.2">
      <c r="A1597" s="41"/>
      <c r="B1597" s="41"/>
      <c r="C1597" s="61"/>
    </row>
    <row r="1598" spans="1:3" x14ac:dyDescent="0.2">
      <c r="A1598" s="41"/>
      <c r="B1598" s="41"/>
      <c r="C1598" s="61"/>
    </row>
    <row r="1599" spans="1:3" x14ac:dyDescent="0.2">
      <c r="A1599" s="41"/>
      <c r="B1599" s="41"/>
      <c r="C1599" s="61"/>
    </row>
    <row r="1600" spans="1:3" x14ac:dyDescent="0.2">
      <c r="A1600" s="41"/>
      <c r="B1600" s="41"/>
      <c r="C1600" s="61"/>
    </row>
    <row r="1601" spans="1:3" x14ac:dyDescent="0.2">
      <c r="A1601" s="41"/>
      <c r="B1601" s="41"/>
      <c r="C1601" s="61"/>
    </row>
    <row r="1602" spans="1:3" x14ac:dyDescent="0.2">
      <c r="A1602" s="41"/>
      <c r="B1602" s="41"/>
      <c r="C1602" s="61"/>
    </row>
    <row r="1603" spans="1:3" x14ac:dyDescent="0.2">
      <c r="A1603" s="41"/>
      <c r="B1603" s="41"/>
      <c r="C1603" s="61"/>
    </row>
    <row r="1604" spans="1:3" x14ac:dyDescent="0.2">
      <c r="A1604" s="41"/>
      <c r="B1604" s="41"/>
      <c r="C1604" s="61"/>
    </row>
    <row r="1605" spans="1:3" x14ac:dyDescent="0.2">
      <c r="A1605" s="41"/>
      <c r="B1605" s="41"/>
      <c r="C1605" s="61"/>
    </row>
    <row r="1606" spans="1:3" x14ac:dyDescent="0.2">
      <c r="A1606" s="41"/>
      <c r="B1606" s="41"/>
      <c r="C1606" s="61"/>
    </row>
    <row r="1607" spans="1:3" x14ac:dyDescent="0.2">
      <c r="A1607" s="41"/>
      <c r="B1607" s="41"/>
      <c r="C1607" s="61"/>
    </row>
    <row r="1608" spans="1:3" x14ac:dyDescent="0.2">
      <c r="A1608" s="41"/>
      <c r="B1608" s="41"/>
      <c r="C1608" s="61"/>
    </row>
    <row r="1609" spans="1:3" x14ac:dyDescent="0.2">
      <c r="A1609" s="41"/>
      <c r="B1609" s="41"/>
      <c r="C1609" s="61"/>
    </row>
    <row r="1610" spans="1:3" x14ac:dyDescent="0.2">
      <c r="A1610" s="41"/>
      <c r="B1610" s="41"/>
      <c r="C1610" s="61"/>
    </row>
    <row r="1611" spans="1:3" x14ac:dyDescent="0.2">
      <c r="A1611" s="41"/>
      <c r="B1611" s="41"/>
      <c r="C1611" s="61"/>
    </row>
    <row r="1612" spans="1:3" x14ac:dyDescent="0.2">
      <c r="A1612" s="41"/>
      <c r="B1612" s="41"/>
      <c r="C1612" s="61"/>
    </row>
    <row r="1613" spans="1:3" x14ac:dyDescent="0.2">
      <c r="A1613" s="41"/>
      <c r="B1613" s="41"/>
      <c r="C1613" s="61"/>
    </row>
    <row r="1614" spans="1:3" x14ac:dyDescent="0.2">
      <c r="A1614" s="41"/>
      <c r="B1614" s="41"/>
      <c r="C1614" s="61"/>
    </row>
    <row r="1615" spans="1:3" x14ac:dyDescent="0.2">
      <c r="A1615" s="41"/>
      <c r="B1615" s="41"/>
      <c r="C1615" s="61"/>
    </row>
    <row r="1616" spans="1:3" x14ac:dyDescent="0.2">
      <c r="A1616" s="41"/>
      <c r="B1616" s="41"/>
      <c r="C1616" s="61"/>
    </row>
    <row r="1617" spans="1:3" x14ac:dyDescent="0.2">
      <c r="A1617" s="41"/>
      <c r="B1617" s="41"/>
      <c r="C1617" s="61"/>
    </row>
    <row r="1618" spans="1:3" x14ac:dyDescent="0.2">
      <c r="A1618" s="41"/>
      <c r="B1618" s="41"/>
      <c r="C1618" s="61"/>
    </row>
    <row r="1619" spans="1:3" x14ac:dyDescent="0.2">
      <c r="A1619" s="41"/>
      <c r="B1619" s="41"/>
      <c r="C1619" s="61"/>
    </row>
    <row r="1620" spans="1:3" x14ac:dyDescent="0.2">
      <c r="A1620" s="41"/>
      <c r="B1620" s="41"/>
      <c r="C1620" s="61"/>
    </row>
    <row r="1621" spans="1:3" x14ac:dyDescent="0.2">
      <c r="A1621" s="41"/>
      <c r="B1621" s="41"/>
      <c r="C1621" s="61"/>
    </row>
    <row r="1622" spans="1:3" x14ac:dyDescent="0.2">
      <c r="A1622" s="41"/>
      <c r="B1622" s="41"/>
      <c r="C1622" s="61"/>
    </row>
    <row r="1623" spans="1:3" x14ac:dyDescent="0.2">
      <c r="A1623" s="41"/>
      <c r="B1623" s="41"/>
      <c r="C1623" s="61"/>
    </row>
    <row r="1624" spans="1:3" x14ac:dyDescent="0.2">
      <c r="A1624" s="41"/>
      <c r="B1624" s="41"/>
      <c r="C1624" s="61"/>
    </row>
    <row r="1625" spans="1:3" x14ac:dyDescent="0.2">
      <c r="A1625" s="41"/>
      <c r="B1625" s="41"/>
      <c r="C1625" s="61"/>
    </row>
    <row r="1626" spans="1:3" x14ac:dyDescent="0.2">
      <c r="A1626" s="41"/>
      <c r="B1626" s="41"/>
      <c r="C1626" s="61"/>
    </row>
    <row r="1627" spans="1:3" x14ac:dyDescent="0.2">
      <c r="A1627" s="41"/>
      <c r="B1627" s="41"/>
      <c r="C1627" s="61"/>
    </row>
    <row r="1628" spans="1:3" x14ac:dyDescent="0.2">
      <c r="A1628" s="41"/>
      <c r="B1628" s="41"/>
      <c r="C1628" s="61"/>
    </row>
    <row r="1629" spans="1:3" x14ac:dyDescent="0.2">
      <c r="A1629" s="41"/>
      <c r="B1629" s="41"/>
      <c r="C1629" s="61"/>
    </row>
    <row r="1630" spans="1:3" x14ac:dyDescent="0.2">
      <c r="A1630" s="41"/>
      <c r="B1630" s="41"/>
      <c r="C1630" s="61"/>
    </row>
    <row r="1631" spans="1:3" x14ac:dyDescent="0.2">
      <c r="A1631" s="41"/>
      <c r="B1631" s="41"/>
      <c r="C1631" s="61"/>
    </row>
    <row r="1632" spans="1:3" x14ac:dyDescent="0.2">
      <c r="A1632" s="41"/>
      <c r="B1632" s="41"/>
      <c r="C1632" s="61"/>
    </row>
    <row r="1633" spans="1:3" x14ac:dyDescent="0.2">
      <c r="A1633" s="41"/>
      <c r="B1633" s="41"/>
      <c r="C1633" s="61"/>
    </row>
    <row r="1634" spans="1:3" x14ac:dyDescent="0.2">
      <c r="A1634" s="41"/>
      <c r="B1634" s="41"/>
      <c r="C1634" s="61"/>
    </row>
    <row r="1635" spans="1:3" x14ac:dyDescent="0.2">
      <c r="A1635" s="41"/>
      <c r="B1635" s="41"/>
      <c r="C1635" s="61"/>
    </row>
    <row r="1636" spans="1:3" x14ac:dyDescent="0.2">
      <c r="A1636" s="41"/>
      <c r="B1636" s="41"/>
      <c r="C1636" s="61"/>
    </row>
    <row r="1637" spans="1:3" x14ac:dyDescent="0.2">
      <c r="A1637" s="41"/>
      <c r="B1637" s="41"/>
      <c r="C1637" s="61"/>
    </row>
    <row r="1638" spans="1:3" x14ac:dyDescent="0.2">
      <c r="A1638" s="41"/>
      <c r="B1638" s="41"/>
      <c r="C1638" s="61"/>
    </row>
    <row r="1639" spans="1:3" x14ac:dyDescent="0.2">
      <c r="A1639" s="41"/>
      <c r="B1639" s="41"/>
      <c r="C1639" s="61"/>
    </row>
    <row r="1640" spans="1:3" x14ac:dyDescent="0.2">
      <c r="A1640" s="41"/>
      <c r="B1640" s="41"/>
      <c r="C1640" s="61"/>
    </row>
    <row r="1641" spans="1:3" x14ac:dyDescent="0.2">
      <c r="A1641" s="41"/>
      <c r="B1641" s="41"/>
      <c r="C1641" s="61"/>
    </row>
    <row r="1642" spans="1:3" x14ac:dyDescent="0.2">
      <c r="A1642" s="41"/>
      <c r="B1642" s="41"/>
      <c r="C1642" s="61"/>
    </row>
    <row r="1643" spans="1:3" x14ac:dyDescent="0.2">
      <c r="A1643" s="41"/>
      <c r="B1643" s="41"/>
      <c r="C1643" s="61"/>
    </row>
    <row r="1644" spans="1:3" x14ac:dyDescent="0.2">
      <c r="A1644" s="41"/>
      <c r="B1644" s="41"/>
      <c r="C1644" s="61"/>
    </row>
    <row r="1645" spans="1:3" x14ac:dyDescent="0.2">
      <c r="A1645" s="41"/>
      <c r="B1645" s="41"/>
      <c r="C1645" s="61"/>
    </row>
    <row r="1646" spans="1:3" x14ac:dyDescent="0.2">
      <c r="A1646" s="41"/>
      <c r="B1646" s="41"/>
      <c r="C1646" s="61"/>
    </row>
    <row r="1647" spans="1:3" x14ac:dyDescent="0.2">
      <c r="A1647" s="41"/>
      <c r="B1647" s="41"/>
      <c r="C1647" s="61"/>
    </row>
    <row r="1648" spans="1:3" x14ac:dyDescent="0.2">
      <c r="A1648" s="41"/>
      <c r="B1648" s="41"/>
      <c r="C1648" s="61"/>
    </row>
    <row r="1649" spans="1:3" x14ac:dyDescent="0.2">
      <c r="A1649" s="41"/>
      <c r="B1649" s="41"/>
      <c r="C1649" s="61"/>
    </row>
    <row r="1650" spans="1:3" x14ac:dyDescent="0.2">
      <c r="A1650" s="41"/>
      <c r="B1650" s="41"/>
      <c r="C1650" s="61"/>
    </row>
    <row r="1651" spans="1:3" x14ac:dyDescent="0.2">
      <c r="A1651" s="41"/>
      <c r="B1651" s="41"/>
      <c r="C1651" s="61"/>
    </row>
    <row r="1652" spans="1:3" x14ac:dyDescent="0.2">
      <c r="A1652" s="41"/>
      <c r="B1652" s="41"/>
      <c r="C1652" s="61"/>
    </row>
    <row r="1653" spans="1:3" x14ac:dyDescent="0.2">
      <c r="A1653" s="41"/>
      <c r="B1653" s="41"/>
      <c r="C1653" s="61"/>
    </row>
    <row r="1654" spans="1:3" x14ac:dyDescent="0.2">
      <c r="A1654" s="41"/>
      <c r="B1654" s="41"/>
      <c r="C1654" s="61"/>
    </row>
    <row r="1655" spans="1:3" x14ac:dyDescent="0.2">
      <c r="A1655" s="41"/>
      <c r="B1655" s="41"/>
      <c r="C1655" s="61"/>
    </row>
    <row r="1656" spans="1:3" x14ac:dyDescent="0.2">
      <c r="A1656" s="41"/>
      <c r="B1656" s="41"/>
      <c r="C1656" s="61"/>
    </row>
    <row r="1657" spans="1:3" x14ac:dyDescent="0.2">
      <c r="A1657" s="41"/>
      <c r="B1657" s="41"/>
      <c r="C1657" s="61"/>
    </row>
    <row r="1658" spans="1:3" x14ac:dyDescent="0.2">
      <c r="A1658" s="41"/>
      <c r="B1658" s="41"/>
      <c r="C1658" s="61"/>
    </row>
    <row r="1659" spans="1:3" x14ac:dyDescent="0.2">
      <c r="A1659" s="41"/>
      <c r="B1659" s="41"/>
      <c r="C1659" s="61"/>
    </row>
    <row r="1660" spans="1:3" x14ac:dyDescent="0.2">
      <c r="A1660" s="41"/>
      <c r="B1660" s="41"/>
      <c r="C1660" s="61"/>
    </row>
    <row r="1661" spans="1:3" x14ac:dyDescent="0.2">
      <c r="A1661" s="41"/>
      <c r="B1661" s="41"/>
      <c r="C1661" s="61"/>
    </row>
    <row r="1662" spans="1:3" x14ac:dyDescent="0.2">
      <c r="A1662" s="41"/>
      <c r="B1662" s="41"/>
      <c r="C1662" s="61"/>
    </row>
    <row r="1663" spans="1:3" x14ac:dyDescent="0.2">
      <c r="A1663" s="41"/>
      <c r="B1663" s="41"/>
      <c r="C1663" s="61"/>
    </row>
    <row r="1664" spans="1:3" x14ac:dyDescent="0.2">
      <c r="A1664" s="41"/>
      <c r="B1664" s="41"/>
      <c r="C1664" s="61"/>
    </row>
    <row r="1665" spans="1:3" x14ac:dyDescent="0.2">
      <c r="A1665" s="41"/>
      <c r="B1665" s="41"/>
      <c r="C1665" s="61"/>
    </row>
    <row r="1666" spans="1:3" x14ac:dyDescent="0.2">
      <c r="A1666" s="41"/>
      <c r="B1666" s="41"/>
      <c r="C1666" s="61"/>
    </row>
    <row r="1667" spans="1:3" x14ac:dyDescent="0.2">
      <c r="A1667" s="41"/>
      <c r="B1667" s="41"/>
      <c r="C1667" s="61"/>
    </row>
    <row r="1668" spans="1:3" x14ac:dyDescent="0.2">
      <c r="A1668" s="41"/>
      <c r="B1668" s="41"/>
      <c r="C1668" s="61"/>
    </row>
    <row r="1669" spans="1:3" x14ac:dyDescent="0.2">
      <c r="A1669" s="41"/>
      <c r="B1669" s="41"/>
      <c r="C1669" s="61"/>
    </row>
    <row r="1670" spans="1:3" x14ac:dyDescent="0.2">
      <c r="A1670" s="41"/>
      <c r="B1670" s="41"/>
      <c r="C1670" s="61"/>
    </row>
    <row r="1671" spans="1:3" x14ac:dyDescent="0.2">
      <c r="A1671" s="41"/>
      <c r="B1671" s="41"/>
      <c r="C1671" s="61"/>
    </row>
    <row r="1672" spans="1:3" x14ac:dyDescent="0.2">
      <c r="A1672" s="41"/>
      <c r="B1672" s="41"/>
      <c r="C1672" s="61"/>
    </row>
    <row r="1673" spans="1:3" x14ac:dyDescent="0.2">
      <c r="A1673" s="41"/>
      <c r="B1673" s="41"/>
      <c r="C1673" s="61"/>
    </row>
    <row r="1674" spans="1:3" x14ac:dyDescent="0.2">
      <c r="A1674" s="41"/>
      <c r="B1674" s="41"/>
      <c r="C1674" s="61"/>
    </row>
    <row r="1675" spans="1:3" x14ac:dyDescent="0.2">
      <c r="A1675" s="41"/>
      <c r="B1675" s="41"/>
      <c r="C1675" s="61"/>
    </row>
    <row r="1676" spans="1:3" x14ac:dyDescent="0.2">
      <c r="A1676" s="41"/>
      <c r="B1676" s="41"/>
      <c r="C1676" s="61"/>
    </row>
    <row r="1677" spans="1:3" x14ac:dyDescent="0.2">
      <c r="A1677" s="41"/>
      <c r="B1677" s="41"/>
      <c r="C1677" s="61"/>
    </row>
    <row r="1678" spans="1:3" x14ac:dyDescent="0.2">
      <c r="A1678" s="41"/>
      <c r="B1678" s="41"/>
      <c r="C1678" s="61"/>
    </row>
    <row r="1679" spans="1:3" x14ac:dyDescent="0.2">
      <c r="A1679" s="41"/>
      <c r="B1679" s="41"/>
      <c r="C1679" s="61"/>
    </row>
    <row r="1680" spans="1:3" x14ac:dyDescent="0.2">
      <c r="A1680" s="41"/>
      <c r="B1680" s="41"/>
      <c r="C1680" s="61"/>
    </row>
    <row r="1681" spans="1:3" x14ac:dyDescent="0.2">
      <c r="A1681" s="41"/>
      <c r="B1681" s="41"/>
      <c r="C1681" s="61"/>
    </row>
    <row r="1682" spans="1:3" x14ac:dyDescent="0.2">
      <c r="A1682" s="41"/>
      <c r="B1682" s="41"/>
      <c r="C1682" s="61"/>
    </row>
    <row r="1683" spans="1:3" x14ac:dyDescent="0.2">
      <c r="A1683" s="41"/>
      <c r="B1683" s="41"/>
      <c r="C1683" s="61"/>
    </row>
    <row r="1684" spans="1:3" x14ac:dyDescent="0.2">
      <c r="A1684" s="41"/>
      <c r="B1684" s="41"/>
      <c r="C1684" s="61"/>
    </row>
    <row r="1685" spans="1:3" x14ac:dyDescent="0.2">
      <c r="A1685" s="41"/>
      <c r="B1685" s="41"/>
      <c r="C1685" s="61"/>
    </row>
    <row r="1686" spans="1:3" x14ac:dyDescent="0.2">
      <c r="A1686" s="41"/>
      <c r="B1686" s="41"/>
      <c r="C1686" s="61"/>
    </row>
    <row r="1687" spans="1:3" x14ac:dyDescent="0.2">
      <c r="A1687" s="41"/>
      <c r="B1687" s="41"/>
      <c r="C1687" s="61"/>
    </row>
    <row r="1688" spans="1:3" x14ac:dyDescent="0.2">
      <c r="A1688" s="41"/>
      <c r="B1688" s="41"/>
      <c r="C1688" s="61"/>
    </row>
    <row r="1689" spans="1:3" x14ac:dyDescent="0.2">
      <c r="A1689" s="41"/>
      <c r="B1689" s="41"/>
      <c r="C1689" s="61"/>
    </row>
    <row r="1690" spans="1:3" x14ac:dyDescent="0.2">
      <c r="A1690" s="41"/>
      <c r="B1690" s="41"/>
      <c r="C1690" s="61"/>
    </row>
    <row r="1691" spans="1:3" x14ac:dyDescent="0.2">
      <c r="A1691" s="41"/>
      <c r="B1691" s="41"/>
      <c r="C1691" s="61"/>
    </row>
    <row r="1692" spans="1:3" x14ac:dyDescent="0.2">
      <c r="A1692" s="41"/>
      <c r="B1692" s="41"/>
      <c r="C1692" s="61"/>
    </row>
    <row r="1693" spans="1:3" x14ac:dyDescent="0.2">
      <c r="A1693" s="41"/>
      <c r="B1693" s="41"/>
      <c r="C1693" s="61"/>
    </row>
    <row r="1694" spans="1:3" x14ac:dyDescent="0.2">
      <c r="A1694" s="41"/>
      <c r="B1694" s="41"/>
      <c r="C1694" s="61"/>
    </row>
    <row r="1695" spans="1:3" x14ac:dyDescent="0.2">
      <c r="A1695" s="41"/>
      <c r="B1695" s="41"/>
      <c r="C1695" s="61"/>
    </row>
    <row r="1696" spans="1:3" x14ac:dyDescent="0.2">
      <c r="A1696" s="41"/>
      <c r="B1696" s="41"/>
      <c r="C1696" s="61"/>
    </row>
    <row r="1697" spans="1:3" x14ac:dyDescent="0.2">
      <c r="A1697" s="41"/>
      <c r="B1697" s="41"/>
      <c r="C1697" s="61"/>
    </row>
    <row r="1698" spans="1:3" x14ac:dyDescent="0.2">
      <c r="A1698" s="41"/>
      <c r="B1698" s="41"/>
      <c r="C1698" s="61"/>
    </row>
    <row r="1699" spans="1:3" x14ac:dyDescent="0.2">
      <c r="A1699" s="41"/>
      <c r="B1699" s="41"/>
      <c r="C1699" s="61"/>
    </row>
    <row r="1700" spans="1:3" x14ac:dyDescent="0.2">
      <c r="A1700" s="41"/>
      <c r="B1700" s="41"/>
      <c r="C1700" s="61"/>
    </row>
    <row r="1701" spans="1:3" x14ac:dyDescent="0.2">
      <c r="A1701" s="41"/>
      <c r="B1701" s="41"/>
      <c r="C1701" s="61"/>
    </row>
    <row r="1702" spans="1:3" x14ac:dyDescent="0.2">
      <c r="A1702" s="41"/>
      <c r="B1702" s="41"/>
      <c r="C1702" s="61"/>
    </row>
    <row r="1703" spans="1:3" x14ac:dyDescent="0.2">
      <c r="A1703" s="41"/>
      <c r="B1703" s="41"/>
      <c r="C1703" s="61"/>
    </row>
    <row r="1704" spans="1:3" x14ac:dyDescent="0.2">
      <c r="A1704" s="41"/>
      <c r="B1704" s="41"/>
      <c r="C1704" s="61"/>
    </row>
    <row r="1705" spans="1:3" x14ac:dyDescent="0.2">
      <c r="A1705" s="41"/>
      <c r="B1705" s="41"/>
      <c r="C1705" s="61"/>
    </row>
    <row r="1706" spans="1:3" x14ac:dyDescent="0.2">
      <c r="A1706" s="41"/>
      <c r="B1706" s="41"/>
      <c r="C1706" s="61"/>
    </row>
    <row r="1707" spans="1:3" x14ac:dyDescent="0.2">
      <c r="A1707" s="41"/>
      <c r="B1707" s="41"/>
      <c r="C1707" s="61"/>
    </row>
    <row r="1708" spans="1:3" x14ac:dyDescent="0.2">
      <c r="A1708" s="41"/>
      <c r="B1708" s="41"/>
      <c r="C1708" s="61"/>
    </row>
    <row r="1709" spans="1:3" x14ac:dyDescent="0.2">
      <c r="A1709" s="41"/>
      <c r="B1709" s="41"/>
      <c r="C1709" s="61"/>
    </row>
    <row r="1710" spans="1:3" x14ac:dyDescent="0.2">
      <c r="A1710" s="41"/>
      <c r="B1710" s="41"/>
      <c r="C1710" s="61"/>
    </row>
    <row r="1711" spans="1:3" x14ac:dyDescent="0.2">
      <c r="A1711" s="41"/>
      <c r="B1711" s="41"/>
      <c r="C1711" s="61"/>
    </row>
    <row r="1712" spans="1:3" x14ac:dyDescent="0.2">
      <c r="A1712" s="41"/>
      <c r="B1712" s="41"/>
      <c r="C1712" s="61"/>
    </row>
    <row r="1713" spans="1:3" x14ac:dyDescent="0.2">
      <c r="A1713" s="41"/>
      <c r="B1713" s="41"/>
      <c r="C1713" s="61"/>
    </row>
    <row r="1714" spans="1:3" x14ac:dyDescent="0.2">
      <c r="A1714" s="41"/>
      <c r="B1714" s="41"/>
      <c r="C1714" s="61"/>
    </row>
    <row r="1715" spans="1:3" x14ac:dyDescent="0.2">
      <c r="A1715" s="41"/>
      <c r="B1715" s="41"/>
      <c r="C1715" s="61"/>
    </row>
    <row r="1716" spans="1:3" x14ac:dyDescent="0.2">
      <c r="A1716" s="41"/>
      <c r="B1716" s="41"/>
      <c r="C1716" s="61"/>
    </row>
    <row r="1717" spans="1:3" x14ac:dyDescent="0.2">
      <c r="A1717" s="41"/>
      <c r="B1717" s="41"/>
      <c r="C1717" s="61"/>
    </row>
    <row r="1718" spans="1:3" x14ac:dyDescent="0.2">
      <c r="A1718" s="41"/>
      <c r="B1718" s="41"/>
      <c r="C1718" s="61"/>
    </row>
    <row r="1719" spans="1:3" x14ac:dyDescent="0.2">
      <c r="A1719" s="41"/>
      <c r="B1719" s="41"/>
      <c r="C1719" s="61"/>
    </row>
    <row r="1720" spans="1:3" x14ac:dyDescent="0.2">
      <c r="A1720" s="41"/>
      <c r="B1720" s="41"/>
      <c r="C1720" s="61"/>
    </row>
    <row r="1721" spans="1:3" x14ac:dyDescent="0.2">
      <c r="A1721" s="41"/>
      <c r="B1721" s="41"/>
      <c r="C1721" s="61"/>
    </row>
    <row r="1722" spans="1:3" x14ac:dyDescent="0.2">
      <c r="A1722" s="41"/>
      <c r="B1722" s="41"/>
      <c r="C1722" s="61"/>
    </row>
    <row r="1723" spans="1:3" x14ac:dyDescent="0.2">
      <c r="A1723" s="41"/>
      <c r="B1723" s="41"/>
      <c r="C1723" s="61"/>
    </row>
    <row r="1724" spans="1:3" x14ac:dyDescent="0.2">
      <c r="A1724" s="41"/>
      <c r="B1724" s="41"/>
      <c r="C1724" s="61"/>
    </row>
    <row r="1725" spans="1:3" x14ac:dyDescent="0.2">
      <c r="A1725" s="41"/>
      <c r="B1725" s="41"/>
      <c r="C1725" s="61"/>
    </row>
    <row r="1726" spans="1:3" x14ac:dyDescent="0.2">
      <c r="A1726" s="41"/>
      <c r="B1726" s="41"/>
      <c r="C1726" s="61"/>
    </row>
    <row r="1727" spans="1:3" x14ac:dyDescent="0.2">
      <c r="A1727" s="41"/>
      <c r="B1727" s="41"/>
      <c r="C1727" s="61"/>
    </row>
    <row r="1728" spans="1:3" x14ac:dyDescent="0.2">
      <c r="A1728" s="41"/>
      <c r="B1728" s="41"/>
      <c r="C1728" s="61"/>
    </row>
    <row r="1729" spans="1:3" x14ac:dyDescent="0.2">
      <c r="A1729" s="41"/>
      <c r="B1729" s="41"/>
      <c r="C1729" s="61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  <ignoredErrors>
    <ignoredError sqref="B602:B1345 B2114:B1048576 B1 A2:C385 A1 C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C1345"/>
  <sheetViews>
    <sheetView showGridLines="0" zoomScaleNormal="100" workbookViewId="0"/>
  </sheetViews>
  <sheetFormatPr defaultColWidth="9.140625" defaultRowHeight="15" x14ac:dyDescent="0.2"/>
  <cols>
    <col min="1" max="1" width="21.42578125" style="13" bestFit="1" customWidth="1"/>
    <col min="2" max="2" width="17.140625" style="13" bestFit="1" customWidth="1"/>
    <col min="3" max="3" width="46.140625" style="42" bestFit="1" customWidth="1"/>
    <col min="4" max="16384" width="9.140625" style="13"/>
  </cols>
  <sheetData>
    <row r="1" spans="1:3" s="12" customFormat="1" ht="15.75" x14ac:dyDescent="0.25">
      <c r="A1" s="12" t="s">
        <v>0</v>
      </c>
      <c r="B1" s="12" t="s">
        <v>1</v>
      </c>
      <c r="C1" s="62" t="s">
        <v>91</v>
      </c>
    </row>
    <row r="2" spans="1:3" x14ac:dyDescent="0.2">
      <c r="A2" s="38" t="s">
        <v>14</v>
      </c>
      <c r="B2" s="38" t="s">
        <v>59</v>
      </c>
      <c r="C2" s="43">
        <v>903</v>
      </c>
    </row>
    <row r="3" spans="1:3" x14ac:dyDescent="0.2">
      <c r="A3" s="38" t="s">
        <v>14</v>
      </c>
      <c r="B3" s="38" t="s">
        <v>60</v>
      </c>
      <c r="C3" s="43">
        <v>826</v>
      </c>
    </row>
    <row r="4" spans="1:3" x14ac:dyDescent="0.2">
      <c r="A4" s="38" t="s">
        <v>14</v>
      </c>
      <c r="B4" s="38" t="s">
        <v>61</v>
      </c>
      <c r="C4" s="43">
        <v>660</v>
      </c>
    </row>
    <row r="5" spans="1:3" x14ac:dyDescent="0.2">
      <c r="A5" s="38" t="s">
        <v>14</v>
      </c>
      <c r="B5" s="38" t="s">
        <v>62</v>
      </c>
      <c r="C5" s="43">
        <v>546</v>
      </c>
    </row>
    <row r="6" spans="1:3" x14ac:dyDescent="0.2">
      <c r="A6" s="38" t="s">
        <v>14</v>
      </c>
      <c r="B6" s="38" t="s">
        <v>63</v>
      </c>
      <c r="C6" s="43">
        <v>439</v>
      </c>
    </row>
    <row r="7" spans="1:3" x14ac:dyDescent="0.2">
      <c r="A7" s="38" t="s">
        <v>14</v>
      </c>
      <c r="B7" s="38" t="s">
        <v>64</v>
      </c>
      <c r="C7" s="43">
        <v>403</v>
      </c>
    </row>
    <row r="8" spans="1:3" x14ac:dyDescent="0.2">
      <c r="A8" s="38" t="s">
        <v>14</v>
      </c>
      <c r="B8" s="38" t="s">
        <v>65</v>
      </c>
      <c r="C8" s="43">
        <v>423</v>
      </c>
    </row>
    <row r="9" spans="1:3" x14ac:dyDescent="0.2">
      <c r="A9" s="38" t="s">
        <v>14</v>
      </c>
      <c r="B9" s="38" t="s">
        <v>66</v>
      </c>
      <c r="C9" s="43">
        <v>638</v>
      </c>
    </row>
    <row r="10" spans="1:3" x14ac:dyDescent="0.2">
      <c r="A10" s="38" t="s">
        <v>14</v>
      </c>
      <c r="B10" s="38" t="s">
        <v>67</v>
      </c>
      <c r="C10" s="43">
        <v>858</v>
      </c>
    </row>
    <row r="11" spans="1:3" x14ac:dyDescent="0.2">
      <c r="A11" s="38" t="s">
        <v>14</v>
      </c>
      <c r="B11" s="38" t="s">
        <v>68</v>
      </c>
      <c r="C11" s="43">
        <v>1121</v>
      </c>
    </row>
    <row r="12" spans="1:3" x14ac:dyDescent="0.2">
      <c r="A12" s="38" t="s">
        <v>14</v>
      </c>
      <c r="B12" s="38" t="s">
        <v>69</v>
      </c>
      <c r="C12" s="43">
        <v>1275</v>
      </c>
    </row>
    <row r="13" spans="1:3" x14ac:dyDescent="0.2">
      <c r="A13" s="38" t="s">
        <v>14</v>
      </c>
      <c r="B13" s="38" t="s">
        <v>70</v>
      </c>
      <c r="C13" s="43">
        <v>1429</v>
      </c>
    </row>
    <row r="14" spans="1:3" x14ac:dyDescent="0.2">
      <c r="A14" s="38" t="s">
        <v>14</v>
      </c>
      <c r="B14" s="38" t="s">
        <v>71</v>
      </c>
      <c r="C14" s="43">
        <v>1722</v>
      </c>
    </row>
    <row r="15" spans="1:3" x14ac:dyDescent="0.2">
      <c r="A15" s="38" t="s">
        <v>14</v>
      </c>
      <c r="B15" s="38" t="s">
        <v>72</v>
      </c>
      <c r="C15" s="43">
        <v>1852</v>
      </c>
    </row>
    <row r="16" spans="1:3" x14ac:dyDescent="0.2">
      <c r="A16" s="38" t="s">
        <v>14</v>
      </c>
      <c r="B16" s="38" t="s">
        <v>73</v>
      </c>
      <c r="C16" s="43">
        <v>1727</v>
      </c>
    </row>
    <row r="17" spans="1:3" x14ac:dyDescent="0.2">
      <c r="A17" s="38" t="s">
        <v>14</v>
      </c>
      <c r="B17" s="38" t="s">
        <v>74</v>
      </c>
      <c r="C17" s="43">
        <v>1845</v>
      </c>
    </row>
    <row r="18" spans="1:3" x14ac:dyDescent="0.2">
      <c r="A18" s="38" t="s">
        <v>14</v>
      </c>
      <c r="B18" s="38" t="s">
        <v>75</v>
      </c>
      <c r="C18" s="43">
        <v>2078</v>
      </c>
    </row>
    <row r="19" spans="1:3" x14ac:dyDescent="0.2">
      <c r="A19" s="38" t="s">
        <v>14</v>
      </c>
      <c r="B19" s="38" t="s">
        <v>76</v>
      </c>
      <c r="C19" s="43">
        <v>2463</v>
      </c>
    </row>
    <row r="20" spans="1:3" x14ac:dyDescent="0.2">
      <c r="A20" s="38" t="s">
        <v>14</v>
      </c>
      <c r="B20" s="38" t="s">
        <v>77</v>
      </c>
      <c r="C20" s="43">
        <v>2390</v>
      </c>
    </row>
    <row r="21" spans="1:3" x14ac:dyDescent="0.2">
      <c r="A21" s="38" t="s">
        <v>14</v>
      </c>
      <c r="B21" s="38" t="s">
        <v>78</v>
      </c>
      <c r="C21" s="43">
        <v>2190</v>
      </c>
    </row>
    <row r="22" spans="1:3" x14ac:dyDescent="0.2">
      <c r="A22" s="38" t="s">
        <v>14</v>
      </c>
      <c r="B22" s="38" t="s">
        <v>79</v>
      </c>
      <c r="C22" s="43">
        <v>1869</v>
      </c>
    </row>
    <row r="23" spans="1:3" x14ac:dyDescent="0.2">
      <c r="A23" s="38" t="s">
        <v>14</v>
      </c>
      <c r="B23" s="38" t="s">
        <v>80</v>
      </c>
      <c r="C23" s="43">
        <v>1520</v>
      </c>
    </row>
    <row r="24" spans="1:3" x14ac:dyDescent="0.2">
      <c r="A24" s="38" t="s">
        <v>14</v>
      </c>
      <c r="B24" s="38" t="s">
        <v>81</v>
      </c>
      <c r="C24" s="43">
        <v>1385</v>
      </c>
    </row>
    <row r="25" spans="1:3" x14ac:dyDescent="0.2">
      <c r="A25" s="38" t="s">
        <v>14</v>
      </c>
      <c r="B25" s="38" t="s">
        <v>82</v>
      </c>
      <c r="C25" s="43">
        <v>1162</v>
      </c>
    </row>
    <row r="26" spans="1:3" x14ac:dyDescent="0.2">
      <c r="A26" s="38" t="s">
        <v>15</v>
      </c>
      <c r="B26" s="38" t="s">
        <v>59</v>
      </c>
      <c r="C26" s="43">
        <v>863</v>
      </c>
    </row>
    <row r="27" spans="1:3" x14ac:dyDescent="0.2">
      <c r="A27" s="38" t="s">
        <v>15</v>
      </c>
      <c r="B27" s="38" t="s">
        <v>60</v>
      </c>
      <c r="C27" s="43">
        <v>728</v>
      </c>
    </row>
    <row r="28" spans="1:3" x14ac:dyDescent="0.2">
      <c r="A28" s="38" t="s">
        <v>15</v>
      </c>
      <c r="B28" s="38" t="s">
        <v>61</v>
      </c>
      <c r="C28" s="43">
        <v>598</v>
      </c>
    </row>
    <row r="29" spans="1:3" x14ac:dyDescent="0.2">
      <c r="A29" s="38" t="s">
        <v>15</v>
      </c>
      <c r="B29" s="38" t="s">
        <v>62</v>
      </c>
      <c r="C29" s="43">
        <v>488</v>
      </c>
    </row>
    <row r="30" spans="1:3" x14ac:dyDescent="0.2">
      <c r="A30" s="38" t="s">
        <v>15</v>
      </c>
      <c r="B30" s="38" t="s">
        <v>63</v>
      </c>
      <c r="C30" s="43">
        <v>411</v>
      </c>
    </row>
    <row r="31" spans="1:3" x14ac:dyDescent="0.2">
      <c r="A31" s="38" t="s">
        <v>15</v>
      </c>
      <c r="B31" s="38" t="s">
        <v>64</v>
      </c>
      <c r="C31" s="43">
        <v>402</v>
      </c>
    </row>
    <row r="32" spans="1:3" x14ac:dyDescent="0.2">
      <c r="A32" s="38" t="s">
        <v>15</v>
      </c>
      <c r="B32" s="38" t="s">
        <v>65</v>
      </c>
      <c r="C32" s="43">
        <v>372</v>
      </c>
    </row>
    <row r="33" spans="1:3" x14ac:dyDescent="0.2">
      <c r="A33" s="38" t="s">
        <v>15</v>
      </c>
      <c r="B33" s="38" t="s">
        <v>66</v>
      </c>
      <c r="C33" s="43">
        <v>550</v>
      </c>
    </row>
    <row r="34" spans="1:3" x14ac:dyDescent="0.2">
      <c r="A34" s="38" t="s">
        <v>15</v>
      </c>
      <c r="B34" s="38" t="s">
        <v>67</v>
      </c>
      <c r="C34" s="43">
        <v>765</v>
      </c>
    </row>
    <row r="35" spans="1:3" x14ac:dyDescent="0.2">
      <c r="A35" s="38" t="s">
        <v>15</v>
      </c>
      <c r="B35" s="38" t="s">
        <v>68</v>
      </c>
      <c r="C35" s="43">
        <v>1026</v>
      </c>
    </row>
    <row r="36" spans="1:3" x14ac:dyDescent="0.2">
      <c r="A36" s="38" t="s">
        <v>15</v>
      </c>
      <c r="B36" s="38" t="s">
        <v>69</v>
      </c>
      <c r="C36" s="43">
        <v>1200</v>
      </c>
    </row>
    <row r="37" spans="1:3" x14ac:dyDescent="0.2">
      <c r="A37" s="38" t="s">
        <v>15</v>
      </c>
      <c r="B37" s="38" t="s">
        <v>70</v>
      </c>
      <c r="C37" s="43">
        <v>1477</v>
      </c>
    </row>
    <row r="38" spans="1:3" x14ac:dyDescent="0.2">
      <c r="A38" s="38" t="s">
        <v>15</v>
      </c>
      <c r="B38" s="38" t="s">
        <v>71</v>
      </c>
      <c r="C38" s="43">
        <v>1729</v>
      </c>
    </row>
    <row r="39" spans="1:3" x14ac:dyDescent="0.2">
      <c r="A39" s="38" t="s">
        <v>15</v>
      </c>
      <c r="B39" s="38" t="s">
        <v>72</v>
      </c>
      <c r="C39" s="43">
        <v>1791</v>
      </c>
    </row>
    <row r="40" spans="1:3" x14ac:dyDescent="0.2">
      <c r="A40" s="38" t="s">
        <v>15</v>
      </c>
      <c r="B40" s="38" t="s">
        <v>73</v>
      </c>
      <c r="C40" s="43">
        <v>1743</v>
      </c>
    </row>
    <row r="41" spans="1:3" x14ac:dyDescent="0.2">
      <c r="A41" s="38" t="s">
        <v>15</v>
      </c>
      <c r="B41" s="38" t="s">
        <v>74</v>
      </c>
      <c r="C41" s="43">
        <v>1780</v>
      </c>
    </row>
    <row r="42" spans="1:3" x14ac:dyDescent="0.2">
      <c r="A42" s="38" t="s">
        <v>15</v>
      </c>
      <c r="B42" s="38" t="s">
        <v>75</v>
      </c>
      <c r="C42" s="43">
        <v>2119</v>
      </c>
    </row>
    <row r="43" spans="1:3" x14ac:dyDescent="0.2">
      <c r="A43" s="38" t="s">
        <v>15</v>
      </c>
      <c r="B43" s="38" t="s">
        <v>76</v>
      </c>
      <c r="C43" s="43">
        <v>2466</v>
      </c>
    </row>
    <row r="44" spans="1:3" x14ac:dyDescent="0.2">
      <c r="A44" s="38" t="s">
        <v>15</v>
      </c>
      <c r="B44" s="38" t="s">
        <v>77</v>
      </c>
      <c r="C44" s="43">
        <v>2297</v>
      </c>
    </row>
    <row r="45" spans="1:3" x14ac:dyDescent="0.2">
      <c r="A45" s="38" t="s">
        <v>15</v>
      </c>
      <c r="B45" s="38" t="s">
        <v>78</v>
      </c>
      <c r="C45" s="43">
        <v>2213</v>
      </c>
    </row>
    <row r="46" spans="1:3" x14ac:dyDescent="0.2">
      <c r="A46" s="38" t="s">
        <v>15</v>
      </c>
      <c r="B46" s="38" t="s">
        <v>79</v>
      </c>
      <c r="C46" s="43">
        <v>1869</v>
      </c>
    </row>
    <row r="47" spans="1:3" x14ac:dyDescent="0.2">
      <c r="A47" s="38" t="s">
        <v>15</v>
      </c>
      <c r="B47" s="38" t="s">
        <v>80</v>
      </c>
      <c r="C47" s="43">
        <v>1564</v>
      </c>
    </row>
    <row r="48" spans="1:3" x14ac:dyDescent="0.2">
      <c r="A48" s="38" t="s">
        <v>15</v>
      </c>
      <c r="B48" s="38" t="s">
        <v>81</v>
      </c>
      <c r="C48" s="43">
        <v>1288</v>
      </c>
    </row>
    <row r="49" spans="1:3" x14ac:dyDescent="0.2">
      <c r="A49" s="38" t="s">
        <v>15</v>
      </c>
      <c r="B49" s="38" t="s">
        <v>82</v>
      </c>
      <c r="C49" s="43">
        <v>1067</v>
      </c>
    </row>
    <row r="50" spans="1:3" x14ac:dyDescent="0.2">
      <c r="A50" s="38" t="s">
        <v>16</v>
      </c>
      <c r="B50" s="38" t="s">
        <v>59</v>
      </c>
      <c r="C50" s="43">
        <v>833</v>
      </c>
    </row>
    <row r="51" spans="1:3" x14ac:dyDescent="0.2">
      <c r="A51" s="38" t="s">
        <v>16</v>
      </c>
      <c r="B51" s="38" t="s">
        <v>60</v>
      </c>
      <c r="C51" s="43">
        <v>683</v>
      </c>
    </row>
    <row r="52" spans="1:3" x14ac:dyDescent="0.2">
      <c r="A52" s="38" t="s">
        <v>16</v>
      </c>
      <c r="B52" s="38" t="s">
        <v>61</v>
      </c>
      <c r="C52" s="43">
        <v>563</v>
      </c>
    </row>
    <row r="53" spans="1:3" x14ac:dyDescent="0.2">
      <c r="A53" s="38" t="s">
        <v>16</v>
      </c>
      <c r="B53" s="38" t="s">
        <v>62</v>
      </c>
      <c r="C53" s="43">
        <v>518</v>
      </c>
    </row>
    <row r="54" spans="1:3" x14ac:dyDescent="0.2">
      <c r="A54" s="38" t="s">
        <v>16</v>
      </c>
      <c r="B54" s="38" t="s">
        <v>63</v>
      </c>
      <c r="C54" s="43">
        <v>413</v>
      </c>
    </row>
    <row r="55" spans="1:3" x14ac:dyDescent="0.2">
      <c r="A55" s="38" t="s">
        <v>16</v>
      </c>
      <c r="B55" s="38" t="s">
        <v>64</v>
      </c>
      <c r="C55" s="43">
        <v>398</v>
      </c>
    </row>
    <row r="56" spans="1:3" x14ac:dyDescent="0.2">
      <c r="A56" s="38" t="s">
        <v>16</v>
      </c>
      <c r="B56" s="38" t="s">
        <v>65</v>
      </c>
      <c r="C56" s="43">
        <v>418</v>
      </c>
    </row>
    <row r="57" spans="1:3" x14ac:dyDescent="0.2">
      <c r="A57" s="38" t="s">
        <v>16</v>
      </c>
      <c r="B57" s="38" t="s">
        <v>66</v>
      </c>
      <c r="C57" s="43">
        <v>602</v>
      </c>
    </row>
    <row r="58" spans="1:3" x14ac:dyDescent="0.2">
      <c r="A58" s="38" t="s">
        <v>16</v>
      </c>
      <c r="B58" s="38" t="s">
        <v>67</v>
      </c>
      <c r="C58" s="43">
        <v>808</v>
      </c>
    </row>
    <row r="59" spans="1:3" x14ac:dyDescent="0.2">
      <c r="A59" s="38" t="s">
        <v>16</v>
      </c>
      <c r="B59" s="38" t="s">
        <v>68</v>
      </c>
      <c r="C59" s="43">
        <v>1033</v>
      </c>
    </row>
    <row r="60" spans="1:3" x14ac:dyDescent="0.2">
      <c r="A60" s="38" t="s">
        <v>16</v>
      </c>
      <c r="B60" s="38" t="s">
        <v>69</v>
      </c>
      <c r="C60" s="43">
        <v>1168</v>
      </c>
    </row>
    <row r="61" spans="1:3" x14ac:dyDescent="0.2">
      <c r="A61" s="38" t="s">
        <v>16</v>
      </c>
      <c r="B61" s="38" t="s">
        <v>70</v>
      </c>
      <c r="C61" s="43">
        <v>1452</v>
      </c>
    </row>
    <row r="62" spans="1:3" x14ac:dyDescent="0.2">
      <c r="A62" s="38" t="s">
        <v>16</v>
      </c>
      <c r="B62" s="38" t="s">
        <v>71</v>
      </c>
      <c r="C62" s="43">
        <v>1683</v>
      </c>
    </row>
    <row r="63" spans="1:3" x14ac:dyDescent="0.2">
      <c r="A63" s="38" t="s">
        <v>16</v>
      </c>
      <c r="B63" s="38" t="s">
        <v>72</v>
      </c>
      <c r="C63" s="43">
        <v>1767</v>
      </c>
    </row>
    <row r="64" spans="1:3" x14ac:dyDescent="0.2">
      <c r="A64" s="38" t="s">
        <v>16</v>
      </c>
      <c r="B64" s="38" t="s">
        <v>73</v>
      </c>
      <c r="C64" s="43">
        <v>1539</v>
      </c>
    </row>
    <row r="65" spans="1:3" x14ac:dyDescent="0.2">
      <c r="A65" s="38" t="s">
        <v>16</v>
      </c>
      <c r="B65" s="38" t="s">
        <v>74</v>
      </c>
      <c r="C65" s="43">
        <v>1745</v>
      </c>
    </row>
    <row r="66" spans="1:3" x14ac:dyDescent="0.2">
      <c r="A66" s="38" t="s">
        <v>16</v>
      </c>
      <c r="B66" s="38" t="s">
        <v>75</v>
      </c>
      <c r="C66" s="43">
        <v>1980</v>
      </c>
    </row>
    <row r="67" spans="1:3" x14ac:dyDescent="0.2">
      <c r="A67" s="38" t="s">
        <v>16</v>
      </c>
      <c r="B67" s="38" t="s">
        <v>76</v>
      </c>
      <c r="C67" s="43">
        <v>2343</v>
      </c>
    </row>
    <row r="68" spans="1:3" x14ac:dyDescent="0.2">
      <c r="A68" s="38" t="s">
        <v>16</v>
      </c>
      <c r="B68" s="38" t="s">
        <v>77</v>
      </c>
      <c r="C68" s="43">
        <v>2228</v>
      </c>
    </row>
    <row r="69" spans="1:3" x14ac:dyDescent="0.2">
      <c r="A69" s="38" t="s">
        <v>16</v>
      </c>
      <c r="B69" s="38" t="s">
        <v>78</v>
      </c>
      <c r="C69" s="43">
        <v>2095</v>
      </c>
    </row>
    <row r="70" spans="1:3" x14ac:dyDescent="0.2">
      <c r="A70" s="38" t="s">
        <v>16</v>
      </c>
      <c r="B70" s="38" t="s">
        <v>79</v>
      </c>
      <c r="C70" s="43">
        <v>1697</v>
      </c>
    </row>
    <row r="71" spans="1:3" x14ac:dyDescent="0.2">
      <c r="A71" s="38" t="s">
        <v>16</v>
      </c>
      <c r="B71" s="38" t="s">
        <v>80</v>
      </c>
      <c r="C71" s="43">
        <v>1483</v>
      </c>
    </row>
    <row r="72" spans="1:3" x14ac:dyDescent="0.2">
      <c r="A72" s="38" t="s">
        <v>16</v>
      </c>
      <c r="B72" s="38" t="s">
        <v>81</v>
      </c>
      <c r="C72" s="43">
        <v>1255</v>
      </c>
    </row>
    <row r="73" spans="1:3" x14ac:dyDescent="0.2">
      <c r="A73" s="38" t="s">
        <v>16</v>
      </c>
      <c r="B73" s="38" t="s">
        <v>82</v>
      </c>
      <c r="C73" s="43">
        <v>978</v>
      </c>
    </row>
    <row r="74" spans="1:3" x14ac:dyDescent="0.2">
      <c r="A74" s="38" t="s">
        <v>17</v>
      </c>
      <c r="B74" s="38" t="s">
        <v>59</v>
      </c>
      <c r="C74" s="43">
        <v>761</v>
      </c>
    </row>
    <row r="75" spans="1:3" x14ac:dyDescent="0.2">
      <c r="A75" s="38" t="s">
        <v>17</v>
      </c>
      <c r="B75" s="38" t="s">
        <v>60</v>
      </c>
      <c r="C75" s="43">
        <v>615</v>
      </c>
    </row>
    <row r="76" spans="1:3" x14ac:dyDescent="0.2">
      <c r="A76" s="38" t="s">
        <v>17</v>
      </c>
      <c r="B76" s="38" t="s">
        <v>61</v>
      </c>
      <c r="C76" s="43">
        <v>492</v>
      </c>
    </row>
    <row r="77" spans="1:3" x14ac:dyDescent="0.2">
      <c r="A77" s="38" t="s">
        <v>17</v>
      </c>
      <c r="B77" s="38" t="s">
        <v>62</v>
      </c>
      <c r="C77" s="43">
        <v>437</v>
      </c>
    </row>
    <row r="78" spans="1:3" x14ac:dyDescent="0.2">
      <c r="A78" s="38" t="s">
        <v>17</v>
      </c>
      <c r="B78" s="38" t="s">
        <v>63</v>
      </c>
      <c r="C78" s="43">
        <v>395</v>
      </c>
    </row>
    <row r="79" spans="1:3" x14ac:dyDescent="0.2">
      <c r="A79" s="38" t="s">
        <v>17</v>
      </c>
      <c r="B79" s="38" t="s">
        <v>64</v>
      </c>
      <c r="C79" s="43">
        <v>312</v>
      </c>
    </row>
    <row r="80" spans="1:3" x14ac:dyDescent="0.2">
      <c r="A80" s="38" t="s">
        <v>17</v>
      </c>
      <c r="B80" s="38" t="s">
        <v>65</v>
      </c>
      <c r="C80" s="43">
        <v>398</v>
      </c>
    </row>
    <row r="81" spans="1:3" x14ac:dyDescent="0.2">
      <c r="A81" s="38" t="s">
        <v>17</v>
      </c>
      <c r="B81" s="38" t="s">
        <v>66</v>
      </c>
      <c r="C81" s="43">
        <v>544</v>
      </c>
    </row>
    <row r="82" spans="1:3" x14ac:dyDescent="0.2">
      <c r="A82" s="38" t="s">
        <v>17</v>
      </c>
      <c r="B82" s="38" t="s">
        <v>67</v>
      </c>
      <c r="C82" s="43">
        <v>770</v>
      </c>
    </row>
    <row r="83" spans="1:3" x14ac:dyDescent="0.2">
      <c r="A83" s="38" t="s">
        <v>17</v>
      </c>
      <c r="B83" s="38" t="s">
        <v>68</v>
      </c>
      <c r="C83" s="43">
        <v>942</v>
      </c>
    </row>
    <row r="84" spans="1:3" x14ac:dyDescent="0.2">
      <c r="A84" s="38" t="s">
        <v>17</v>
      </c>
      <c r="B84" s="38" t="s">
        <v>69</v>
      </c>
      <c r="C84" s="43">
        <v>1200</v>
      </c>
    </row>
    <row r="85" spans="1:3" x14ac:dyDescent="0.2">
      <c r="A85" s="38" t="s">
        <v>17</v>
      </c>
      <c r="B85" s="38" t="s">
        <v>70</v>
      </c>
      <c r="C85" s="43">
        <v>1382</v>
      </c>
    </row>
    <row r="86" spans="1:3" x14ac:dyDescent="0.2">
      <c r="A86" s="38" t="s">
        <v>17</v>
      </c>
      <c r="B86" s="38" t="s">
        <v>71</v>
      </c>
      <c r="C86" s="43">
        <v>1762</v>
      </c>
    </row>
    <row r="87" spans="1:3" x14ac:dyDescent="0.2">
      <c r="A87" s="38" t="s">
        <v>17</v>
      </c>
      <c r="B87" s="38" t="s">
        <v>72</v>
      </c>
      <c r="C87" s="43">
        <v>1604</v>
      </c>
    </row>
    <row r="88" spans="1:3" x14ac:dyDescent="0.2">
      <c r="A88" s="38" t="s">
        <v>17</v>
      </c>
      <c r="B88" s="38" t="s">
        <v>73</v>
      </c>
      <c r="C88" s="43">
        <v>1628</v>
      </c>
    </row>
    <row r="89" spans="1:3" x14ac:dyDescent="0.2">
      <c r="A89" s="38" t="s">
        <v>17</v>
      </c>
      <c r="B89" s="38" t="s">
        <v>74</v>
      </c>
      <c r="C89" s="43">
        <v>1687</v>
      </c>
    </row>
    <row r="90" spans="1:3" x14ac:dyDescent="0.2">
      <c r="A90" s="38" t="s">
        <v>17</v>
      </c>
      <c r="B90" s="38" t="s">
        <v>75</v>
      </c>
      <c r="C90" s="43">
        <v>1875</v>
      </c>
    </row>
    <row r="91" spans="1:3" x14ac:dyDescent="0.2">
      <c r="A91" s="38" t="s">
        <v>17</v>
      </c>
      <c r="B91" s="38" t="s">
        <v>76</v>
      </c>
      <c r="C91" s="43">
        <v>2238</v>
      </c>
    </row>
    <row r="92" spans="1:3" x14ac:dyDescent="0.2">
      <c r="A92" s="38" t="s">
        <v>17</v>
      </c>
      <c r="B92" s="38" t="s">
        <v>77</v>
      </c>
      <c r="C92" s="43">
        <v>2274</v>
      </c>
    </row>
    <row r="93" spans="1:3" x14ac:dyDescent="0.2">
      <c r="A93" s="38" t="s">
        <v>17</v>
      </c>
      <c r="B93" s="38" t="s">
        <v>78</v>
      </c>
      <c r="C93" s="43">
        <v>2004</v>
      </c>
    </row>
    <row r="94" spans="1:3" x14ac:dyDescent="0.2">
      <c r="A94" s="38" t="s">
        <v>17</v>
      </c>
      <c r="B94" s="38" t="s">
        <v>79</v>
      </c>
      <c r="C94" s="43">
        <v>1752</v>
      </c>
    </row>
    <row r="95" spans="1:3" x14ac:dyDescent="0.2">
      <c r="A95" s="38" t="s">
        <v>17</v>
      </c>
      <c r="B95" s="38" t="s">
        <v>80</v>
      </c>
      <c r="C95" s="43">
        <v>1389</v>
      </c>
    </row>
    <row r="96" spans="1:3" x14ac:dyDescent="0.2">
      <c r="A96" s="38" t="s">
        <v>17</v>
      </c>
      <c r="B96" s="38" t="s">
        <v>81</v>
      </c>
      <c r="C96" s="43">
        <v>1171</v>
      </c>
    </row>
    <row r="97" spans="1:3" x14ac:dyDescent="0.2">
      <c r="A97" s="38" t="s">
        <v>17</v>
      </c>
      <c r="B97" s="38" t="s">
        <v>82</v>
      </c>
      <c r="C97" s="43">
        <v>989</v>
      </c>
    </row>
    <row r="98" spans="1:3" x14ac:dyDescent="0.2">
      <c r="A98" s="38" t="s">
        <v>18</v>
      </c>
      <c r="B98" s="38" t="s">
        <v>59</v>
      </c>
      <c r="C98" s="43">
        <v>749</v>
      </c>
    </row>
    <row r="99" spans="1:3" x14ac:dyDescent="0.2">
      <c r="A99" s="38" t="s">
        <v>18</v>
      </c>
      <c r="B99" s="38" t="s">
        <v>60</v>
      </c>
      <c r="C99" s="43">
        <v>640</v>
      </c>
    </row>
    <row r="100" spans="1:3" x14ac:dyDescent="0.2">
      <c r="A100" s="38" t="s">
        <v>18</v>
      </c>
      <c r="B100" s="38" t="s">
        <v>61</v>
      </c>
      <c r="C100" s="43">
        <v>503</v>
      </c>
    </row>
    <row r="101" spans="1:3" x14ac:dyDescent="0.2">
      <c r="A101" s="38" t="s">
        <v>18</v>
      </c>
      <c r="B101" s="38" t="s">
        <v>62</v>
      </c>
      <c r="C101" s="43">
        <v>430</v>
      </c>
    </row>
    <row r="102" spans="1:3" x14ac:dyDescent="0.2">
      <c r="A102" s="38" t="s">
        <v>18</v>
      </c>
      <c r="B102" s="38" t="s">
        <v>63</v>
      </c>
      <c r="C102" s="43">
        <v>388</v>
      </c>
    </row>
    <row r="103" spans="1:3" x14ac:dyDescent="0.2">
      <c r="A103" s="38" t="s">
        <v>18</v>
      </c>
      <c r="B103" s="38" t="s">
        <v>64</v>
      </c>
      <c r="C103" s="43">
        <v>322</v>
      </c>
    </row>
    <row r="104" spans="1:3" x14ac:dyDescent="0.2">
      <c r="A104" s="38" t="s">
        <v>18</v>
      </c>
      <c r="B104" s="38" t="s">
        <v>65</v>
      </c>
      <c r="C104" s="43">
        <v>366</v>
      </c>
    </row>
    <row r="105" spans="1:3" x14ac:dyDescent="0.2">
      <c r="A105" s="38" t="s">
        <v>18</v>
      </c>
      <c r="B105" s="38" t="s">
        <v>66</v>
      </c>
      <c r="C105" s="43">
        <v>545</v>
      </c>
    </row>
    <row r="106" spans="1:3" x14ac:dyDescent="0.2">
      <c r="A106" s="38" t="s">
        <v>18</v>
      </c>
      <c r="B106" s="38" t="s">
        <v>67</v>
      </c>
      <c r="C106" s="43">
        <v>730</v>
      </c>
    </row>
    <row r="107" spans="1:3" x14ac:dyDescent="0.2">
      <c r="A107" s="38" t="s">
        <v>18</v>
      </c>
      <c r="B107" s="38" t="s">
        <v>68</v>
      </c>
      <c r="C107" s="43">
        <v>971</v>
      </c>
    </row>
    <row r="108" spans="1:3" x14ac:dyDescent="0.2">
      <c r="A108" s="38" t="s">
        <v>18</v>
      </c>
      <c r="B108" s="38" t="s">
        <v>69</v>
      </c>
      <c r="C108" s="43">
        <v>1132</v>
      </c>
    </row>
    <row r="109" spans="1:3" x14ac:dyDescent="0.2">
      <c r="A109" s="38" t="s">
        <v>18</v>
      </c>
      <c r="B109" s="38" t="s">
        <v>70</v>
      </c>
      <c r="C109" s="43">
        <v>1347</v>
      </c>
    </row>
    <row r="110" spans="1:3" x14ac:dyDescent="0.2">
      <c r="A110" s="38" t="s">
        <v>18</v>
      </c>
      <c r="B110" s="38" t="s">
        <v>71</v>
      </c>
      <c r="C110" s="43">
        <v>1543</v>
      </c>
    </row>
    <row r="111" spans="1:3" x14ac:dyDescent="0.2">
      <c r="A111" s="38" t="s">
        <v>18</v>
      </c>
      <c r="B111" s="38" t="s">
        <v>72</v>
      </c>
      <c r="C111" s="43">
        <v>1675</v>
      </c>
    </row>
    <row r="112" spans="1:3" x14ac:dyDescent="0.2">
      <c r="A112" s="38" t="s">
        <v>18</v>
      </c>
      <c r="B112" s="38" t="s">
        <v>73</v>
      </c>
      <c r="C112" s="43">
        <v>1531</v>
      </c>
    </row>
    <row r="113" spans="1:3" x14ac:dyDescent="0.2">
      <c r="A113" s="38" t="s">
        <v>18</v>
      </c>
      <c r="B113" s="38" t="s">
        <v>74</v>
      </c>
      <c r="C113" s="43">
        <v>1572</v>
      </c>
    </row>
    <row r="114" spans="1:3" x14ac:dyDescent="0.2">
      <c r="A114" s="38" t="s">
        <v>18</v>
      </c>
      <c r="B114" s="38" t="s">
        <v>75</v>
      </c>
      <c r="C114" s="43">
        <v>1951</v>
      </c>
    </row>
    <row r="115" spans="1:3" x14ac:dyDescent="0.2">
      <c r="A115" s="38" t="s">
        <v>18</v>
      </c>
      <c r="B115" s="38" t="s">
        <v>76</v>
      </c>
      <c r="C115" s="43">
        <v>2274</v>
      </c>
    </row>
    <row r="116" spans="1:3" x14ac:dyDescent="0.2">
      <c r="A116" s="38" t="s">
        <v>18</v>
      </c>
      <c r="B116" s="38" t="s">
        <v>77</v>
      </c>
      <c r="C116" s="43">
        <v>2298</v>
      </c>
    </row>
    <row r="117" spans="1:3" x14ac:dyDescent="0.2">
      <c r="A117" s="38" t="s">
        <v>18</v>
      </c>
      <c r="B117" s="38" t="s">
        <v>78</v>
      </c>
      <c r="C117" s="43">
        <v>1973</v>
      </c>
    </row>
    <row r="118" spans="1:3" x14ac:dyDescent="0.2">
      <c r="A118" s="38" t="s">
        <v>18</v>
      </c>
      <c r="B118" s="38" t="s">
        <v>79</v>
      </c>
      <c r="C118" s="43">
        <v>1787</v>
      </c>
    </row>
    <row r="119" spans="1:3" x14ac:dyDescent="0.2">
      <c r="A119" s="38" t="s">
        <v>18</v>
      </c>
      <c r="B119" s="38" t="s">
        <v>80</v>
      </c>
      <c r="C119" s="43">
        <v>1446</v>
      </c>
    </row>
    <row r="120" spans="1:3" x14ac:dyDescent="0.2">
      <c r="A120" s="38" t="s">
        <v>18</v>
      </c>
      <c r="B120" s="38" t="s">
        <v>81</v>
      </c>
      <c r="C120" s="43">
        <v>1199</v>
      </c>
    </row>
    <row r="121" spans="1:3" x14ac:dyDescent="0.2">
      <c r="A121" s="38" t="s">
        <v>18</v>
      </c>
      <c r="B121" s="38" t="s">
        <v>82</v>
      </c>
      <c r="C121" s="43">
        <v>959</v>
      </c>
    </row>
    <row r="122" spans="1:3" x14ac:dyDescent="0.2">
      <c r="A122" s="38" t="s">
        <v>28</v>
      </c>
      <c r="B122" s="38" t="s">
        <v>59</v>
      </c>
      <c r="C122" s="43">
        <v>763</v>
      </c>
    </row>
    <row r="123" spans="1:3" x14ac:dyDescent="0.2">
      <c r="A123" s="38" t="s">
        <v>28</v>
      </c>
      <c r="B123" s="38" t="s">
        <v>60</v>
      </c>
      <c r="C123" s="43">
        <v>637</v>
      </c>
    </row>
    <row r="124" spans="1:3" x14ac:dyDescent="0.2">
      <c r="A124" s="38" t="s">
        <v>28</v>
      </c>
      <c r="B124" s="38" t="s">
        <v>61</v>
      </c>
      <c r="C124" s="43">
        <v>476</v>
      </c>
    </row>
    <row r="125" spans="1:3" x14ac:dyDescent="0.2">
      <c r="A125" s="38" t="s">
        <v>28</v>
      </c>
      <c r="B125" s="38" t="s">
        <v>62</v>
      </c>
      <c r="C125" s="43">
        <v>420</v>
      </c>
    </row>
    <row r="126" spans="1:3" x14ac:dyDescent="0.2">
      <c r="A126" s="38" t="s">
        <v>28</v>
      </c>
      <c r="B126" s="38" t="s">
        <v>63</v>
      </c>
      <c r="C126" s="43">
        <v>370</v>
      </c>
    </row>
    <row r="127" spans="1:3" x14ac:dyDescent="0.2">
      <c r="A127" s="38" t="s">
        <v>28</v>
      </c>
      <c r="B127" s="38" t="s">
        <v>64</v>
      </c>
      <c r="C127" s="43">
        <v>360</v>
      </c>
    </row>
    <row r="128" spans="1:3" x14ac:dyDescent="0.2">
      <c r="A128" s="38" t="s">
        <v>28</v>
      </c>
      <c r="B128" s="38" t="s">
        <v>65</v>
      </c>
      <c r="C128" s="43">
        <v>352</v>
      </c>
    </row>
    <row r="129" spans="1:3" x14ac:dyDescent="0.2">
      <c r="A129" s="38" t="s">
        <v>28</v>
      </c>
      <c r="B129" s="38" t="s">
        <v>66</v>
      </c>
      <c r="C129" s="43">
        <v>527</v>
      </c>
    </row>
    <row r="130" spans="1:3" x14ac:dyDescent="0.2">
      <c r="A130" s="38" t="s">
        <v>28</v>
      </c>
      <c r="B130" s="38" t="s">
        <v>67</v>
      </c>
      <c r="C130" s="43">
        <v>718</v>
      </c>
    </row>
    <row r="131" spans="1:3" x14ac:dyDescent="0.2">
      <c r="A131" s="38" t="s">
        <v>28</v>
      </c>
      <c r="B131" s="38" t="s">
        <v>68</v>
      </c>
      <c r="C131" s="43">
        <v>961</v>
      </c>
    </row>
    <row r="132" spans="1:3" x14ac:dyDescent="0.2">
      <c r="A132" s="38" t="s">
        <v>28</v>
      </c>
      <c r="B132" s="38" t="s">
        <v>69</v>
      </c>
      <c r="C132" s="43">
        <v>1124</v>
      </c>
    </row>
    <row r="133" spans="1:3" x14ac:dyDescent="0.2">
      <c r="A133" s="38" t="s">
        <v>28</v>
      </c>
      <c r="B133" s="38" t="s">
        <v>70</v>
      </c>
      <c r="C133" s="43">
        <v>1381</v>
      </c>
    </row>
    <row r="134" spans="1:3" x14ac:dyDescent="0.2">
      <c r="A134" s="38" t="s">
        <v>28</v>
      </c>
      <c r="B134" s="38" t="s">
        <v>71</v>
      </c>
      <c r="C134" s="43">
        <v>1561</v>
      </c>
    </row>
    <row r="135" spans="1:3" x14ac:dyDescent="0.2">
      <c r="A135" s="38" t="s">
        <v>28</v>
      </c>
      <c r="B135" s="38" t="s">
        <v>72</v>
      </c>
      <c r="C135" s="43">
        <v>1700</v>
      </c>
    </row>
    <row r="136" spans="1:3" x14ac:dyDescent="0.2">
      <c r="A136" s="38" t="s">
        <v>28</v>
      </c>
      <c r="B136" s="38" t="s">
        <v>73</v>
      </c>
      <c r="C136" s="43">
        <v>1516</v>
      </c>
    </row>
    <row r="137" spans="1:3" x14ac:dyDescent="0.2">
      <c r="A137" s="38" t="s">
        <v>28</v>
      </c>
      <c r="B137" s="38" t="s">
        <v>74</v>
      </c>
      <c r="C137" s="43">
        <v>1642</v>
      </c>
    </row>
    <row r="138" spans="1:3" x14ac:dyDescent="0.2">
      <c r="A138" s="38" t="s">
        <v>28</v>
      </c>
      <c r="B138" s="38" t="s">
        <v>75</v>
      </c>
      <c r="C138" s="43">
        <v>1945</v>
      </c>
    </row>
    <row r="139" spans="1:3" x14ac:dyDescent="0.2">
      <c r="A139" s="38" t="s">
        <v>28</v>
      </c>
      <c r="B139" s="38" t="s">
        <v>76</v>
      </c>
      <c r="C139" s="43">
        <v>2201</v>
      </c>
    </row>
    <row r="140" spans="1:3" x14ac:dyDescent="0.2">
      <c r="A140" s="38" t="s">
        <v>28</v>
      </c>
      <c r="B140" s="38" t="s">
        <v>77</v>
      </c>
      <c r="C140" s="43">
        <v>2278</v>
      </c>
    </row>
    <row r="141" spans="1:3" x14ac:dyDescent="0.2">
      <c r="A141" s="38" t="s">
        <v>28</v>
      </c>
      <c r="B141" s="38" t="s">
        <v>78</v>
      </c>
      <c r="C141" s="43">
        <v>2119</v>
      </c>
    </row>
    <row r="142" spans="1:3" x14ac:dyDescent="0.2">
      <c r="A142" s="38" t="s">
        <v>28</v>
      </c>
      <c r="B142" s="38" t="s">
        <v>79</v>
      </c>
      <c r="C142" s="43">
        <v>1704</v>
      </c>
    </row>
    <row r="143" spans="1:3" x14ac:dyDescent="0.2">
      <c r="A143" s="38" t="s">
        <v>28</v>
      </c>
      <c r="B143" s="38" t="s">
        <v>80</v>
      </c>
      <c r="C143" s="43">
        <v>1496</v>
      </c>
    </row>
    <row r="144" spans="1:3" x14ac:dyDescent="0.2">
      <c r="A144" s="38" t="s">
        <v>28</v>
      </c>
      <c r="B144" s="38" t="s">
        <v>81</v>
      </c>
      <c r="C144" s="43">
        <v>1163</v>
      </c>
    </row>
    <row r="145" spans="1:3" x14ac:dyDescent="0.2">
      <c r="A145" s="38" t="s">
        <v>28</v>
      </c>
      <c r="B145" s="38" t="s">
        <v>82</v>
      </c>
      <c r="C145" s="43">
        <v>953</v>
      </c>
    </row>
    <row r="146" spans="1:3" x14ac:dyDescent="0.2">
      <c r="A146" s="38" t="s">
        <v>41</v>
      </c>
      <c r="B146" s="38" t="s">
        <v>59</v>
      </c>
      <c r="C146" s="43">
        <v>733</v>
      </c>
    </row>
    <row r="147" spans="1:3" x14ac:dyDescent="0.2">
      <c r="A147" s="38" t="s">
        <v>41</v>
      </c>
      <c r="B147" s="38" t="s">
        <v>60</v>
      </c>
      <c r="C147" s="43">
        <v>614</v>
      </c>
    </row>
    <row r="148" spans="1:3" x14ac:dyDescent="0.2">
      <c r="A148" s="38" t="s">
        <v>41</v>
      </c>
      <c r="B148" s="38" t="s">
        <v>61</v>
      </c>
      <c r="C148" s="43">
        <v>501</v>
      </c>
    </row>
    <row r="149" spans="1:3" x14ac:dyDescent="0.2">
      <c r="A149" s="38" t="s">
        <v>41</v>
      </c>
      <c r="B149" s="38" t="s">
        <v>62</v>
      </c>
      <c r="C149" s="43">
        <v>382</v>
      </c>
    </row>
    <row r="150" spans="1:3" x14ac:dyDescent="0.2">
      <c r="A150" s="38" t="s">
        <v>41</v>
      </c>
      <c r="B150" s="38" t="s">
        <v>63</v>
      </c>
      <c r="C150" s="43">
        <v>339</v>
      </c>
    </row>
    <row r="151" spans="1:3" x14ac:dyDescent="0.2">
      <c r="A151" s="38" t="s">
        <v>41</v>
      </c>
      <c r="B151" s="38" t="s">
        <v>64</v>
      </c>
      <c r="C151" s="43">
        <v>324</v>
      </c>
    </row>
    <row r="152" spans="1:3" x14ac:dyDescent="0.2">
      <c r="A152" s="38" t="s">
        <v>41</v>
      </c>
      <c r="B152" s="38" t="s">
        <v>65</v>
      </c>
      <c r="C152" s="43">
        <v>387</v>
      </c>
    </row>
    <row r="153" spans="1:3" x14ac:dyDescent="0.2">
      <c r="A153" s="38" t="s">
        <v>41</v>
      </c>
      <c r="B153" s="38" t="s">
        <v>66</v>
      </c>
      <c r="C153" s="43">
        <v>502</v>
      </c>
    </row>
    <row r="154" spans="1:3" x14ac:dyDescent="0.2">
      <c r="A154" s="38" t="s">
        <v>41</v>
      </c>
      <c r="B154" s="38" t="s">
        <v>67</v>
      </c>
      <c r="C154" s="43">
        <v>730</v>
      </c>
    </row>
    <row r="155" spans="1:3" x14ac:dyDescent="0.2">
      <c r="A155" s="38" t="s">
        <v>41</v>
      </c>
      <c r="B155" s="38" t="s">
        <v>68</v>
      </c>
      <c r="C155" s="43">
        <v>999</v>
      </c>
    </row>
    <row r="156" spans="1:3" x14ac:dyDescent="0.2">
      <c r="A156" s="38" t="s">
        <v>41</v>
      </c>
      <c r="B156" s="38" t="s">
        <v>69</v>
      </c>
      <c r="C156" s="43">
        <v>1115</v>
      </c>
    </row>
    <row r="157" spans="1:3" x14ac:dyDescent="0.2">
      <c r="A157" s="38" t="s">
        <v>41</v>
      </c>
      <c r="B157" s="38" t="s">
        <v>70</v>
      </c>
      <c r="C157" s="43">
        <v>1292</v>
      </c>
    </row>
    <row r="158" spans="1:3" x14ac:dyDescent="0.2">
      <c r="A158" s="38" t="s">
        <v>41</v>
      </c>
      <c r="B158" s="38" t="s">
        <v>71</v>
      </c>
      <c r="C158" s="43">
        <v>1566</v>
      </c>
    </row>
    <row r="159" spans="1:3" x14ac:dyDescent="0.2">
      <c r="A159" s="38" t="s">
        <v>41</v>
      </c>
      <c r="B159" s="38" t="s">
        <v>72</v>
      </c>
      <c r="C159" s="43">
        <v>1620</v>
      </c>
    </row>
    <row r="160" spans="1:3" x14ac:dyDescent="0.2">
      <c r="A160" s="38" t="s">
        <v>41</v>
      </c>
      <c r="B160" s="38" t="s">
        <v>73</v>
      </c>
      <c r="C160" s="43">
        <v>1560</v>
      </c>
    </row>
    <row r="161" spans="1:3" x14ac:dyDescent="0.2">
      <c r="A161" s="38" t="s">
        <v>41</v>
      </c>
      <c r="B161" s="38" t="s">
        <v>74</v>
      </c>
      <c r="C161" s="43">
        <v>1555</v>
      </c>
    </row>
    <row r="162" spans="1:3" x14ac:dyDescent="0.2">
      <c r="A162" s="38" t="s">
        <v>41</v>
      </c>
      <c r="B162" s="38" t="s">
        <v>75</v>
      </c>
      <c r="C162" s="43">
        <v>1785</v>
      </c>
    </row>
    <row r="163" spans="1:3" x14ac:dyDescent="0.2">
      <c r="A163" s="38" t="s">
        <v>41</v>
      </c>
      <c r="B163" s="38" t="s">
        <v>76</v>
      </c>
      <c r="C163" s="43">
        <v>2131</v>
      </c>
    </row>
    <row r="164" spans="1:3" x14ac:dyDescent="0.2">
      <c r="A164" s="38" t="s">
        <v>41</v>
      </c>
      <c r="B164" s="38" t="s">
        <v>77</v>
      </c>
      <c r="C164" s="43">
        <v>2220</v>
      </c>
    </row>
    <row r="165" spans="1:3" x14ac:dyDescent="0.2">
      <c r="A165" s="38" t="s">
        <v>41</v>
      </c>
      <c r="B165" s="38" t="s">
        <v>78</v>
      </c>
      <c r="C165" s="43">
        <v>1881</v>
      </c>
    </row>
    <row r="166" spans="1:3" x14ac:dyDescent="0.2">
      <c r="A166" s="38" t="s">
        <v>41</v>
      </c>
      <c r="B166" s="38" t="s">
        <v>79</v>
      </c>
      <c r="C166" s="43">
        <v>1671</v>
      </c>
    </row>
    <row r="167" spans="1:3" x14ac:dyDescent="0.2">
      <c r="A167" s="38" t="s">
        <v>41</v>
      </c>
      <c r="B167" s="38" t="s">
        <v>80</v>
      </c>
      <c r="C167" s="43">
        <v>1354</v>
      </c>
    </row>
    <row r="168" spans="1:3" x14ac:dyDescent="0.2">
      <c r="A168" s="38" t="s">
        <v>41</v>
      </c>
      <c r="B168" s="38" t="s">
        <v>81</v>
      </c>
      <c r="C168" s="43">
        <v>1127</v>
      </c>
    </row>
    <row r="169" spans="1:3" x14ac:dyDescent="0.2">
      <c r="A169" s="38" t="s">
        <v>41</v>
      </c>
      <c r="B169" s="38" t="s">
        <v>82</v>
      </c>
      <c r="C169" s="43">
        <v>866</v>
      </c>
    </row>
    <row r="170" spans="1:3" x14ac:dyDescent="0.2">
      <c r="A170" s="38" t="s">
        <v>42</v>
      </c>
      <c r="B170" s="38" t="s">
        <v>59</v>
      </c>
      <c r="C170" s="43">
        <v>741</v>
      </c>
    </row>
    <row r="171" spans="1:3" x14ac:dyDescent="0.2">
      <c r="A171" s="38" t="s">
        <v>42</v>
      </c>
      <c r="B171" s="38" t="s">
        <v>60</v>
      </c>
      <c r="C171" s="43">
        <v>591</v>
      </c>
    </row>
    <row r="172" spans="1:3" x14ac:dyDescent="0.2">
      <c r="A172" s="38" t="s">
        <v>42</v>
      </c>
      <c r="B172" s="38" t="s">
        <v>61</v>
      </c>
      <c r="C172" s="43">
        <v>515</v>
      </c>
    </row>
    <row r="173" spans="1:3" x14ac:dyDescent="0.2">
      <c r="A173" s="38" t="s">
        <v>42</v>
      </c>
      <c r="B173" s="38" t="s">
        <v>62</v>
      </c>
      <c r="C173" s="43">
        <v>444</v>
      </c>
    </row>
    <row r="174" spans="1:3" x14ac:dyDescent="0.2">
      <c r="A174" s="38" t="s">
        <v>42</v>
      </c>
      <c r="B174" s="38" t="s">
        <v>63</v>
      </c>
      <c r="C174" s="43">
        <v>356</v>
      </c>
    </row>
    <row r="175" spans="1:3" x14ac:dyDescent="0.2">
      <c r="A175" s="38" t="s">
        <v>42</v>
      </c>
      <c r="B175" s="38" t="s">
        <v>64</v>
      </c>
      <c r="C175" s="43">
        <v>295</v>
      </c>
    </row>
    <row r="176" spans="1:3" x14ac:dyDescent="0.2">
      <c r="A176" s="38" t="s">
        <v>42</v>
      </c>
      <c r="B176" s="38" t="s">
        <v>65</v>
      </c>
      <c r="C176" s="43">
        <v>353</v>
      </c>
    </row>
    <row r="177" spans="1:3" x14ac:dyDescent="0.2">
      <c r="A177" s="38" t="s">
        <v>42</v>
      </c>
      <c r="B177" s="38" t="s">
        <v>66</v>
      </c>
      <c r="C177" s="43">
        <v>519</v>
      </c>
    </row>
    <row r="178" spans="1:3" x14ac:dyDescent="0.2">
      <c r="A178" s="38" t="s">
        <v>42</v>
      </c>
      <c r="B178" s="38" t="s">
        <v>67</v>
      </c>
      <c r="C178" s="43">
        <v>747</v>
      </c>
    </row>
    <row r="179" spans="1:3" x14ac:dyDescent="0.2">
      <c r="A179" s="38" t="s">
        <v>42</v>
      </c>
      <c r="B179" s="38" t="s">
        <v>68</v>
      </c>
      <c r="C179" s="43">
        <v>960</v>
      </c>
    </row>
    <row r="180" spans="1:3" x14ac:dyDescent="0.2">
      <c r="A180" s="38" t="s">
        <v>42</v>
      </c>
      <c r="B180" s="38" t="s">
        <v>69</v>
      </c>
      <c r="C180" s="43">
        <v>1107</v>
      </c>
    </row>
    <row r="181" spans="1:3" x14ac:dyDescent="0.2">
      <c r="A181" s="38" t="s">
        <v>42</v>
      </c>
      <c r="B181" s="38" t="s">
        <v>70</v>
      </c>
      <c r="C181" s="43">
        <v>1362</v>
      </c>
    </row>
    <row r="182" spans="1:3" x14ac:dyDescent="0.2">
      <c r="A182" s="38" t="s">
        <v>42</v>
      </c>
      <c r="B182" s="38" t="s">
        <v>71</v>
      </c>
      <c r="C182" s="43">
        <v>1567</v>
      </c>
    </row>
    <row r="183" spans="1:3" x14ac:dyDescent="0.2">
      <c r="A183" s="38" t="s">
        <v>42</v>
      </c>
      <c r="B183" s="38" t="s">
        <v>72</v>
      </c>
      <c r="C183" s="43">
        <v>1639</v>
      </c>
    </row>
    <row r="184" spans="1:3" x14ac:dyDescent="0.2">
      <c r="A184" s="38" t="s">
        <v>42</v>
      </c>
      <c r="B184" s="38" t="s">
        <v>73</v>
      </c>
      <c r="C184" s="43">
        <v>1535</v>
      </c>
    </row>
    <row r="185" spans="1:3" x14ac:dyDescent="0.2">
      <c r="A185" s="38" t="s">
        <v>42</v>
      </c>
      <c r="B185" s="38" t="s">
        <v>74</v>
      </c>
      <c r="C185" s="43">
        <v>1661</v>
      </c>
    </row>
    <row r="186" spans="1:3" x14ac:dyDescent="0.2">
      <c r="A186" s="38" t="s">
        <v>42</v>
      </c>
      <c r="B186" s="38" t="s">
        <v>75</v>
      </c>
      <c r="C186" s="43">
        <v>1843</v>
      </c>
    </row>
    <row r="187" spans="1:3" x14ac:dyDescent="0.2">
      <c r="A187" s="38" t="s">
        <v>42</v>
      </c>
      <c r="B187" s="38" t="s">
        <v>76</v>
      </c>
      <c r="C187" s="43">
        <v>2148</v>
      </c>
    </row>
    <row r="188" spans="1:3" x14ac:dyDescent="0.2">
      <c r="A188" s="38" t="s">
        <v>42</v>
      </c>
      <c r="B188" s="38" t="s">
        <v>77</v>
      </c>
      <c r="C188" s="43">
        <v>2067</v>
      </c>
    </row>
    <row r="189" spans="1:3" x14ac:dyDescent="0.2">
      <c r="A189" s="38" t="s">
        <v>42</v>
      </c>
      <c r="B189" s="38" t="s">
        <v>78</v>
      </c>
      <c r="C189" s="43">
        <v>2030</v>
      </c>
    </row>
    <row r="190" spans="1:3" x14ac:dyDescent="0.2">
      <c r="A190" s="38" t="s">
        <v>42</v>
      </c>
      <c r="B190" s="38" t="s">
        <v>79</v>
      </c>
      <c r="C190" s="43">
        <v>1635</v>
      </c>
    </row>
    <row r="191" spans="1:3" x14ac:dyDescent="0.2">
      <c r="A191" s="38" t="s">
        <v>42</v>
      </c>
      <c r="B191" s="38" t="s">
        <v>80</v>
      </c>
      <c r="C191" s="43">
        <v>1382</v>
      </c>
    </row>
    <row r="192" spans="1:3" x14ac:dyDescent="0.2">
      <c r="A192" s="38" t="s">
        <v>42</v>
      </c>
      <c r="B192" s="38" t="s">
        <v>81</v>
      </c>
      <c r="C192" s="43">
        <v>1171</v>
      </c>
    </row>
    <row r="193" spans="1:3" x14ac:dyDescent="0.2">
      <c r="A193" s="38" t="s">
        <v>42</v>
      </c>
      <c r="B193" s="38" t="s">
        <v>82</v>
      </c>
      <c r="C193" s="43">
        <v>932</v>
      </c>
    </row>
    <row r="194" spans="1:3" x14ac:dyDescent="0.2">
      <c r="A194" s="38" t="s">
        <v>43</v>
      </c>
      <c r="B194" s="38" t="s">
        <v>59</v>
      </c>
      <c r="C194" s="43">
        <v>714</v>
      </c>
    </row>
    <row r="195" spans="1:3" x14ac:dyDescent="0.2">
      <c r="A195" s="38" t="s">
        <v>43</v>
      </c>
      <c r="B195" s="38" t="s">
        <v>60</v>
      </c>
      <c r="C195" s="43">
        <v>554</v>
      </c>
    </row>
    <row r="196" spans="1:3" x14ac:dyDescent="0.2">
      <c r="A196" s="38" t="s">
        <v>43</v>
      </c>
      <c r="B196" s="38" t="s">
        <v>61</v>
      </c>
      <c r="C196" s="43">
        <v>508</v>
      </c>
    </row>
    <row r="197" spans="1:3" x14ac:dyDescent="0.2">
      <c r="A197" s="38" t="s">
        <v>43</v>
      </c>
      <c r="B197" s="38" t="s">
        <v>62</v>
      </c>
      <c r="C197" s="43">
        <v>429</v>
      </c>
    </row>
    <row r="198" spans="1:3" x14ac:dyDescent="0.2">
      <c r="A198" s="38" t="s">
        <v>43</v>
      </c>
      <c r="B198" s="38" t="s">
        <v>63</v>
      </c>
      <c r="C198" s="43">
        <v>352</v>
      </c>
    </row>
    <row r="199" spans="1:3" x14ac:dyDescent="0.2">
      <c r="A199" s="38" t="s">
        <v>43</v>
      </c>
      <c r="B199" s="38" t="s">
        <v>64</v>
      </c>
      <c r="C199" s="43">
        <v>323</v>
      </c>
    </row>
    <row r="200" spans="1:3" x14ac:dyDescent="0.2">
      <c r="A200" s="38" t="s">
        <v>43</v>
      </c>
      <c r="B200" s="38" t="s">
        <v>65</v>
      </c>
      <c r="C200" s="43">
        <v>332</v>
      </c>
    </row>
    <row r="201" spans="1:3" x14ac:dyDescent="0.2">
      <c r="A201" s="38" t="s">
        <v>43</v>
      </c>
      <c r="B201" s="38" t="s">
        <v>66</v>
      </c>
      <c r="C201" s="43">
        <v>493</v>
      </c>
    </row>
    <row r="202" spans="1:3" x14ac:dyDescent="0.2">
      <c r="A202" s="38" t="s">
        <v>43</v>
      </c>
      <c r="B202" s="38" t="s">
        <v>67</v>
      </c>
      <c r="C202" s="43">
        <v>702</v>
      </c>
    </row>
    <row r="203" spans="1:3" x14ac:dyDescent="0.2">
      <c r="A203" s="38" t="s">
        <v>43</v>
      </c>
      <c r="B203" s="38" t="s">
        <v>68</v>
      </c>
      <c r="C203" s="43">
        <v>914</v>
      </c>
    </row>
    <row r="204" spans="1:3" x14ac:dyDescent="0.2">
      <c r="A204" s="38" t="s">
        <v>43</v>
      </c>
      <c r="B204" s="38" t="s">
        <v>69</v>
      </c>
      <c r="C204" s="43">
        <v>1047</v>
      </c>
    </row>
    <row r="205" spans="1:3" x14ac:dyDescent="0.2">
      <c r="A205" s="38" t="s">
        <v>43</v>
      </c>
      <c r="B205" s="38" t="s">
        <v>70</v>
      </c>
      <c r="C205" s="43">
        <v>1344</v>
      </c>
    </row>
    <row r="206" spans="1:3" x14ac:dyDescent="0.2">
      <c r="A206" s="38" t="s">
        <v>43</v>
      </c>
      <c r="B206" s="38" t="s">
        <v>71</v>
      </c>
      <c r="C206" s="43">
        <v>1470</v>
      </c>
    </row>
    <row r="207" spans="1:3" x14ac:dyDescent="0.2">
      <c r="A207" s="38" t="s">
        <v>43</v>
      </c>
      <c r="B207" s="38" t="s">
        <v>72</v>
      </c>
      <c r="C207" s="43">
        <v>1529</v>
      </c>
    </row>
    <row r="208" spans="1:3" x14ac:dyDescent="0.2">
      <c r="A208" s="38" t="s">
        <v>43</v>
      </c>
      <c r="B208" s="38" t="s">
        <v>73</v>
      </c>
      <c r="C208" s="43">
        <v>1598</v>
      </c>
    </row>
    <row r="209" spans="1:3" x14ac:dyDescent="0.2">
      <c r="A209" s="38" t="s">
        <v>43</v>
      </c>
      <c r="B209" s="38" t="s">
        <v>74</v>
      </c>
      <c r="C209" s="43">
        <v>1589</v>
      </c>
    </row>
    <row r="210" spans="1:3" x14ac:dyDescent="0.2">
      <c r="A210" s="38" t="s">
        <v>43</v>
      </c>
      <c r="B210" s="38" t="s">
        <v>75</v>
      </c>
      <c r="C210" s="43">
        <v>1730</v>
      </c>
    </row>
    <row r="211" spans="1:3" x14ac:dyDescent="0.2">
      <c r="A211" s="38" t="s">
        <v>43</v>
      </c>
      <c r="B211" s="38" t="s">
        <v>76</v>
      </c>
      <c r="C211" s="43">
        <v>2095</v>
      </c>
    </row>
    <row r="212" spans="1:3" x14ac:dyDescent="0.2">
      <c r="A212" s="38" t="s">
        <v>43</v>
      </c>
      <c r="B212" s="38" t="s">
        <v>77</v>
      </c>
      <c r="C212" s="43">
        <v>2111</v>
      </c>
    </row>
    <row r="213" spans="1:3" x14ac:dyDescent="0.2">
      <c r="A213" s="38" t="s">
        <v>43</v>
      </c>
      <c r="B213" s="38" t="s">
        <v>78</v>
      </c>
      <c r="C213" s="43">
        <v>1853</v>
      </c>
    </row>
    <row r="214" spans="1:3" x14ac:dyDescent="0.2">
      <c r="A214" s="38" t="s">
        <v>43</v>
      </c>
      <c r="B214" s="38" t="s">
        <v>79</v>
      </c>
      <c r="C214" s="43">
        <v>1535</v>
      </c>
    </row>
    <row r="215" spans="1:3" x14ac:dyDescent="0.2">
      <c r="A215" s="38" t="s">
        <v>43</v>
      </c>
      <c r="B215" s="38" t="s">
        <v>80</v>
      </c>
      <c r="C215" s="43">
        <v>1322</v>
      </c>
    </row>
    <row r="216" spans="1:3" x14ac:dyDescent="0.2">
      <c r="A216" s="38" t="s">
        <v>43</v>
      </c>
      <c r="B216" s="38" t="s">
        <v>81</v>
      </c>
      <c r="C216" s="43">
        <v>1124</v>
      </c>
    </row>
    <row r="217" spans="1:3" x14ac:dyDescent="0.2">
      <c r="A217" s="38" t="s">
        <v>43</v>
      </c>
      <c r="B217" s="38" t="s">
        <v>82</v>
      </c>
      <c r="C217" s="43">
        <v>894</v>
      </c>
    </row>
    <row r="218" spans="1:3" x14ac:dyDescent="0.2">
      <c r="A218" s="38" t="s">
        <v>44</v>
      </c>
      <c r="B218" s="38" t="s">
        <v>59</v>
      </c>
      <c r="C218" s="43">
        <v>685</v>
      </c>
    </row>
    <row r="219" spans="1:3" x14ac:dyDescent="0.2">
      <c r="A219" s="38" t="s">
        <v>44</v>
      </c>
      <c r="B219" s="38" t="s">
        <v>60</v>
      </c>
      <c r="C219" s="43">
        <v>592</v>
      </c>
    </row>
    <row r="220" spans="1:3" x14ac:dyDescent="0.2">
      <c r="A220" s="38" t="s">
        <v>44</v>
      </c>
      <c r="B220" s="38" t="s">
        <v>61</v>
      </c>
      <c r="C220" s="43">
        <v>460</v>
      </c>
    </row>
    <row r="221" spans="1:3" x14ac:dyDescent="0.2">
      <c r="A221" s="38" t="s">
        <v>44</v>
      </c>
      <c r="B221" s="38" t="s">
        <v>62</v>
      </c>
      <c r="C221" s="43">
        <v>400</v>
      </c>
    </row>
    <row r="222" spans="1:3" x14ac:dyDescent="0.2">
      <c r="A222" s="38" t="s">
        <v>44</v>
      </c>
      <c r="B222" s="38" t="s">
        <v>63</v>
      </c>
      <c r="C222" s="43">
        <v>325</v>
      </c>
    </row>
    <row r="223" spans="1:3" x14ac:dyDescent="0.2">
      <c r="A223" s="38" t="s">
        <v>44</v>
      </c>
      <c r="B223" s="38" t="s">
        <v>64</v>
      </c>
      <c r="C223" s="43">
        <v>309</v>
      </c>
    </row>
    <row r="224" spans="1:3" x14ac:dyDescent="0.2">
      <c r="A224" s="38" t="s">
        <v>44</v>
      </c>
      <c r="B224" s="38" t="s">
        <v>65</v>
      </c>
      <c r="C224" s="43">
        <v>341</v>
      </c>
    </row>
    <row r="225" spans="1:3" x14ac:dyDescent="0.2">
      <c r="A225" s="38" t="s">
        <v>44</v>
      </c>
      <c r="B225" s="38" t="s">
        <v>66</v>
      </c>
      <c r="C225" s="43">
        <v>450</v>
      </c>
    </row>
    <row r="226" spans="1:3" x14ac:dyDescent="0.2">
      <c r="A226" s="38" t="s">
        <v>44</v>
      </c>
      <c r="B226" s="38" t="s">
        <v>67</v>
      </c>
      <c r="C226" s="43">
        <v>689</v>
      </c>
    </row>
    <row r="227" spans="1:3" x14ac:dyDescent="0.2">
      <c r="A227" s="38" t="s">
        <v>44</v>
      </c>
      <c r="B227" s="38" t="s">
        <v>68</v>
      </c>
      <c r="C227" s="43">
        <v>866</v>
      </c>
    </row>
    <row r="228" spans="1:3" x14ac:dyDescent="0.2">
      <c r="A228" s="38" t="s">
        <v>44</v>
      </c>
      <c r="B228" s="38" t="s">
        <v>69</v>
      </c>
      <c r="C228" s="43">
        <v>1037</v>
      </c>
    </row>
    <row r="229" spans="1:3" x14ac:dyDescent="0.2">
      <c r="A229" s="38" t="s">
        <v>44</v>
      </c>
      <c r="B229" s="38" t="s">
        <v>70</v>
      </c>
      <c r="C229" s="43">
        <v>1230</v>
      </c>
    </row>
    <row r="230" spans="1:3" x14ac:dyDescent="0.2">
      <c r="A230" s="38" t="s">
        <v>44</v>
      </c>
      <c r="B230" s="38" t="s">
        <v>71</v>
      </c>
      <c r="C230" s="43">
        <v>1435</v>
      </c>
    </row>
    <row r="231" spans="1:3" x14ac:dyDescent="0.2">
      <c r="A231" s="38" t="s">
        <v>44</v>
      </c>
      <c r="B231" s="38" t="s">
        <v>72</v>
      </c>
      <c r="C231" s="43">
        <v>1492</v>
      </c>
    </row>
    <row r="232" spans="1:3" x14ac:dyDescent="0.2">
      <c r="A232" s="38" t="s">
        <v>44</v>
      </c>
      <c r="B232" s="38" t="s">
        <v>73</v>
      </c>
      <c r="C232" s="43">
        <v>1474</v>
      </c>
    </row>
    <row r="233" spans="1:3" x14ac:dyDescent="0.2">
      <c r="A233" s="38" t="s">
        <v>44</v>
      </c>
      <c r="B233" s="38" t="s">
        <v>74</v>
      </c>
      <c r="C233" s="43">
        <v>1554</v>
      </c>
    </row>
    <row r="234" spans="1:3" x14ac:dyDescent="0.2">
      <c r="A234" s="38" t="s">
        <v>44</v>
      </c>
      <c r="B234" s="38" t="s">
        <v>75</v>
      </c>
      <c r="C234" s="43">
        <v>1764</v>
      </c>
    </row>
    <row r="235" spans="1:3" x14ac:dyDescent="0.2">
      <c r="A235" s="38" t="s">
        <v>44</v>
      </c>
      <c r="B235" s="38" t="s">
        <v>76</v>
      </c>
      <c r="C235" s="43">
        <v>1923</v>
      </c>
    </row>
    <row r="236" spans="1:3" x14ac:dyDescent="0.2">
      <c r="A236" s="38" t="s">
        <v>44</v>
      </c>
      <c r="B236" s="38" t="s">
        <v>77</v>
      </c>
      <c r="C236" s="43">
        <v>2027</v>
      </c>
    </row>
    <row r="237" spans="1:3" x14ac:dyDescent="0.2">
      <c r="A237" s="38" t="s">
        <v>44</v>
      </c>
      <c r="B237" s="38" t="s">
        <v>78</v>
      </c>
      <c r="C237" s="43">
        <v>1831</v>
      </c>
    </row>
    <row r="238" spans="1:3" x14ac:dyDescent="0.2">
      <c r="A238" s="38" t="s">
        <v>44</v>
      </c>
      <c r="B238" s="38" t="s">
        <v>79</v>
      </c>
      <c r="C238" s="43">
        <v>1501</v>
      </c>
    </row>
    <row r="239" spans="1:3" x14ac:dyDescent="0.2">
      <c r="A239" s="38" t="s">
        <v>44</v>
      </c>
      <c r="B239" s="38" t="s">
        <v>80</v>
      </c>
      <c r="C239" s="43">
        <v>1292</v>
      </c>
    </row>
    <row r="240" spans="1:3" x14ac:dyDescent="0.2">
      <c r="A240" s="38" t="s">
        <v>44</v>
      </c>
      <c r="B240" s="38" t="s">
        <v>81</v>
      </c>
      <c r="C240" s="43">
        <v>1038</v>
      </c>
    </row>
    <row r="241" spans="1:3" x14ac:dyDescent="0.2">
      <c r="A241" s="38" t="s">
        <v>44</v>
      </c>
      <c r="B241" s="38" t="s">
        <v>82</v>
      </c>
      <c r="C241" s="43">
        <v>817</v>
      </c>
    </row>
    <row r="242" spans="1:3" x14ac:dyDescent="0.2">
      <c r="A242" s="38" t="s">
        <v>83</v>
      </c>
      <c r="B242" s="38" t="s">
        <v>59</v>
      </c>
      <c r="C242" s="43">
        <v>623</v>
      </c>
    </row>
    <row r="243" spans="1:3" x14ac:dyDescent="0.2">
      <c r="A243" s="38" t="s">
        <v>83</v>
      </c>
      <c r="B243" s="38" t="s">
        <v>60</v>
      </c>
      <c r="C243" s="43">
        <v>546</v>
      </c>
    </row>
    <row r="244" spans="1:3" x14ac:dyDescent="0.2">
      <c r="A244" s="38" t="s">
        <v>83</v>
      </c>
      <c r="B244" s="38" t="s">
        <v>61</v>
      </c>
      <c r="C244" s="43">
        <v>453</v>
      </c>
    </row>
    <row r="245" spans="1:3" x14ac:dyDescent="0.2">
      <c r="A245" s="38" t="s">
        <v>83</v>
      </c>
      <c r="B245" s="38" t="s">
        <v>62</v>
      </c>
      <c r="C245" s="43">
        <v>338</v>
      </c>
    </row>
    <row r="246" spans="1:3" x14ac:dyDescent="0.2">
      <c r="A246" s="38" t="s">
        <v>83</v>
      </c>
      <c r="B246" s="38" t="s">
        <v>63</v>
      </c>
      <c r="C246" s="43">
        <v>328</v>
      </c>
    </row>
    <row r="247" spans="1:3" x14ac:dyDescent="0.2">
      <c r="A247" s="38" t="s">
        <v>83</v>
      </c>
      <c r="B247" s="38" t="s">
        <v>64</v>
      </c>
      <c r="C247" s="43">
        <v>312</v>
      </c>
    </row>
    <row r="248" spans="1:3" x14ac:dyDescent="0.2">
      <c r="A248" s="38" t="s">
        <v>83</v>
      </c>
      <c r="B248" s="38" t="s">
        <v>65</v>
      </c>
      <c r="C248" s="43">
        <v>316</v>
      </c>
    </row>
    <row r="249" spans="1:3" x14ac:dyDescent="0.2">
      <c r="A249" s="38" t="s">
        <v>83</v>
      </c>
      <c r="B249" s="38" t="s">
        <v>66</v>
      </c>
      <c r="C249" s="43">
        <v>427</v>
      </c>
    </row>
    <row r="250" spans="1:3" x14ac:dyDescent="0.2">
      <c r="A250" s="38" t="s">
        <v>83</v>
      </c>
      <c r="B250" s="38" t="s">
        <v>67</v>
      </c>
      <c r="C250" s="43">
        <v>553</v>
      </c>
    </row>
    <row r="251" spans="1:3" x14ac:dyDescent="0.2">
      <c r="A251" s="38" t="s">
        <v>83</v>
      </c>
      <c r="B251" s="38" t="s">
        <v>68</v>
      </c>
      <c r="C251" s="43">
        <v>774</v>
      </c>
    </row>
    <row r="252" spans="1:3" x14ac:dyDescent="0.2">
      <c r="A252" s="38" t="s">
        <v>83</v>
      </c>
      <c r="B252" s="38" t="s">
        <v>69</v>
      </c>
      <c r="C252" s="43">
        <v>926</v>
      </c>
    </row>
    <row r="253" spans="1:3" x14ac:dyDescent="0.2">
      <c r="A253" s="38" t="s">
        <v>83</v>
      </c>
      <c r="B253" s="38" t="s">
        <v>70</v>
      </c>
      <c r="C253" s="43">
        <v>1208</v>
      </c>
    </row>
    <row r="254" spans="1:3" x14ac:dyDescent="0.2">
      <c r="A254" s="38" t="s">
        <v>83</v>
      </c>
      <c r="B254" s="38" t="s">
        <v>71</v>
      </c>
      <c r="C254" s="43">
        <v>1403</v>
      </c>
    </row>
    <row r="255" spans="1:3" x14ac:dyDescent="0.2">
      <c r="A255" s="38" t="s">
        <v>83</v>
      </c>
      <c r="B255" s="38" t="s">
        <v>72</v>
      </c>
      <c r="C255" s="43">
        <v>1528</v>
      </c>
    </row>
    <row r="256" spans="1:3" x14ac:dyDescent="0.2">
      <c r="A256" s="38" t="s">
        <v>83</v>
      </c>
      <c r="B256" s="38" t="s">
        <v>73</v>
      </c>
      <c r="C256" s="43">
        <v>1459</v>
      </c>
    </row>
    <row r="257" spans="1:3" x14ac:dyDescent="0.2">
      <c r="A257" s="38" t="s">
        <v>83</v>
      </c>
      <c r="B257" s="38" t="s">
        <v>74</v>
      </c>
      <c r="C257" s="43">
        <v>1509</v>
      </c>
    </row>
    <row r="258" spans="1:3" x14ac:dyDescent="0.2">
      <c r="A258" s="38" t="s">
        <v>83</v>
      </c>
      <c r="B258" s="38" t="s">
        <v>75</v>
      </c>
      <c r="C258" s="43">
        <v>1667</v>
      </c>
    </row>
    <row r="259" spans="1:3" x14ac:dyDescent="0.2">
      <c r="A259" s="38" t="s">
        <v>83</v>
      </c>
      <c r="B259" s="38" t="s">
        <v>76</v>
      </c>
      <c r="C259" s="43">
        <v>1868</v>
      </c>
    </row>
    <row r="260" spans="1:3" x14ac:dyDescent="0.2">
      <c r="A260" s="38" t="s">
        <v>83</v>
      </c>
      <c r="B260" s="38" t="s">
        <v>77</v>
      </c>
      <c r="C260" s="43">
        <v>1935</v>
      </c>
    </row>
    <row r="261" spans="1:3" x14ac:dyDescent="0.2">
      <c r="A261" s="38" t="s">
        <v>83</v>
      </c>
      <c r="B261" s="38" t="s">
        <v>78</v>
      </c>
      <c r="C261" s="43">
        <v>1737</v>
      </c>
    </row>
    <row r="262" spans="1:3" x14ac:dyDescent="0.2">
      <c r="A262" s="38" t="s">
        <v>83</v>
      </c>
      <c r="B262" s="38" t="s">
        <v>79</v>
      </c>
      <c r="C262" s="43">
        <v>1457</v>
      </c>
    </row>
    <row r="263" spans="1:3" x14ac:dyDescent="0.2">
      <c r="A263" s="38" t="s">
        <v>83</v>
      </c>
      <c r="B263" s="38" t="s">
        <v>80</v>
      </c>
      <c r="C263" s="43">
        <v>1180</v>
      </c>
    </row>
    <row r="264" spans="1:3" x14ac:dyDescent="0.2">
      <c r="A264" s="38" t="s">
        <v>83</v>
      </c>
      <c r="B264" s="38" t="s">
        <v>81</v>
      </c>
      <c r="C264" s="43">
        <v>958</v>
      </c>
    </row>
    <row r="265" spans="1:3" x14ac:dyDescent="0.2">
      <c r="A265" s="38" t="s">
        <v>83</v>
      </c>
      <c r="B265" s="38" t="s">
        <v>82</v>
      </c>
      <c r="C265" s="43">
        <v>782</v>
      </c>
    </row>
    <row r="266" spans="1:3" x14ac:dyDescent="0.2">
      <c r="A266" s="38" t="s">
        <v>95</v>
      </c>
      <c r="B266" s="38" t="s">
        <v>59</v>
      </c>
      <c r="C266" s="43">
        <v>658</v>
      </c>
    </row>
    <row r="267" spans="1:3" x14ac:dyDescent="0.2">
      <c r="A267" s="38" t="s">
        <v>95</v>
      </c>
      <c r="B267" s="38" t="s">
        <v>60</v>
      </c>
      <c r="C267" s="43">
        <v>568</v>
      </c>
    </row>
    <row r="268" spans="1:3" x14ac:dyDescent="0.2">
      <c r="A268" s="38" t="s">
        <v>95</v>
      </c>
      <c r="B268" s="38" t="s">
        <v>61</v>
      </c>
      <c r="C268" s="43">
        <v>465</v>
      </c>
    </row>
    <row r="269" spans="1:3" x14ac:dyDescent="0.2">
      <c r="A269" s="38" t="s">
        <v>95</v>
      </c>
      <c r="B269" s="38" t="s">
        <v>62</v>
      </c>
      <c r="C269" s="43">
        <v>389</v>
      </c>
    </row>
    <row r="270" spans="1:3" x14ac:dyDescent="0.2">
      <c r="A270" s="38" t="s">
        <v>95</v>
      </c>
      <c r="B270" s="38" t="s">
        <v>63</v>
      </c>
      <c r="C270" s="43">
        <v>353</v>
      </c>
    </row>
    <row r="271" spans="1:3" x14ac:dyDescent="0.2">
      <c r="A271" s="38" t="s">
        <v>95</v>
      </c>
      <c r="B271" s="38" t="s">
        <v>64</v>
      </c>
      <c r="C271" s="43">
        <v>309</v>
      </c>
    </row>
    <row r="272" spans="1:3" x14ac:dyDescent="0.2">
      <c r="A272" s="38" t="s">
        <v>95</v>
      </c>
      <c r="B272" s="38" t="s">
        <v>65</v>
      </c>
      <c r="C272" s="43">
        <v>327</v>
      </c>
    </row>
    <row r="273" spans="1:3" x14ac:dyDescent="0.2">
      <c r="A273" s="38" t="s">
        <v>95</v>
      </c>
      <c r="B273" s="38" t="s">
        <v>66</v>
      </c>
      <c r="C273" s="43">
        <v>422</v>
      </c>
    </row>
    <row r="274" spans="1:3" x14ac:dyDescent="0.2">
      <c r="A274" s="38" t="s">
        <v>95</v>
      </c>
      <c r="B274" s="38" t="s">
        <v>67</v>
      </c>
      <c r="C274" s="43">
        <v>602</v>
      </c>
    </row>
    <row r="275" spans="1:3" x14ac:dyDescent="0.2">
      <c r="A275" s="38" t="s">
        <v>95</v>
      </c>
      <c r="B275" s="38" t="s">
        <v>68</v>
      </c>
      <c r="C275" s="43">
        <v>888</v>
      </c>
    </row>
    <row r="276" spans="1:3" x14ac:dyDescent="0.2">
      <c r="A276" s="38" t="s">
        <v>95</v>
      </c>
      <c r="B276" s="38" t="s">
        <v>69</v>
      </c>
      <c r="C276" s="43">
        <v>1017</v>
      </c>
    </row>
    <row r="277" spans="1:3" x14ac:dyDescent="0.2">
      <c r="A277" s="38" t="s">
        <v>95</v>
      </c>
      <c r="B277" s="38" t="s">
        <v>70</v>
      </c>
      <c r="C277" s="43">
        <v>1169</v>
      </c>
    </row>
    <row r="278" spans="1:3" x14ac:dyDescent="0.2">
      <c r="A278" s="38" t="s">
        <v>95</v>
      </c>
      <c r="B278" s="38" t="s">
        <v>71</v>
      </c>
      <c r="C278" s="43">
        <v>1373</v>
      </c>
    </row>
    <row r="279" spans="1:3" x14ac:dyDescent="0.2">
      <c r="A279" s="38" t="s">
        <v>95</v>
      </c>
      <c r="B279" s="38" t="s">
        <v>72</v>
      </c>
      <c r="C279" s="43">
        <v>1451</v>
      </c>
    </row>
    <row r="280" spans="1:3" x14ac:dyDescent="0.2">
      <c r="A280" s="38" t="s">
        <v>95</v>
      </c>
      <c r="B280" s="38" t="s">
        <v>73</v>
      </c>
      <c r="C280" s="43">
        <v>1403</v>
      </c>
    </row>
    <row r="281" spans="1:3" x14ac:dyDescent="0.2">
      <c r="A281" s="38" t="s">
        <v>95</v>
      </c>
      <c r="B281" s="38" t="s">
        <v>74</v>
      </c>
      <c r="C281" s="43">
        <v>1467</v>
      </c>
    </row>
    <row r="282" spans="1:3" x14ac:dyDescent="0.2">
      <c r="A282" s="38" t="s">
        <v>95</v>
      </c>
      <c r="B282" s="38" t="s">
        <v>75</v>
      </c>
      <c r="C282" s="43">
        <v>1714</v>
      </c>
    </row>
    <row r="283" spans="1:3" x14ac:dyDescent="0.2">
      <c r="A283" s="38" t="s">
        <v>95</v>
      </c>
      <c r="B283" s="38" t="s">
        <v>76</v>
      </c>
      <c r="C283" s="43">
        <v>1858</v>
      </c>
    </row>
    <row r="284" spans="1:3" x14ac:dyDescent="0.2">
      <c r="A284" s="38" t="s">
        <v>95</v>
      </c>
      <c r="B284" s="38" t="s">
        <v>77</v>
      </c>
      <c r="C284" s="43">
        <v>1895</v>
      </c>
    </row>
    <row r="285" spans="1:3" x14ac:dyDescent="0.2">
      <c r="A285" s="38" t="s">
        <v>95</v>
      </c>
      <c r="B285" s="38" t="s">
        <v>78</v>
      </c>
      <c r="C285" s="43">
        <v>1735</v>
      </c>
    </row>
    <row r="286" spans="1:3" x14ac:dyDescent="0.2">
      <c r="A286" s="38" t="s">
        <v>95</v>
      </c>
      <c r="B286" s="38" t="s">
        <v>79</v>
      </c>
      <c r="C286" s="43">
        <v>1468</v>
      </c>
    </row>
    <row r="287" spans="1:3" x14ac:dyDescent="0.2">
      <c r="A287" s="38" t="s">
        <v>95</v>
      </c>
      <c r="B287" s="38" t="s">
        <v>80</v>
      </c>
      <c r="C287" s="43">
        <v>1202</v>
      </c>
    </row>
    <row r="288" spans="1:3" x14ac:dyDescent="0.2">
      <c r="A288" s="38" t="s">
        <v>95</v>
      </c>
      <c r="B288" s="38" t="s">
        <v>81</v>
      </c>
      <c r="C288" s="43">
        <v>928</v>
      </c>
    </row>
    <row r="289" spans="1:3" x14ac:dyDescent="0.2">
      <c r="A289" s="38" t="s">
        <v>95</v>
      </c>
      <c r="B289" s="38" t="s">
        <v>82</v>
      </c>
      <c r="C289" s="43">
        <v>818</v>
      </c>
    </row>
    <row r="290" spans="1:3" x14ac:dyDescent="0.2">
      <c r="A290" s="38" t="s">
        <v>96</v>
      </c>
      <c r="B290" s="38" t="s">
        <v>59</v>
      </c>
      <c r="C290" s="43">
        <v>705</v>
      </c>
    </row>
    <row r="291" spans="1:3" x14ac:dyDescent="0.2">
      <c r="A291" s="38" t="s">
        <v>96</v>
      </c>
      <c r="B291" s="38" t="s">
        <v>60</v>
      </c>
      <c r="C291" s="43">
        <v>518</v>
      </c>
    </row>
    <row r="292" spans="1:3" x14ac:dyDescent="0.2">
      <c r="A292" s="38" t="s">
        <v>96</v>
      </c>
      <c r="B292" s="38" t="s">
        <v>61</v>
      </c>
      <c r="C292" s="43">
        <v>483</v>
      </c>
    </row>
    <row r="293" spans="1:3" x14ac:dyDescent="0.2">
      <c r="A293" s="38" t="s">
        <v>96</v>
      </c>
      <c r="B293" s="38" t="s">
        <v>62</v>
      </c>
      <c r="C293" s="43">
        <v>373</v>
      </c>
    </row>
    <row r="294" spans="1:3" x14ac:dyDescent="0.2">
      <c r="A294" s="38" t="s">
        <v>96</v>
      </c>
      <c r="B294" s="38" t="s">
        <v>63</v>
      </c>
      <c r="C294" s="43">
        <v>358</v>
      </c>
    </row>
    <row r="295" spans="1:3" x14ac:dyDescent="0.2">
      <c r="A295" s="38" t="s">
        <v>96</v>
      </c>
      <c r="B295" s="38" t="s">
        <v>64</v>
      </c>
      <c r="C295" s="43">
        <v>283</v>
      </c>
    </row>
    <row r="296" spans="1:3" x14ac:dyDescent="0.2">
      <c r="A296" s="38" t="s">
        <v>96</v>
      </c>
      <c r="B296" s="38" t="s">
        <v>65</v>
      </c>
      <c r="C296" s="43">
        <v>359</v>
      </c>
    </row>
    <row r="297" spans="1:3" x14ac:dyDescent="0.2">
      <c r="A297" s="38" t="s">
        <v>96</v>
      </c>
      <c r="B297" s="38" t="s">
        <v>66</v>
      </c>
      <c r="C297" s="43">
        <v>460</v>
      </c>
    </row>
    <row r="298" spans="1:3" x14ac:dyDescent="0.2">
      <c r="A298" s="38" t="s">
        <v>96</v>
      </c>
      <c r="B298" s="38" t="s">
        <v>67</v>
      </c>
      <c r="C298" s="43">
        <v>647</v>
      </c>
    </row>
    <row r="299" spans="1:3" x14ac:dyDescent="0.2">
      <c r="A299" s="38" t="s">
        <v>96</v>
      </c>
      <c r="B299" s="38" t="s">
        <v>68</v>
      </c>
      <c r="C299" s="43">
        <v>822</v>
      </c>
    </row>
    <row r="300" spans="1:3" x14ac:dyDescent="0.2">
      <c r="A300" s="38" t="s">
        <v>96</v>
      </c>
      <c r="B300" s="38" t="s">
        <v>69</v>
      </c>
      <c r="C300" s="43">
        <v>973</v>
      </c>
    </row>
    <row r="301" spans="1:3" x14ac:dyDescent="0.2">
      <c r="A301" s="38" t="s">
        <v>96</v>
      </c>
      <c r="B301" s="38" t="s">
        <v>70</v>
      </c>
      <c r="C301" s="43">
        <v>1151</v>
      </c>
    </row>
    <row r="302" spans="1:3" x14ac:dyDescent="0.2">
      <c r="A302" s="38" t="s">
        <v>96</v>
      </c>
      <c r="B302" s="38" t="s">
        <v>71</v>
      </c>
      <c r="C302" s="43">
        <v>1353</v>
      </c>
    </row>
    <row r="303" spans="1:3" x14ac:dyDescent="0.2">
      <c r="A303" s="38" t="s">
        <v>96</v>
      </c>
      <c r="B303" s="38" t="s">
        <v>72</v>
      </c>
      <c r="C303" s="43">
        <v>1445</v>
      </c>
    </row>
    <row r="304" spans="1:3" x14ac:dyDescent="0.2">
      <c r="A304" s="38" t="s">
        <v>96</v>
      </c>
      <c r="B304" s="38" t="s">
        <v>73</v>
      </c>
      <c r="C304" s="43">
        <v>1351</v>
      </c>
    </row>
    <row r="305" spans="1:3" x14ac:dyDescent="0.2">
      <c r="A305" s="38" t="s">
        <v>96</v>
      </c>
      <c r="B305" s="38" t="s">
        <v>74</v>
      </c>
      <c r="C305" s="43">
        <v>1471</v>
      </c>
    </row>
    <row r="306" spans="1:3" x14ac:dyDescent="0.2">
      <c r="A306" s="38" t="s">
        <v>96</v>
      </c>
      <c r="B306" s="38" t="s">
        <v>75</v>
      </c>
      <c r="C306" s="43">
        <v>1607</v>
      </c>
    </row>
    <row r="307" spans="1:3" x14ac:dyDescent="0.2">
      <c r="A307" s="38" t="s">
        <v>96</v>
      </c>
      <c r="B307" s="38" t="s">
        <v>76</v>
      </c>
      <c r="C307" s="43">
        <v>1752</v>
      </c>
    </row>
    <row r="308" spans="1:3" x14ac:dyDescent="0.2">
      <c r="A308" s="38" t="s">
        <v>96</v>
      </c>
      <c r="B308" s="38" t="s">
        <v>77</v>
      </c>
      <c r="C308" s="43">
        <v>1856</v>
      </c>
    </row>
    <row r="309" spans="1:3" x14ac:dyDescent="0.2">
      <c r="A309" s="38" t="s">
        <v>96</v>
      </c>
      <c r="B309" s="38" t="s">
        <v>78</v>
      </c>
      <c r="C309" s="43">
        <v>1699</v>
      </c>
    </row>
    <row r="310" spans="1:3" x14ac:dyDescent="0.2">
      <c r="A310" s="38" t="s">
        <v>96</v>
      </c>
      <c r="B310" s="38" t="s">
        <v>79</v>
      </c>
      <c r="C310" s="43">
        <v>1441</v>
      </c>
    </row>
    <row r="311" spans="1:3" x14ac:dyDescent="0.2">
      <c r="A311" s="38" t="s">
        <v>96</v>
      </c>
      <c r="B311" s="38" t="s">
        <v>80</v>
      </c>
      <c r="C311" s="43">
        <v>1236</v>
      </c>
    </row>
    <row r="312" spans="1:3" x14ac:dyDescent="0.2">
      <c r="A312" s="38" t="s">
        <v>96</v>
      </c>
      <c r="B312" s="38" t="s">
        <v>81</v>
      </c>
      <c r="C312" s="43">
        <v>990</v>
      </c>
    </row>
    <row r="313" spans="1:3" x14ac:dyDescent="0.2">
      <c r="A313" s="38" t="s">
        <v>96</v>
      </c>
      <c r="B313" s="38" t="s">
        <v>82</v>
      </c>
      <c r="C313" s="43">
        <v>762</v>
      </c>
    </row>
    <row r="314" spans="1:3" x14ac:dyDescent="0.2">
      <c r="A314" s="38" t="s">
        <v>97</v>
      </c>
      <c r="B314" s="38" t="s">
        <v>59</v>
      </c>
      <c r="C314" s="43">
        <v>675</v>
      </c>
    </row>
    <row r="315" spans="1:3" x14ac:dyDescent="0.2">
      <c r="A315" s="38" t="s">
        <v>97</v>
      </c>
      <c r="B315" s="38" t="s">
        <v>60</v>
      </c>
      <c r="C315" s="43">
        <v>440</v>
      </c>
    </row>
    <row r="316" spans="1:3" x14ac:dyDescent="0.2">
      <c r="A316" s="38" t="s">
        <v>97</v>
      </c>
      <c r="B316" s="38" t="s">
        <v>61</v>
      </c>
      <c r="C316" s="43">
        <v>404</v>
      </c>
    </row>
    <row r="317" spans="1:3" x14ac:dyDescent="0.2">
      <c r="A317" s="38" t="s">
        <v>97</v>
      </c>
      <c r="B317" s="38" t="s">
        <v>62</v>
      </c>
      <c r="C317" s="43">
        <v>376</v>
      </c>
    </row>
    <row r="318" spans="1:3" x14ac:dyDescent="0.2">
      <c r="A318" s="38" t="s">
        <v>97</v>
      </c>
      <c r="B318" s="38" t="s">
        <v>63</v>
      </c>
      <c r="C318" s="43">
        <v>321</v>
      </c>
    </row>
    <row r="319" spans="1:3" x14ac:dyDescent="0.2">
      <c r="A319" s="38" t="s">
        <v>97</v>
      </c>
      <c r="B319" s="38" t="s">
        <v>64</v>
      </c>
      <c r="C319" s="43">
        <v>307</v>
      </c>
    </row>
    <row r="320" spans="1:3" x14ac:dyDescent="0.2">
      <c r="A320" s="38" t="s">
        <v>97</v>
      </c>
      <c r="B320" s="38" t="s">
        <v>65</v>
      </c>
      <c r="C320" s="43">
        <v>328</v>
      </c>
    </row>
    <row r="321" spans="1:3" x14ac:dyDescent="0.2">
      <c r="A321" s="38" t="s">
        <v>97</v>
      </c>
      <c r="B321" s="38" t="s">
        <v>66</v>
      </c>
      <c r="C321" s="43">
        <v>452</v>
      </c>
    </row>
    <row r="322" spans="1:3" x14ac:dyDescent="0.2">
      <c r="A322" s="38" t="s">
        <v>97</v>
      </c>
      <c r="B322" s="38" t="s">
        <v>67</v>
      </c>
      <c r="C322" s="43">
        <v>621</v>
      </c>
    </row>
    <row r="323" spans="1:3" x14ac:dyDescent="0.2">
      <c r="A323" s="38" t="s">
        <v>97</v>
      </c>
      <c r="B323" s="38" t="s">
        <v>68</v>
      </c>
      <c r="C323" s="43">
        <v>780</v>
      </c>
    </row>
    <row r="324" spans="1:3" x14ac:dyDescent="0.2">
      <c r="A324" s="38" t="s">
        <v>97</v>
      </c>
      <c r="B324" s="38" t="s">
        <v>69</v>
      </c>
      <c r="C324" s="43">
        <v>916</v>
      </c>
    </row>
    <row r="325" spans="1:3" x14ac:dyDescent="0.2">
      <c r="A325" s="38" t="s">
        <v>97</v>
      </c>
      <c r="B325" s="38" t="s">
        <v>70</v>
      </c>
      <c r="C325" s="43">
        <v>1125</v>
      </c>
    </row>
    <row r="326" spans="1:3" x14ac:dyDescent="0.2">
      <c r="A326" s="38" t="s">
        <v>97</v>
      </c>
      <c r="B326" s="38" t="s">
        <v>71</v>
      </c>
      <c r="C326" s="43">
        <v>1195</v>
      </c>
    </row>
    <row r="327" spans="1:3" x14ac:dyDescent="0.2">
      <c r="A327" s="38" t="s">
        <v>97</v>
      </c>
      <c r="B327" s="38" t="s">
        <v>72</v>
      </c>
      <c r="C327" s="43">
        <v>1367</v>
      </c>
    </row>
    <row r="328" spans="1:3" x14ac:dyDescent="0.2">
      <c r="A328" s="38" t="s">
        <v>97</v>
      </c>
      <c r="B328" s="38" t="s">
        <v>73</v>
      </c>
      <c r="C328" s="43">
        <v>1341</v>
      </c>
    </row>
    <row r="329" spans="1:3" x14ac:dyDescent="0.2">
      <c r="A329" s="38" t="s">
        <v>97</v>
      </c>
      <c r="B329" s="38" t="s">
        <v>74</v>
      </c>
      <c r="C329" s="43">
        <v>1413</v>
      </c>
    </row>
    <row r="330" spans="1:3" x14ac:dyDescent="0.2">
      <c r="A330" s="38" t="s">
        <v>97</v>
      </c>
      <c r="B330" s="38" t="s">
        <v>75</v>
      </c>
      <c r="C330" s="43">
        <v>1516</v>
      </c>
    </row>
    <row r="331" spans="1:3" x14ac:dyDescent="0.2">
      <c r="A331" s="38" t="s">
        <v>97</v>
      </c>
      <c r="B331" s="38" t="s">
        <v>76</v>
      </c>
      <c r="C331" s="43">
        <v>1744</v>
      </c>
    </row>
    <row r="332" spans="1:3" x14ac:dyDescent="0.2">
      <c r="A332" s="38" t="s">
        <v>97</v>
      </c>
      <c r="B332" s="38" t="s">
        <v>77</v>
      </c>
      <c r="C332" s="43">
        <v>1725</v>
      </c>
    </row>
    <row r="333" spans="1:3" x14ac:dyDescent="0.2">
      <c r="A333" s="38" t="s">
        <v>97</v>
      </c>
      <c r="B333" s="38" t="s">
        <v>78</v>
      </c>
      <c r="C333" s="43">
        <v>1643</v>
      </c>
    </row>
    <row r="334" spans="1:3" x14ac:dyDescent="0.2">
      <c r="A334" s="38" t="s">
        <v>97</v>
      </c>
      <c r="B334" s="38" t="s">
        <v>79</v>
      </c>
      <c r="C334" s="43">
        <v>1395</v>
      </c>
    </row>
    <row r="335" spans="1:3" x14ac:dyDescent="0.2">
      <c r="A335" s="38" t="s">
        <v>97</v>
      </c>
      <c r="B335" s="38" t="s">
        <v>80</v>
      </c>
      <c r="C335" s="43">
        <v>1147</v>
      </c>
    </row>
    <row r="336" spans="1:3" x14ac:dyDescent="0.2">
      <c r="A336" s="38" t="s">
        <v>97</v>
      </c>
      <c r="B336" s="38" t="s">
        <v>81</v>
      </c>
      <c r="C336" s="43">
        <v>1001</v>
      </c>
    </row>
    <row r="337" spans="1:3" x14ac:dyDescent="0.2">
      <c r="A337" s="38" t="s">
        <v>97</v>
      </c>
      <c r="B337" s="38" t="s">
        <v>82</v>
      </c>
      <c r="C337" s="43">
        <v>770</v>
      </c>
    </row>
    <row r="338" spans="1:3" x14ac:dyDescent="0.2">
      <c r="A338" s="38" t="s">
        <v>117</v>
      </c>
      <c r="B338" s="38" t="s">
        <v>59</v>
      </c>
      <c r="C338" s="43">
        <v>596</v>
      </c>
    </row>
    <row r="339" spans="1:3" x14ac:dyDescent="0.2">
      <c r="A339" s="38" t="s">
        <v>117</v>
      </c>
      <c r="B339" s="38" t="s">
        <v>60</v>
      </c>
      <c r="C339" s="43">
        <v>517</v>
      </c>
    </row>
    <row r="340" spans="1:3" x14ac:dyDescent="0.2">
      <c r="A340" s="38" t="s">
        <v>117</v>
      </c>
      <c r="B340" s="38" t="s">
        <v>61</v>
      </c>
      <c r="C340" s="43">
        <v>434</v>
      </c>
    </row>
    <row r="341" spans="1:3" x14ac:dyDescent="0.2">
      <c r="A341" s="38" t="s">
        <v>117</v>
      </c>
      <c r="B341" s="38" t="s">
        <v>62</v>
      </c>
      <c r="C341" s="43">
        <v>390</v>
      </c>
    </row>
    <row r="342" spans="1:3" x14ac:dyDescent="0.2">
      <c r="A342" s="38" t="s">
        <v>117</v>
      </c>
      <c r="B342" s="38" t="s">
        <v>63</v>
      </c>
      <c r="C342" s="43">
        <v>321</v>
      </c>
    </row>
    <row r="343" spans="1:3" x14ac:dyDescent="0.2">
      <c r="A343" s="38" t="s">
        <v>117</v>
      </c>
      <c r="B343" s="38" t="s">
        <v>64</v>
      </c>
      <c r="C343" s="43">
        <v>314</v>
      </c>
    </row>
    <row r="344" spans="1:3" x14ac:dyDescent="0.2">
      <c r="A344" s="38" t="s">
        <v>117</v>
      </c>
      <c r="B344" s="38" t="s">
        <v>65</v>
      </c>
      <c r="C344" s="43">
        <v>319</v>
      </c>
    </row>
    <row r="345" spans="1:3" x14ac:dyDescent="0.2">
      <c r="A345" s="38" t="s">
        <v>117</v>
      </c>
      <c r="B345" s="38" t="s">
        <v>66</v>
      </c>
      <c r="C345" s="43">
        <v>462</v>
      </c>
    </row>
    <row r="346" spans="1:3" x14ac:dyDescent="0.2">
      <c r="A346" s="38" t="s">
        <v>117</v>
      </c>
      <c r="B346" s="38" t="s">
        <v>67</v>
      </c>
      <c r="C346" s="43">
        <v>586</v>
      </c>
    </row>
    <row r="347" spans="1:3" x14ac:dyDescent="0.2">
      <c r="A347" s="38" t="s">
        <v>117</v>
      </c>
      <c r="B347" s="38" t="s">
        <v>68</v>
      </c>
      <c r="C347" s="43">
        <v>734</v>
      </c>
    </row>
    <row r="348" spans="1:3" x14ac:dyDescent="0.2">
      <c r="A348" s="38" t="s">
        <v>117</v>
      </c>
      <c r="B348" s="38" t="s">
        <v>69</v>
      </c>
      <c r="C348" s="43">
        <v>942</v>
      </c>
    </row>
    <row r="349" spans="1:3" x14ac:dyDescent="0.2">
      <c r="A349" s="38" t="s">
        <v>117</v>
      </c>
      <c r="B349" s="38" t="s">
        <v>70</v>
      </c>
      <c r="C349" s="43">
        <v>1109</v>
      </c>
    </row>
    <row r="350" spans="1:3" x14ac:dyDescent="0.2">
      <c r="A350" s="38" t="s">
        <v>117</v>
      </c>
      <c r="B350" s="38" t="s">
        <v>71</v>
      </c>
      <c r="C350" s="43">
        <v>1335</v>
      </c>
    </row>
    <row r="351" spans="1:3" x14ac:dyDescent="0.2">
      <c r="A351" s="38" t="s">
        <v>117</v>
      </c>
      <c r="B351" s="38" t="s">
        <v>72</v>
      </c>
      <c r="C351" s="43">
        <v>1374</v>
      </c>
    </row>
    <row r="352" spans="1:3" x14ac:dyDescent="0.2">
      <c r="A352" s="38" t="s">
        <v>117</v>
      </c>
      <c r="B352" s="38" t="s">
        <v>73</v>
      </c>
      <c r="C352" s="43">
        <v>1306</v>
      </c>
    </row>
    <row r="353" spans="1:3" x14ac:dyDescent="0.2">
      <c r="A353" s="38" t="s">
        <v>117</v>
      </c>
      <c r="B353" s="38" t="s">
        <v>74</v>
      </c>
      <c r="C353" s="43">
        <v>1412</v>
      </c>
    </row>
    <row r="354" spans="1:3" x14ac:dyDescent="0.2">
      <c r="A354" s="38" t="s">
        <v>117</v>
      </c>
      <c r="B354" s="38" t="s">
        <v>75</v>
      </c>
      <c r="C354" s="43">
        <v>1526</v>
      </c>
    </row>
    <row r="355" spans="1:3" x14ac:dyDescent="0.2">
      <c r="A355" s="38" t="s">
        <v>117</v>
      </c>
      <c r="B355" s="38" t="s">
        <v>76</v>
      </c>
      <c r="C355" s="43">
        <v>1774</v>
      </c>
    </row>
    <row r="356" spans="1:3" x14ac:dyDescent="0.2">
      <c r="A356" s="38" t="s">
        <v>117</v>
      </c>
      <c r="B356" s="38" t="s">
        <v>77</v>
      </c>
      <c r="C356" s="43">
        <v>1745</v>
      </c>
    </row>
    <row r="357" spans="1:3" x14ac:dyDescent="0.2">
      <c r="A357" s="38" t="s">
        <v>117</v>
      </c>
      <c r="B357" s="38" t="s">
        <v>78</v>
      </c>
      <c r="C357" s="43">
        <v>1564</v>
      </c>
    </row>
    <row r="358" spans="1:3" x14ac:dyDescent="0.2">
      <c r="A358" s="38" t="s">
        <v>117</v>
      </c>
      <c r="B358" s="38" t="s">
        <v>79</v>
      </c>
      <c r="C358" s="43">
        <v>1377</v>
      </c>
    </row>
    <row r="359" spans="1:3" x14ac:dyDescent="0.2">
      <c r="A359" s="38" t="s">
        <v>117</v>
      </c>
      <c r="B359" s="38" t="s">
        <v>80</v>
      </c>
      <c r="C359" s="43">
        <v>1194</v>
      </c>
    </row>
    <row r="360" spans="1:3" x14ac:dyDescent="0.2">
      <c r="A360" s="38" t="s">
        <v>117</v>
      </c>
      <c r="B360" s="38" t="s">
        <v>81</v>
      </c>
      <c r="C360" s="43">
        <v>933</v>
      </c>
    </row>
    <row r="361" spans="1:3" x14ac:dyDescent="0.2">
      <c r="A361" s="38" t="s">
        <v>117</v>
      </c>
      <c r="B361" s="38" t="s">
        <v>82</v>
      </c>
      <c r="C361" s="43">
        <v>732</v>
      </c>
    </row>
    <row r="362" spans="1:3" x14ac:dyDescent="0.2">
      <c r="A362" s="38" t="s">
        <v>118</v>
      </c>
      <c r="B362" s="38" t="s">
        <v>59</v>
      </c>
      <c r="C362" s="43">
        <v>680</v>
      </c>
    </row>
    <row r="363" spans="1:3" x14ac:dyDescent="0.2">
      <c r="A363" s="38" t="s">
        <v>118</v>
      </c>
      <c r="B363" s="38" t="s">
        <v>60</v>
      </c>
      <c r="C363" s="43">
        <v>542</v>
      </c>
    </row>
    <row r="364" spans="1:3" x14ac:dyDescent="0.2">
      <c r="A364" s="38" t="s">
        <v>118</v>
      </c>
      <c r="B364" s="38" t="s">
        <v>61</v>
      </c>
      <c r="C364" s="43">
        <v>424</v>
      </c>
    </row>
    <row r="365" spans="1:3" x14ac:dyDescent="0.2">
      <c r="A365" s="38" t="s">
        <v>118</v>
      </c>
      <c r="B365" s="38" t="s">
        <v>62</v>
      </c>
      <c r="C365" s="43">
        <v>382</v>
      </c>
    </row>
    <row r="366" spans="1:3" x14ac:dyDescent="0.2">
      <c r="A366" s="38" t="s">
        <v>118</v>
      </c>
      <c r="B366" s="38" t="s">
        <v>63</v>
      </c>
      <c r="C366" s="43">
        <v>338</v>
      </c>
    </row>
    <row r="367" spans="1:3" x14ac:dyDescent="0.2">
      <c r="A367" s="38" t="s">
        <v>118</v>
      </c>
      <c r="B367" s="38" t="s">
        <v>64</v>
      </c>
      <c r="C367" s="43">
        <v>311</v>
      </c>
    </row>
    <row r="368" spans="1:3" x14ac:dyDescent="0.2">
      <c r="A368" s="38" t="s">
        <v>118</v>
      </c>
      <c r="B368" s="38" t="s">
        <v>65</v>
      </c>
      <c r="C368" s="43">
        <v>325</v>
      </c>
    </row>
    <row r="369" spans="1:3" x14ac:dyDescent="0.2">
      <c r="A369" s="38" t="s">
        <v>118</v>
      </c>
      <c r="B369" s="38" t="s">
        <v>66</v>
      </c>
      <c r="C369" s="43">
        <v>438</v>
      </c>
    </row>
    <row r="370" spans="1:3" x14ac:dyDescent="0.2">
      <c r="A370" s="38" t="s">
        <v>118</v>
      </c>
      <c r="B370" s="38" t="s">
        <v>67</v>
      </c>
      <c r="C370" s="43">
        <v>663</v>
      </c>
    </row>
    <row r="371" spans="1:3" x14ac:dyDescent="0.2">
      <c r="A371" s="38" t="s">
        <v>118</v>
      </c>
      <c r="B371" s="38" t="s">
        <v>68</v>
      </c>
      <c r="C371" s="43">
        <v>773</v>
      </c>
    </row>
    <row r="372" spans="1:3" x14ac:dyDescent="0.2">
      <c r="A372" s="38" t="s">
        <v>118</v>
      </c>
      <c r="B372" s="38" t="s">
        <v>69</v>
      </c>
      <c r="C372" s="43">
        <v>976</v>
      </c>
    </row>
    <row r="373" spans="1:3" x14ac:dyDescent="0.2">
      <c r="A373" s="38" t="s">
        <v>118</v>
      </c>
      <c r="B373" s="38" t="s">
        <v>70</v>
      </c>
      <c r="C373" s="43">
        <v>1169</v>
      </c>
    </row>
    <row r="374" spans="1:3" x14ac:dyDescent="0.2">
      <c r="A374" s="38" t="s">
        <v>118</v>
      </c>
      <c r="B374" s="38" t="s">
        <v>71</v>
      </c>
      <c r="C374" s="43">
        <v>1380</v>
      </c>
    </row>
    <row r="375" spans="1:3" x14ac:dyDescent="0.2">
      <c r="A375" s="38" t="s">
        <v>118</v>
      </c>
      <c r="B375" s="38" t="s">
        <v>72</v>
      </c>
      <c r="C375" s="43">
        <v>1385</v>
      </c>
    </row>
    <row r="376" spans="1:3" x14ac:dyDescent="0.2">
      <c r="A376" s="38" t="s">
        <v>118</v>
      </c>
      <c r="B376" s="38" t="s">
        <v>73</v>
      </c>
      <c r="C376" s="43">
        <v>1370</v>
      </c>
    </row>
    <row r="377" spans="1:3" x14ac:dyDescent="0.2">
      <c r="A377" s="38" t="s">
        <v>118</v>
      </c>
      <c r="B377" s="38" t="s">
        <v>74</v>
      </c>
      <c r="C377" s="43">
        <v>1504</v>
      </c>
    </row>
    <row r="378" spans="1:3" x14ac:dyDescent="0.2">
      <c r="A378" s="38" t="s">
        <v>118</v>
      </c>
      <c r="B378" s="38" t="s">
        <v>75</v>
      </c>
      <c r="C378" s="43">
        <v>1654</v>
      </c>
    </row>
    <row r="379" spans="1:3" x14ac:dyDescent="0.2">
      <c r="A379" s="38" t="s">
        <v>118</v>
      </c>
      <c r="B379" s="38" t="s">
        <v>76</v>
      </c>
      <c r="C379" s="43">
        <v>1877</v>
      </c>
    </row>
    <row r="380" spans="1:3" x14ac:dyDescent="0.2">
      <c r="A380" s="38" t="s">
        <v>118</v>
      </c>
      <c r="B380" s="38" t="s">
        <v>77</v>
      </c>
      <c r="C380" s="43">
        <v>1775</v>
      </c>
    </row>
    <row r="381" spans="1:3" x14ac:dyDescent="0.2">
      <c r="A381" s="38" t="s">
        <v>118</v>
      </c>
      <c r="B381" s="38" t="s">
        <v>78</v>
      </c>
      <c r="C381" s="43">
        <v>1627</v>
      </c>
    </row>
    <row r="382" spans="1:3" x14ac:dyDescent="0.2">
      <c r="A382" s="38" t="s">
        <v>118</v>
      </c>
      <c r="B382" s="38" t="s">
        <v>79</v>
      </c>
      <c r="C382" s="43">
        <v>1299</v>
      </c>
    </row>
    <row r="383" spans="1:3" x14ac:dyDescent="0.2">
      <c r="A383" s="38" t="s">
        <v>118</v>
      </c>
      <c r="B383" s="38" t="s">
        <v>80</v>
      </c>
      <c r="C383" s="43">
        <v>1136</v>
      </c>
    </row>
    <row r="384" spans="1:3" x14ac:dyDescent="0.2">
      <c r="A384" s="38" t="s">
        <v>118</v>
      </c>
      <c r="B384" s="38" t="s">
        <v>81</v>
      </c>
      <c r="C384" s="43">
        <v>1014</v>
      </c>
    </row>
    <row r="385" spans="1:3" x14ac:dyDescent="0.2">
      <c r="A385" s="38" t="s">
        <v>118</v>
      </c>
      <c r="B385" s="38" t="s">
        <v>82</v>
      </c>
      <c r="C385" s="43">
        <v>753</v>
      </c>
    </row>
    <row r="386" spans="1:3" x14ac:dyDescent="0.2">
      <c r="A386" s="39"/>
      <c r="B386" s="39"/>
      <c r="C386" s="63"/>
    </row>
    <row r="387" spans="1:3" x14ac:dyDescent="0.2">
      <c r="A387" s="39"/>
      <c r="B387" s="39"/>
      <c r="C387" s="63"/>
    </row>
    <row r="388" spans="1:3" x14ac:dyDescent="0.2">
      <c r="A388" s="39"/>
      <c r="B388" s="39"/>
      <c r="C388" s="63"/>
    </row>
    <row r="389" spans="1:3" x14ac:dyDescent="0.2">
      <c r="A389" s="39"/>
      <c r="B389" s="39"/>
      <c r="C389" s="63"/>
    </row>
    <row r="390" spans="1:3" x14ac:dyDescent="0.2">
      <c r="A390" s="39"/>
      <c r="B390" s="39"/>
      <c r="C390" s="63"/>
    </row>
    <row r="391" spans="1:3" x14ac:dyDescent="0.2">
      <c r="A391" s="39"/>
      <c r="B391" s="39"/>
      <c r="C391" s="63"/>
    </row>
    <row r="392" spans="1:3" x14ac:dyDescent="0.2">
      <c r="A392" s="39"/>
      <c r="B392" s="39"/>
      <c r="C392" s="63"/>
    </row>
    <row r="393" spans="1:3" x14ac:dyDescent="0.2">
      <c r="A393" s="39"/>
      <c r="B393" s="39"/>
      <c r="C393" s="63"/>
    </row>
    <row r="394" spans="1:3" x14ac:dyDescent="0.2">
      <c r="A394" s="39"/>
      <c r="B394" s="39"/>
      <c r="C394" s="63"/>
    </row>
    <row r="395" spans="1:3" x14ac:dyDescent="0.2">
      <c r="A395" s="39"/>
      <c r="B395" s="39"/>
      <c r="C395" s="63"/>
    </row>
    <row r="396" spans="1:3" x14ac:dyDescent="0.2">
      <c r="A396" s="39"/>
      <c r="B396" s="39"/>
      <c r="C396" s="63"/>
    </row>
    <row r="397" spans="1:3" x14ac:dyDescent="0.2">
      <c r="A397" s="39"/>
      <c r="B397" s="39"/>
      <c r="C397" s="63"/>
    </row>
    <row r="398" spans="1:3" x14ac:dyDescent="0.2">
      <c r="A398" s="39"/>
      <c r="B398" s="39"/>
      <c r="C398" s="63"/>
    </row>
    <row r="399" spans="1:3" x14ac:dyDescent="0.2">
      <c r="A399" s="39"/>
      <c r="B399" s="39"/>
      <c r="C399" s="63"/>
    </row>
    <row r="400" spans="1:3" x14ac:dyDescent="0.2">
      <c r="A400" s="39"/>
      <c r="B400" s="39"/>
      <c r="C400" s="63"/>
    </row>
    <row r="401" spans="1:3" x14ac:dyDescent="0.2">
      <c r="A401" s="39"/>
      <c r="B401" s="39"/>
      <c r="C401" s="63"/>
    </row>
    <row r="402" spans="1:3" x14ac:dyDescent="0.2">
      <c r="A402" s="39"/>
      <c r="B402" s="39"/>
      <c r="C402" s="63"/>
    </row>
    <row r="403" spans="1:3" x14ac:dyDescent="0.2">
      <c r="A403" s="39"/>
      <c r="B403" s="39"/>
      <c r="C403" s="63"/>
    </row>
    <row r="404" spans="1:3" x14ac:dyDescent="0.2">
      <c r="A404" s="39"/>
      <c r="B404" s="39"/>
      <c r="C404" s="63"/>
    </row>
    <row r="405" spans="1:3" x14ac:dyDescent="0.2">
      <c r="A405" s="39"/>
      <c r="B405" s="39"/>
      <c r="C405" s="63"/>
    </row>
    <row r="406" spans="1:3" x14ac:dyDescent="0.2">
      <c r="A406" s="39"/>
      <c r="B406" s="39"/>
      <c r="C406" s="63"/>
    </row>
    <row r="407" spans="1:3" x14ac:dyDescent="0.2">
      <c r="A407" s="39"/>
      <c r="B407" s="39"/>
      <c r="C407" s="63"/>
    </row>
    <row r="408" spans="1:3" x14ac:dyDescent="0.2">
      <c r="A408" s="39"/>
      <c r="B408" s="39"/>
      <c r="C408" s="63"/>
    </row>
    <row r="409" spans="1:3" x14ac:dyDescent="0.2">
      <c r="A409" s="39"/>
      <c r="B409" s="39"/>
      <c r="C409" s="63"/>
    </row>
    <row r="410" spans="1:3" x14ac:dyDescent="0.2">
      <c r="A410" s="39"/>
      <c r="B410" s="39"/>
      <c r="C410" s="63"/>
    </row>
    <row r="411" spans="1:3" x14ac:dyDescent="0.2">
      <c r="A411" s="39"/>
      <c r="B411" s="39"/>
      <c r="C411" s="63"/>
    </row>
    <row r="412" spans="1:3" x14ac:dyDescent="0.2">
      <c r="A412" s="39"/>
      <c r="B412" s="39"/>
      <c r="C412" s="63"/>
    </row>
    <row r="413" spans="1:3" x14ac:dyDescent="0.2">
      <c r="A413" s="39"/>
      <c r="B413" s="39"/>
      <c r="C413" s="63"/>
    </row>
    <row r="414" spans="1:3" x14ac:dyDescent="0.2">
      <c r="A414" s="39"/>
      <c r="B414" s="39"/>
      <c r="C414" s="63"/>
    </row>
    <row r="415" spans="1:3" x14ac:dyDescent="0.2">
      <c r="A415" s="39"/>
      <c r="B415" s="39"/>
      <c r="C415" s="63"/>
    </row>
    <row r="416" spans="1:3" x14ac:dyDescent="0.2">
      <c r="A416" s="39"/>
      <c r="B416" s="39"/>
      <c r="C416" s="63"/>
    </row>
    <row r="417" spans="1:3" x14ac:dyDescent="0.2">
      <c r="A417" s="39"/>
      <c r="B417" s="39"/>
      <c r="C417" s="63"/>
    </row>
    <row r="418" spans="1:3" x14ac:dyDescent="0.2">
      <c r="A418" s="39"/>
      <c r="B418" s="39"/>
      <c r="C418" s="63"/>
    </row>
    <row r="419" spans="1:3" x14ac:dyDescent="0.2">
      <c r="A419" s="39"/>
      <c r="B419" s="39"/>
      <c r="C419" s="63"/>
    </row>
    <row r="420" spans="1:3" x14ac:dyDescent="0.2">
      <c r="A420" s="39"/>
      <c r="B420" s="39"/>
      <c r="C420" s="63"/>
    </row>
    <row r="421" spans="1:3" x14ac:dyDescent="0.2">
      <c r="A421" s="39"/>
      <c r="B421" s="39"/>
      <c r="C421" s="63"/>
    </row>
    <row r="422" spans="1:3" x14ac:dyDescent="0.2">
      <c r="A422" s="39"/>
      <c r="B422" s="39"/>
      <c r="C422" s="63"/>
    </row>
    <row r="423" spans="1:3" x14ac:dyDescent="0.2">
      <c r="A423" s="39"/>
      <c r="B423" s="39"/>
      <c r="C423" s="63"/>
    </row>
    <row r="424" spans="1:3" x14ac:dyDescent="0.2">
      <c r="A424" s="39"/>
      <c r="B424" s="39"/>
      <c r="C424" s="63"/>
    </row>
    <row r="425" spans="1:3" x14ac:dyDescent="0.2">
      <c r="A425" s="39"/>
      <c r="B425" s="39"/>
      <c r="C425" s="63"/>
    </row>
    <row r="426" spans="1:3" x14ac:dyDescent="0.2">
      <c r="A426" s="39"/>
      <c r="B426" s="39"/>
      <c r="C426" s="63"/>
    </row>
    <row r="427" spans="1:3" x14ac:dyDescent="0.2">
      <c r="A427" s="39"/>
      <c r="B427" s="39"/>
      <c r="C427" s="63"/>
    </row>
    <row r="428" spans="1:3" x14ac:dyDescent="0.2">
      <c r="A428" s="39"/>
      <c r="B428" s="39"/>
      <c r="C428" s="63"/>
    </row>
    <row r="429" spans="1:3" x14ac:dyDescent="0.2">
      <c r="A429" s="39"/>
      <c r="B429" s="39"/>
      <c r="C429" s="63"/>
    </row>
    <row r="430" spans="1:3" x14ac:dyDescent="0.2">
      <c r="A430" s="39"/>
      <c r="B430" s="39"/>
      <c r="C430" s="63"/>
    </row>
    <row r="431" spans="1:3" x14ac:dyDescent="0.2">
      <c r="A431" s="39"/>
      <c r="B431" s="39"/>
      <c r="C431" s="63"/>
    </row>
    <row r="432" spans="1:3" x14ac:dyDescent="0.2">
      <c r="A432" s="39"/>
      <c r="B432" s="39"/>
      <c r="C432" s="63"/>
    </row>
    <row r="433" spans="1:3" x14ac:dyDescent="0.2">
      <c r="A433" s="39"/>
      <c r="B433" s="39"/>
      <c r="C433" s="63"/>
    </row>
    <row r="434" spans="1:3" x14ac:dyDescent="0.2">
      <c r="A434" s="39"/>
      <c r="B434" s="39"/>
      <c r="C434" s="63"/>
    </row>
    <row r="435" spans="1:3" x14ac:dyDescent="0.2">
      <c r="A435" s="39"/>
      <c r="B435" s="39"/>
      <c r="C435" s="63"/>
    </row>
    <row r="436" spans="1:3" x14ac:dyDescent="0.2">
      <c r="A436" s="39"/>
      <c r="B436" s="39"/>
      <c r="C436" s="63"/>
    </row>
    <row r="437" spans="1:3" x14ac:dyDescent="0.2">
      <c r="A437" s="39"/>
      <c r="B437" s="39"/>
      <c r="C437" s="63"/>
    </row>
    <row r="438" spans="1:3" x14ac:dyDescent="0.2">
      <c r="A438" s="39"/>
      <c r="B438" s="39"/>
      <c r="C438" s="63"/>
    </row>
    <row r="439" spans="1:3" x14ac:dyDescent="0.2">
      <c r="A439" s="39"/>
      <c r="B439" s="39"/>
      <c r="C439" s="63"/>
    </row>
    <row r="440" spans="1:3" x14ac:dyDescent="0.2">
      <c r="A440" s="39"/>
      <c r="B440" s="39"/>
      <c r="C440" s="63"/>
    </row>
    <row r="441" spans="1:3" x14ac:dyDescent="0.2">
      <c r="A441" s="39"/>
      <c r="B441" s="39"/>
      <c r="C441" s="63"/>
    </row>
    <row r="442" spans="1:3" x14ac:dyDescent="0.2">
      <c r="A442" s="39"/>
      <c r="B442" s="39"/>
      <c r="C442" s="63"/>
    </row>
    <row r="443" spans="1:3" x14ac:dyDescent="0.2">
      <c r="A443" s="39"/>
      <c r="B443" s="39"/>
      <c r="C443" s="63"/>
    </row>
    <row r="444" spans="1:3" x14ac:dyDescent="0.2">
      <c r="A444" s="39"/>
      <c r="B444" s="39"/>
      <c r="C444" s="63"/>
    </row>
    <row r="445" spans="1:3" x14ac:dyDescent="0.2">
      <c r="A445" s="39"/>
      <c r="B445" s="39"/>
      <c r="C445" s="63"/>
    </row>
    <row r="446" spans="1:3" x14ac:dyDescent="0.2">
      <c r="A446" s="39"/>
      <c r="B446" s="39"/>
      <c r="C446" s="63"/>
    </row>
    <row r="447" spans="1:3" x14ac:dyDescent="0.2">
      <c r="A447" s="39"/>
      <c r="B447" s="39"/>
      <c r="C447" s="63"/>
    </row>
    <row r="448" spans="1:3" x14ac:dyDescent="0.2">
      <c r="A448" s="39"/>
      <c r="B448" s="39"/>
      <c r="C448" s="63"/>
    </row>
    <row r="449" spans="1:3" x14ac:dyDescent="0.2">
      <c r="A449" s="39"/>
      <c r="B449" s="39"/>
      <c r="C449" s="63"/>
    </row>
    <row r="450" spans="1:3" x14ac:dyDescent="0.2">
      <c r="A450" s="39"/>
      <c r="B450" s="39"/>
      <c r="C450" s="63"/>
    </row>
    <row r="451" spans="1:3" x14ac:dyDescent="0.2">
      <c r="A451" s="39"/>
      <c r="B451" s="39"/>
      <c r="C451" s="63"/>
    </row>
    <row r="452" spans="1:3" x14ac:dyDescent="0.2">
      <c r="A452" s="39"/>
      <c r="B452" s="39"/>
      <c r="C452" s="63"/>
    </row>
    <row r="453" spans="1:3" x14ac:dyDescent="0.2">
      <c r="A453" s="39"/>
      <c r="B453" s="39"/>
      <c r="C453" s="63"/>
    </row>
    <row r="454" spans="1:3" x14ac:dyDescent="0.2">
      <c r="A454" s="39"/>
      <c r="B454" s="39"/>
      <c r="C454" s="63"/>
    </row>
    <row r="455" spans="1:3" x14ac:dyDescent="0.2">
      <c r="A455" s="39"/>
      <c r="B455" s="39"/>
      <c r="C455" s="63"/>
    </row>
    <row r="456" spans="1:3" x14ac:dyDescent="0.2">
      <c r="A456" s="39"/>
      <c r="B456" s="39"/>
      <c r="C456" s="63"/>
    </row>
    <row r="457" spans="1:3" x14ac:dyDescent="0.2">
      <c r="A457" s="39"/>
      <c r="B457" s="39"/>
      <c r="C457" s="63"/>
    </row>
    <row r="458" spans="1:3" x14ac:dyDescent="0.2">
      <c r="A458" s="39"/>
      <c r="B458" s="39"/>
      <c r="C458" s="63"/>
    </row>
    <row r="459" spans="1:3" x14ac:dyDescent="0.2">
      <c r="A459" s="39"/>
      <c r="B459" s="39"/>
      <c r="C459" s="63"/>
    </row>
    <row r="460" spans="1:3" x14ac:dyDescent="0.2">
      <c r="A460" s="39"/>
      <c r="B460" s="39"/>
      <c r="C460" s="63"/>
    </row>
    <row r="461" spans="1:3" x14ac:dyDescent="0.2">
      <c r="A461" s="39"/>
      <c r="B461" s="39"/>
      <c r="C461" s="63"/>
    </row>
    <row r="462" spans="1:3" x14ac:dyDescent="0.2">
      <c r="A462" s="39"/>
      <c r="B462" s="39"/>
      <c r="C462" s="63"/>
    </row>
    <row r="463" spans="1:3" x14ac:dyDescent="0.2">
      <c r="A463" s="39"/>
      <c r="B463" s="39"/>
      <c r="C463" s="63"/>
    </row>
    <row r="464" spans="1:3" x14ac:dyDescent="0.2">
      <c r="A464" s="39"/>
      <c r="B464" s="39"/>
      <c r="C464" s="63"/>
    </row>
    <row r="465" spans="1:3" x14ac:dyDescent="0.2">
      <c r="A465" s="39"/>
      <c r="B465" s="39"/>
      <c r="C465" s="63"/>
    </row>
    <row r="466" spans="1:3" x14ac:dyDescent="0.2">
      <c r="A466" s="39"/>
      <c r="B466" s="39"/>
      <c r="C466" s="63"/>
    </row>
    <row r="467" spans="1:3" x14ac:dyDescent="0.2">
      <c r="A467" s="39"/>
      <c r="B467" s="39"/>
      <c r="C467" s="63"/>
    </row>
    <row r="468" spans="1:3" x14ac:dyDescent="0.2">
      <c r="A468" s="39"/>
      <c r="B468" s="39"/>
      <c r="C468" s="63"/>
    </row>
    <row r="469" spans="1:3" x14ac:dyDescent="0.2">
      <c r="A469" s="39"/>
      <c r="B469" s="39"/>
      <c r="C469" s="63"/>
    </row>
    <row r="470" spans="1:3" x14ac:dyDescent="0.2">
      <c r="A470" s="39"/>
      <c r="B470" s="39"/>
      <c r="C470" s="63"/>
    </row>
    <row r="471" spans="1:3" x14ac:dyDescent="0.2">
      <c r="A471" s="39"/>
      <c r="B471" s="39"/>
      <c r="C471" s="63"/>
    </row>
    <row r="472" spans="1:3" x14ac:dyDescent="0.2">
      <c r="A472" s="39"/>
      <c r="B472" s="39"/>
      <c r="C472" s="63"/>
    </row>
    <row r="473" spans="1:3" x14ac:dyDescent="0.2">
      <c r="A473" s="39"/>
      <c r="B473" s="39"/>
      <c r="C473" s="63"/>
    </row>
    <row r="474" spans="1:3" x14ac:dyDescent="0.2">
      <c r="A474" s="39"/>
      <c r="B474" s="39"/>
      <c r="C474" s="63"/>
    </row>
    <row r="475" spans="1:3" x14ac:dyDescent="0.2">
      <c r="A475" s="39"/>
      <c r="B475" s="39"/>
      <c r="C475" s="63"/>
    </row>
    <row r="476" spans="1:3" x14ac:dyDescent="0.2">
      <c r="A476" s="39"/>
      <c r="B476" s="39"/>
      <c r="C476" s="63"/>
    </row>
    <row r="477" spans="1:3" x14ac:dyDescent="0.2">
      <c r="A477" s="39"/>
      <c r="B477" s="39"/>
      <c r="C477" s="63"/>
    </row>
    <row r="478" spans="1:3" x14ac:dyDescent="0.2">
      <c r="A478" s="39"/>
      <c r="B478" s="39"/>
      <c r="C478" s="63"/>
    </row>
    <row r="479" spans="1:3" x14ac:dyDescent="0.2">
      <c r="A479" s="39"/>
      <c r="B479" s="39"/>
      <c r="C479" s="63"/>
    </row>
    <row r="480" spans="1:3" x14ac:dyDescent="0.2">
      <c r="A480" s="39"/>
      <c r="B480" s="39"/>
      <c r="C480" s="63"/>
    </row>
    <row r="481" spans="1:3" x14ac:dyDescent="0.2">
      <c r="A481" s="39"/>
      <c r="B481" s="39"/>
      <c r="C481" s="63"/>
    </row>
    <row r="482" spans="1:3" x14ac:dyDescent="0.2">
      <c r="A482" s="39"/>
      <c r="B482" s="39"/>
      <c r="C482" s="63"/>
    </row>
    <row r="483" spans="1:3" x14ac:dyDescent="0.2">
      <c r="A483" s="39"/>
      <c r="B483" s="39"/>
      <c r="C483" s="63"/>
    </row>
    <row r="484" spans="1:3" x14ac:dyDescent="0.2">
      <c r="A484" s="39"/>
      <c r="B484" s="39"/>
      <c r="C484" s="63"/>
    </row>
    <row r="485" spans="1:3" x14ac:dyDescent="0.2">
      <c r="A485" s="39"/>
      <c r="B485" s="39"/>
      <c r="C485" s="63"/>
    </row>
    <row r="486" spans="1:3" x14ac:dyDescent="0.2">
      <c r="A486" s="39"/>
      <c r="B486" s="39"/>
      <c r="C486" s="63"/>
    </row>
    <row r="487" spans="1:3" x14ac:dyDescent="0.2">
      <c r="A487" s="39"/>
      <c r="B487" s="39"/>
      <c r="C487" s="63"/>
    </row>
    <row r="488" spans="1:3" x14ac:dyDescent="0.2">
      <c r="A488" s="39"/>
      <c r="B488" s="39"/>
      <c r="C488" s="63"/>
    </row>
    <row r="489" spans="1:3" x14ac:dyDescent="0.2">
      <c r="A489" s="39"/>
      <c r="B489" s="39"/>
      <c r="C489" s="63"/>
    </row>
    <row r="490" spans="1:3" x14ac:dyDescent="0.2">
      <c r="A490" s="39"/>
      <c r="B490" s="39"/>
      <c r="C490" s="63"/>
    </row>
    <row r="491" spans="1:3" x14ac:dyDescent="0.2">
      <c r="A491" s="39"/>
      <c r="B491" s="39"/>
      <c r="C491" s="63"/>
    </row>
    <row r="492" spans="1:3" x14ac:dyDescent="0.2">
      <c r="A492" s="39"/>
      <c r="B492" s="39"/>
      <c r="C492" s="63"/>
    </row>
    <row r="493" spans="1:3" x14ac:dyDescent="0.2">
      <c r="A493" s="39"/>
      <c r="B493" s="39"/>
      <c r="C493" s="63"/>
    </row>
    <row r="494" spans="1:3" x14ac:dyDescent="0.2">
      <c r="A494" s="39"/>
      <c r="B494" s="39"/>
      <c r="C494" s="63"/>
    </row>
    <row r="495" spans="1:3" x14ac:dyDescent="0.2">
      <c r="A495" s="39"/>
      <c r="B495" s="39"/>
      <c r="C495" s="63"/>
    </row>
    <row r="496" spans="1:3" x14ac:dyDescent="0.2">
      <c r="A496" s="39"/>
      <c r="B496" s="39"/>
      <c r="C496" s="63"/>
    </row>
    <row r="497" spans="1:3" x14ac:dyDescent="0.2">
      <c r="A497" s="39"/>
      <c r="B497" s="39"/>
      <c r="C497" s="63"/>
    </row>
    <row r="498" spans="1:3" x14ac:dyDescent="0.2">
      <c r="A498" s="39"/>
      <c r="B498" s="39"/>
      <c r="C498" s="63"/>
    </row>
    <row r="499" spans="1:3" x14ac:dyDescent="0.2">
      <c r="A499" s="39"/>
      <c r="B499" s="39"/>
      <c r="C499" s="63"/>
    </row>
    <row r="500" spans="1:3" x14ac:dyDescent="0.2">
      <c r="A500" s="39"/>
      <c r="B500" s="39"/>
      <c r="C500" s="63"/>
    </row>
    <row r="501" spans="1:3" x14ac:dyDescent="0.2">
      <c r="A501" s="39"/>
      <c r="B501" s="39"/>
      <c r="C501" s="63"/>
    </row>
    <row r="502" spans="1:3" x14ac:dyDescent="0.2">
      <c r="A502" s="39"/>
      <c r="B502" s="39"/>
      <c r="C502" s="63"/>
    </row>
    <row r="503" spans="1:3" x14ac:dyDescent="0.2">
      <c r="A503" s="39"/>
      <c r="B503" s="39"/>
      <c r="C503" s="63"/>
    </row>
    <row r="504" spans="1:3" x14ac:dyDescent="0.2">
      <c r="A504" s="39"/>
      <c r="B504" s="39"/>
      <c r="C504" s="63"/>
    </row>
    <row r="505" spans="1:3" x14ac:dyDescent="0.2">
      <c r="A505" s="39"/>
      <c r="B505" s="39"/>
      <c r="C505" s="63"/>
    </row>
    <row r="506" spans="1:3" x14ac:dyDescent="0.2">
      <c r="A506" s="39"/>
      <c r="B506" s="39"/>
      <c r="C506" s="63"/>
    </row>
    <row r="507" spans="1:3" x14ac:dyDescent="0.2">
      <c r="A507" s="39"/>
      <c r="B507" s="39"/>
      <c r="C507" s="63"/>
    </row>
    <row r="508" spans="1:3" x14ac:dyDescent="0.2">
      <c r="A508" s="39"/>
      <c r="B508" s="39"/>
      <c r="C508" s="63"/>
    </row>
    <row r="509" spans="1:3" x14ac:dyDescent="0.2">
      <c r="A509" s="39"/>
      <c r="B509" s="39"/>
      <c r="C509" s="63"/>
    </row>
    <row r="510" spans="1:3" x14ac:dyDescent="0.2">
      <c r="A510" s="39"/>
      <c r="B510" s="39"/>
      <c r="C510" s="63"/>
    </row>
    <row r="511" spans="1:3" x14ac:dyDescent="0.2">
      <c r="A511" s="39"/>
      <c r="B511" s="39"/>
      <c r="C511" s="63"/>
    </row>
    <row r="512" spans="1:3" x14ac:dyDescent="0.2">
      <c r="A512" s="39"/>
      <c r="B512" s="39"/>
      <c r="C512" s="63"/>
    </row>
    <row r="513" spans="1:3" x14ac:dyDescent="0.2">
      <c r="A513" s="39"/>
      <c r="B513" s="39"/>
      <c r="C513" s="63"/>
    </row>
    <row r="514" spans="1:3" x14ac:dyDescent="0.2">
      <c r="A514" s="39"/>
      <c r="B514" s="39"/>
      <c r="C514" s="63"/>
    </row>
    <row r="515" spans="1:3" x14ac:dyDescent="0.2">
      <c r="A515" s="39"/>
      <c r="B515" s="39"/>
      <c r="C515" s="63"/>
    </row>
    <row r="516" spans="1:3" x14ac:dyDescent="0.2">
      <c r="A516" s="39"/>
      <c r="B516" s="39"/>
      <c r="C516" s="63"/>
    </row>
    <row r="517" spans="1:3" x14ac:dyDescent="0.2">
      <c r="A517" s="39"/>
      <c r="B517" s="39"/>
      <c r="C517" s="63"/>
    </row>
    <row r="518" spans="1:3" x14ac:dyDescent="0.2">
      <c r="A518" s="39"/>
      <c r="B518" s="39"/>
      <c r="C518" s="63"/>
    </row>
    <row r="519" spans="1:3" x14ac:dyDescent="0.2">
      <c r="A519" s="39"/>
      <c r="B519" s="39"/>
      <c r="C519" s="63"/>
    </row>
    <row r="520" spans="1:3" x14ac:dyDescent="0.2">
      <c r="A520" s="39"/>
      <c r="B520" s="39"/>
      <c r="C520" s="63"/>
    </row>
    <row r="521" spans="1:3" x14ac:dyDescent="0.2">
      <c r="A521" s="39"/>
      <c r="B521" s="39"/>
      <c r="C521" s="63"/>
    </row>
    <row r="522" spans="1:3" x14ac:dyDescent="0.2">
      <c r="A522" s="39"/>
      <c r="B522" s="39"/>
      <c r="C522" s="63"/>
    </row>
    <row r="523" spans="1:3" x14ac:dyDescent="0.2">
      <c r="A523" s="39"/>
      <c r="B523" s="39"/>
      <c r="C523" s="63"/>
    </row>
    <row r="524" spans="1:3" x14ac:dyDescent="0.2">
      <c r="A524" s="39"/>
      <c r="B524" s="39"/>
      <c r="C524" s="63"/>
    </row>
    <row r="525" spans="1:3" x14ac:dyDescent="0.2">
      <c r="A525" s="39"/>
      <c r="B525" s="39"/>
      <c r="C525" s="63"/>
    </row>
    <row r="526" spans="1:3" x14ac:dyDescent="0.2">
      <c r="A526" s="39"/>
      <c r="B526" s="39"/>
      <c r="C526" s="63"/>
    </row>
    <row r="527" spans="1:3" x14ac:dyDescent="0.2">
      <c r="A527" s="39"/>
      <c r="B527" s="39"/>
      <c r="C527" s="63"/>
    </row>
    <row r="528" spans="1:3" x14ac:dyDescent="0.2">
      <c r="A528" s="39"/>
      <c r="B528" s="39"/>
      <c r="C528" s="63"/>
    </row>
    <row r="529" spans="1:3" x14ac:dyDescent="0.2">
      <c r="A529" s="39"/>
      <c r="B529" s="39"/>
      <c r="C529" s="63"/>
    </row>
    <row r="530" spans="1:3" x14ac:dyDescent="0.2">
      <c r="A530" s="39"/>
      <c r="B530" s="39"/>
      <c r="C530" s="63"/>
    </row>
    <row r="531" spans="1:3" x14ac:dyDescent="0.2">
      <c r="A531" s="39"/>
      <c r="B531" s="39"/>
      <c r="C531" s="63"/>
    </row>
    <row r="532" spans="1:3" x14ac:dyDescent="0.2">
      <c r="A532" s="39"/>
      <c r="B532" s="39"/>
      <c r="C532" s="63"/>
    </row>
    <row r="533" spans="1:3" x14ac:dyDescent="0.2">
      <c r="A533" s="39"/>
      <c r="B533" s="39"/>
      <c r="C533" s="63"/>
    </row>
    <row r="534" spans="1:3" x14ac:dyDescent="0.2">
      <c r="A534" s="39"/>
      <c r="B534" s="39"/>
      <c r="C534" s="63"/>
    </row>
    <row r="535" spans="1:3" x14ac:dyDescent="0.2">
      <c r="A535" s="39"/>
      <c r="B535" s="39"/>
      <c r="C535" s="63"/>
    </row>
    <row r="536" spans="1:3" x14ac:dyDescent="0.2">
      <c r="A536" s="39"/>
      <c r="B536" s="39"/>
      <c r="C536" s="63"/>
    </row>
    <row r="537" spans="1:3" x14ac:dyDescent="0.2">
      <c r="A537" s="39"/>
      <c r="B537" s="39"/>
      <c r="C537" s="63"/>
    </row>
    <row r="538" spans="1:3" x14ac:dyDescent="0.2">
      <c r="A538" s="39"/>
      <c r="B538" s="39"/>
      <c r="C538" s="63"/>
    </row>
    <row r="539" spans="1:3" x14ac:dyDescent="0.2">
      <c r="A539" s="39"/>
      <c r="B539" s="39"/>
      <c r="C539" s="63"/>
    </row>
    <row r="540" spans="1:3" x14ac:dyDescent="0.2">
      <c r="A540" s="39"/>
      <c r="B540" s="39"/>
      <c r="C540" s="63"/>
    </row>
    <row r="541" spans="1:3" x14ac:dyDescent="0.2">
      <c r="A541" s="39"/>
      <c r="B541" s="39"/>
      <c r="C541" s="63"/>
    </row>
    <row r="542" spans="1:3" x14ac:dyDescent="0.2">
      <c r="A542" s="39"/>
      <c r="B542" s="39"/>
      <c r="C542" s="63"/>
    </row>
    <row r="543" spans="1:3" x14ac:dyDescent="0.2">
      <c r="A543" s="39"/>
      <c r="B543" s="39"/>
      <c r="C543" s="63"/>
    </row>
    <row r="544" spans="1:3" x14ac:dyDescent="0.2">
      <c r="A544" s="39"/>
      <c r="B544" s="39"/>
      <c r="C544" s="63"/>
    </row>
    <row r="545" spans="1:3" x14ac:dyDescent="0.2">
      <c r="A545" s="39"/>
      <c r="B545" s="39"/>
      <c r="C545" s="63"/>
    </row>
    <row r="546" spans="1:3" x14ac:dyDescent="0.2">
      <c r="A546" s="39"/>
      <c r="B546" s="39"/>
      <c r="C546" s="63"/>
    </row>
    <row r="547" spans="1:3" x14ac:dyDescent="0.2">
      <c r="A547" s="39"/>
      <c r="B547" s="39"/>
      <c r="C547" s="63"/>
    </row>
    <row r="548" spans="1:3" x14ac:dyDescent="0.2">
      <c r="A548" s="39"/>
      <c r="B548" s="39"/>
      <c r="C548" s="63"/>
    </row>
    <row r="549" spans="1:3" x14ac:dyDescent="0.2">
      <c r="A549" s="39"/>
      <c r="B549" s="39"/>
      <c r="C549" s="63"/>
    </row>
    <row r="550" spans="1:3" x14ac:dyDescent="0.2">
      <c r="A550" s="39"/>
      <c r="B550" s="39"/>
      <c r="C550" s="63"/>
    </row>
    <row r="551" spans="1:3" x14ac:dyDescent="0.2">
      <c r="A551" s="39"/>
      <c r="B551" s="39"/>
      <c r="C551" s="63"/>
    </row>
    <row r="552" spans="1:3" x14ac:dyDescent="0.2">
      <c r="A552" s="39"/>
      <c r="B552" s="39"/>
      <c r="C552" s="63"/>
    </row>
    <row r="553" spans="1:3" x14ac:dyDescent="0.2">
      <c r="A553" s="39"/>
      <c r="B553" s="39"/>
      <c r="C553" s="63"/>
    </row>
    <row r="554" spans="1:3" x14ac:dyDescent="0.2">
      <c r="A554" s="39"/>
      <c r="B554" s="39"/>
      <c r="C554" s="63"/>
    </row>
    <row r="555" spans="1:3" x14ac:dyDescent="0.2">
      <c r="A555" s="39"/>
      <c r="B555" s="39"/>
      <c r="C555" s="63"/>
    </row>
    <row r="556" spans="1:3" x14ac:dyDescent="0.2">
      <c r="A556" s="39"/>
      <c r="B556" s="39"/>
      <c r="C556" s="63"/>
    </row>
    <row r="557" spans="1:3" x14ac:dyDescent="0.2">
      <c r="A557" s="39"/>
      <c r="B557" s="39"/>
      <c r="C557" s="63"/>
    </row>
    <row r="558" spans="1:3" x14ac:dyDescent="0.2">
      <c r="A558" s="39"/>
      <c r="B558" s="39"/>
      <c r="C558" s="63"/>
    </row>
    <row r="559" spans="1:3" x14ac:dyDescent="0.2">
      <c r="A559" s="39"/>
      <c r="B559" s="39"/>
      <c r="C559" s="63"/>
    </row>
    <row r="560" spans="1:3" x14ac:dyDescent="0.2">
      <c r="A560" s="39"/>
      <c r="B560" s="39"/>
      <c r="C560" s="63"/>
    </row>
    <row r="561" spans="1:3" x14ac:dyDescent="0.2">
      <c r="A561" s="39"/>
      <c r="B561" s="39"/>
      <c r="C561" s="63"/>
    </row>
    <row r="562" spans="1:3" x14ac:dyDescent="0.2">
      <c r="A562" s="39"/>
      <c r="B562" s="39"/>
      <c r="C562" s="63"/>
    </row>
    <row r="563" spans="1:3" x14ac:dyDescent="0.2">
      <c r="A563" s="39"/>
      <c r="B563" s="39"/>
      <c r="C563" s="63"/>
    </row>
    <row r="564" spans="1:3" x14ac:dyDescent="0.2">
      <c r="A564" s="39"/>
      <c r="B564" s="39"/>
      <c r="C564" s="63"/>
    </row>
    <row r="565" spans="1:3" x14ac:dyDescent="0.2">
      <c r="A565" s="39"/>
      <c r="B565" s="39"/>
      <c r="C565" s="63"/>
    </row>
    <row r="566" spans="1:3" x14ac:dyDescent="0.2">
      <c r="A566" s="39"/>
      <c r="B566" s="39"/>
      <c r="C566" s="63"/>
    </row>
    <row r="567" spans="1:3" x14ac:dyDescent="0.2">
      <c r="A567" s="39"/>
      <c r="B567" s="39"/>
      <c r="C567" s="63"/>
    </row>
    <row r="568" spans="1:3" x14ac:dyDescent="0.2">
      <c r="A568" s="39"/>
      <c r="B568" s="39"/>
      <c r="C568" s="63"/>
    </row>
    <row r="569" spans="1:3" x14ac:dyDescent="0.2">
      <c r="A569" s="39"/>
      <c r="B569" s="39"/>
      <c r="C569" s="63"/>
    </row>
    <row r="570" spans="1:3" x14ac:dyDescent="0.2">
      <c r="A570" s="39"/>
      <c r="B570" s="39"/>
      <c r="C570" s="63"/>
    </row>
    <row r="571" spans="1:3" x14ac:dyDescent="0.2">
      <c r="A571" s="39"/>
      <c r="B571" s="39"/>
      <c r="C571" s="63"/>
    </row>
    <row r="572" spans="1:3" x14ac:dyDescent="0.2">
      <c r="A572" s="39"/>
      <c r="B572" s="39"/>
      <c r="C572" s="63"/>
    </row>
    <row r="573" spans="1:3" x14ac:dyDescent="0.2">
      <c r="A573" s="39"/>
      <c r="B573" s="39"/>
      <c r="C573" s="63"/>
    </row>
    <row r="574" spans="1:3" x14ac:dyDescent="0.2">
      <c r="A574" s="39"/>
      <c r="B574" s="39"/>
      <c r="C574" s="63"/>
    </row>
    <row r="575" spans="1:3" x14ac:dyDescent="0.2">
      <c r="A575" s="39"/>
      <c r="B575" s="39"/>
      <c r="C575" s="63"/>
    </row>
    <row r="576" spans="1:3" x14ac:dyDescent="0.2">
      <c r="A576" s="39"/>
      <c r="B576" s="39"/>
      <c r="C576" s="63"/>
    </row>
    <row r="577" spans="1:3" x14ac:dyDescent="0.2">
      <c r="A577" s="39"/>
      <c r="B577" s="39"/>
      <c r="C577" s="63"/>
    </row>
    <row r="578" spans="1:3" x14ac:dyDescent="0.2">
      <c r="A578" s="39"/>
      <c r="B578" s="39"/>
      <c r="C578" s="63"/>
    </row>
    <row r="579" spans="1:3" x14ac:dyDescent="0.2">
      <c r="A579" s="39"/>
      <c r="B579" s="39"/>
      <c r="C579" s="63"/>
    </row>
    <row r="580" spans="1:3" x14ac:dyDescent="0.2">
      <c r="A580" s="39"/>
      <c r="B580" s="39"/>
      <c r="C580" s="63"/>
    </row>
    <row r="581" spans="1:3" x14ac:dyDescent="0.2">
      <c r="A581" s="39"/>
      <c r="B581" s="39"/>
      <c r="C581" s="63"/>
    </row>
    <row r="582" spans="1:3" x14ac:dyDescent="0.2">
      <c r="A582" s="39"/>
      <c r="B582" s="39"/>
      <c r="C582" s="63"/>
    </row>
    <row r="583" spans="1:3" x14ac:dyDescent="0.2">
      <c r="A583" s="39"/>
      <c r="B583" s="39"/>
      <c r="C583" s="63"/>
    </row>
    <row r="584" spans="1:3" x14ac:dyDescent="0.2">
      <c r="A584" s="39"/>
      <c r="B584" s="39"/>
      <c r="C584" s="63"/>
    </row>
    <row r="585" spans="1:3" x14ac:dyDescent="0.2">
      <c r="A585" s="39"/>
      <c r="B585" s="39"/>
      <c r="C585" s="63"/>
    </row>
    <row r="586" spans="1:3" x14ac:dyDescent="0.2">
      <c r="A586" s="39"/>
      <c r="B586" s="39"/>
      <c r="C586" s="63"/>
    </row>
    <row r="587" spans="1:3" x14ac:dyDescent="0.2">
      <c r="A587" s="39"/>
      <c r="B587" s="39"/>
      <c r="C587" s="63"/>
    </row>
    <row r="588" spans="1:3" x14ac:dyDescent="0.2">
      <c r="A588" s="39"/>
      <c r="B588" s="39"/>
      <c r="C588" s="63"/>
    </row>
    <row r="589" spans="1:3" x14ac:dyDescent="0.2">
      <c r="A589" s="39"/>
      <c r="B589" s="39"/>
      <c r="C589" s="63"/>
    </row>
    <row r="590" spans="1:3" x14ac:dyDescent="0.2">
      <c r="A590" s="39"/>
      <c r="B590" s="39"/>
      <c r="C590" s="63"/>
    </row>
    <row r="591" spans="1:3" x14ac:dyDescent="0.2">
      <c r="A591" s="39"/>
      <c r="B591" s="39"/>
      <c r="C591" s="63"/>
    </row>
    <row r="592" spans="1:3" x14ac:dyDescent="0.2">
      <c r="A592" s="39"/>
      <c r="B592" s="39"/>
      <c r="C592" s="63"/>
    </row>
    <row r="593" spans="1:3" x14ac:dyDescent="0.2">
      <c r="A593" s="39"/>
      <c r="B593" s="39"/>
      <c r="C593" s="63"/>
    </row>
    <row r="594" spans="1:3" x14ac:dyDescent="0.2">
      <c r="A594" s="39"/>
      <c r="B594" s="39"/>
      <c r="C594" s="63"/>
    </row>
    <row r="595" spans="1:3" x14ac:dyDescent="0.2">
      <c r="A595" s="39"/>
      <c r="B595" s="39"/>
      <c r="C595" s="63"/>
    </row>
    <row r="596" spans="1:3" x14ac:dyDescent="0.2">
      <c r="A596" s="39"/>
      <c r="B596" s="39"/>
      <c r="C596" s="63"/>
    </row>
    <row r="597" spans="1:3" x14ac:dyDescent="0.2">
      <c r="A597" s="39"/>
      <c r="B597" s="39"/>
      <c r="C597" s="63"/>
    </row>
    <row r="598" spans="1:3" x14ac:dyDescent="0.2">
      <c r="A598" s="39"/>
      <c r="B598" s="39"/>
      <c r="C598" s="63"/>
    </row>
    <row r="599" spans="1:3" x14ac:dyDescent="0.2">
      <c r="A599" s="39"/>
      <c r="B599" s="39"/>
      <c r="C599" s="63"/>
    </row>
    <row r="600" spans="1:3" x14ac:dyDescent="0.2">
      <c r="A600" s="39"/>
      <c r="B600" s="39"/>
      <c r="C600" s="63"/>
    </row>
    <row r="601" spans="1:3" x14ac:dyDescent="0.2">
      <c r="A601" s="39"/>
      <c r="B601" s="39"/>
      <c r="C601" s="63"/>
    </row>
    <row r="602" spans="1:3" x14ac:dyDescent="0.2">
      <c r="A602" s="39"/>
      <c r="B602" s="39"/>
      <c r="C602" s="63"/>
    </row>
    <row r="603" spans="1:3" x14ac:dyDescent="0.2">
      <c r="A603" s="39"/>
      <c r="B603" s="39"/>
      <c r="C603" s="63"/>
    </row>
    <row r="604" spans="1:3" x14ac:dyDescent="0.2">
      <c r="A604" s="39"/>
      <c r="B604" s="39"/>
      <c r="C604" s="63"/>
    </row>
    <row r="605" spans="1:3" x14ac:dyDescent="0.2">
      <c r="A605" s="39"/>
      <c r="B605" s="39"/>
      <c r="C605" s="63"/>
    </row>
    <row r="606" spans="1:3" x14ac:dyDescent="0.2">
      <c r="A606" s="39"/>
      <c r="B606" s="39"/>
      <c r="C606" s="63"/>
    </row>
    <row r="607" spans="1:3" x14ac:dyDescent="0.2">
      <c r="A607" s="39"/>
      <c r="B607" s="39"/>
      <c r="C607" s="63"/>
    </row>
    <row r="608" spans="1:3" x14ac:dyDescent="0.2">
      <c r="A608" s="39"/>
      <c r="B608" s="39"/>
      <c r="C608" s="63"/>
    </row>
    <row r="609" spans="1:3" x14ac:dyDescent="0.2">
      <c r="A609" s="39"/>
      <c r="B609" s="39"/>
      <c r="C609" s="63"/>
    </row>
    <row r="610" spans="1:3" x14ac:dyDescent="0.2">
      <c r="A610" s="39"/>
      <c r="B610" s="39"/>
      <c r="C610" s="63"/>
    </row>
    <row r="611" spans="1:3" x14ac:dyDescent="0.2">
      <c r="A611" s="39"/>
      <c r="B611" s="39"/>
      <c r="C611" s="63"/>
    </row>
    <row r="612" spans="1:3" x14ac:dyDescent="0.2">
      <c r="A612" s="39"/>
      <c r="B612" s="39"/>
      <c r="C612" s="63"/>
    </row>
    <row r="613" spans="1:3" x14ac:dyDescent="0.2">
      <c r="A613" s="39"/>
      <c r="B613" s="39"/>
      <c r="C613" s="63"/>
    </row>
    <row r="614" spans="1:3" x14ac:dyDescent="0.2">
      <c r="A614" s="39"/>
      <c r="B614" s="39"/>
      <c r="C614" s="63"/>
    </row>
    <row r="615" spans="1:3" x14ac:dyDescent="0.2">
      <c r="A615" s="39"/>
      <c r="B615" s="39"/>
      <c r="C615" s="63"/>
    </row>
    <row r="616" spans="1:3" x14ac:dyDescent="0.2">
      <c r="A616" s="39"/>
      <c r="B616" s="39"/>
      <c r="C616" s="63"/>
    </row>
    <row r="617" spans="1:3" x14ac:dyDescent="0.2">
      <c r="A617" s="39"/>
      <c r="B617" s="39"/>
      <c r="C617" s="63"/>
    </row>
    <row r="618" spans="1:3" x14ac:dyDescent="0.2">
      <c r="A618" s="39"/>
      <c r="B618" s="39"/>
      <c r="C618" s="63"/>
    </row>
    <row r="619" spans="1:3" x14ac:dyDescent="0.2">
      <c r="A619" s="39"/>
      <c r="B619" s="39"/>
      <c r="C619" s="63"/>
    </row>
    <row r="620" spans="1:3" x14ac:dyDescent="0.2">
      <c r="A620" s="39"/>
      <c r="B620" s="39"/>
      <c r="C620" s="63"/>
    </row>
    <row r="621" spans="1:3" x14ac:dyDescent="0.2">
      <c r="A621" s="39"/>
      <c r="B621" s="39"/>
      <c r="C621" s="63"/>
    </row>
    <row r="622" spans="1:3" x14ac:dyDescent="0.2">
      <c r="A622" s="39"/>
      <c r="B622" s="39"/>
      <c r="C622" s="63"/>
    </row>
    <row r="623" spans="1:3" x14ac:dyDescent="0.2">
      <c r="A623" s="39"/>
      <c r="B623" s="39"/>
      <c r="C623" s="63"/>
    </row>
    <row r="624" spans="1:3" x14ac:dyDescent="0.2">
      <c r="A624" s="39"/>
      <c r="B624" s="39"/>
      <c r="C624" s="63"/>
    </row>
    <row r="625" spans="1:3" x14ac:dyDescent="0.2">
      <c r="A625" s="39"/>
      <c r="B625" s="39"/>
      <c r="C625" s="63"/>
    </row>
    <row r="626" spans="1:3" x14ac:dyDescent="0.2">
      <c r="A626" s="39"/>
      <c r="B626" s="39"/>
      <c r="C626" s="63"/>
    </row>
    <row r="627" spans="1:3" x14ac:dyDescent="0.2">
      <c r="A627" s="39"/>
      <c r="B627" s="39"/>
      <c r="C627" s="63"/>
    </row>
    <row r="628" spans="1:3" x14ac:dyDescent="0.2">
      <c r="A628" s="39"/>
      <c r="B628" s="39"/>
      <c r="C628" s="63"/>
    </row>
    <row r="629" spans="1:3" x14ac:dyDescent="0.2">
      <c r="A629" s="39"/>
      <c r="B629" s="39"/>
      <c r="C629" s="63"/>
    </row>
    <row r="630" spans="1:3" x14ac:dyDescent="0.2">
      <c r="A630" s="39"/>
      <c r="B630" s="39"/>
      <c r="C630" s="63"/>
    </row>
    <row r="631" spans="1:3" x14ac:dyDescent="0.2">
      <c r="A631" s="39"/>
      <c r="B631" s="39"/>
      <c r="C631" s="63"/>
    </row>
    <row r="632" spans="1:3" x14ac:dyDescent="0.2">
      <c r="A632" s="39"/>
      <c r="B632" s="39"/>
      <c r="C632" s="63"/>
    </row>
    <row r="633" spans="1:3" x14ac:dyDescent="0.2">
      <c r="A633" s="39"/>
      <c r="B633" s="39"/>
      <c r="C633" s="63"/>
    </row>
    <row r="634" spans="1:3" x14ac:dyDescent="0.2">
      <c r="A634" s="39"/>
      <c r="B634" s="39"/>
      <c r="C634" s="63"/>
    </row>
    <row r="635" spans="1:3" x14ac:dyDescent="0.2">
      <c r="A635" s="39"/>
      <c r="B635" s="39"/>
      <c r="C635" s="63"/>
    </row>
    <row r="636" spans="1:3" x14ac:dyDescent="0.2">
      <c r="A636" s="39"/>
      <c r="B636" s="39"/>
      <c r="C636" s="63"/>
    </row>
    <row r="637" spans="1:3" x14ac:dyDescent="0.2">
      <c r="A637" s="39"/>
      <c r="B637" s="39"/>
      <c r="C637" s="63"/>
    </row>
    <row r="638" spans="1:3" x14ac:dyDescent="0.2">
      <c r="A638" s="39"/>
      <c r="B638" s="39"/>
      <c r="C638" s="63"/>
    </row>
    <row r="639" spans="1:3" x14ac:dyDescent="0.2">
      <c r="A639" s="39"/>
      <c r="B639" s="39"/>
      <c r="C639" s="63"/>
    </row>
    <row r="640" spans="1:3" x14ac:dyDescent="0.2">
      <c r="A640" s="39"/>
      <c r="B640" s="39"/>
      <c r="C640" s="63"/>
    </row>
    <row r="641" spans="1:3" x14ac:dyDescent="0.2">
      <c r="A641" s="39"/>
      <c r="B641" s="39"/>
      <c r="C641" s="63"/>
    </row>
    <row r="642" spans="1:3" x14ac:dyDescent="0.2">
      <c r="A642" s="39"/>
      <c r="B642" s="39"/>
      <c r="C642" s="63"/>
    </row>
    <row r="643" spans="1:3" x14ac:dyDescent="0.2">
      <c r="A643" s="39"/>
      <c r="B643" s="39"/>
      <c r="C643" s="63"/>
    </row>
    <row r="644" spans="1:3" x14ac:dyDescent="0.2">
      <c r="A644" s="39"/>
      <c r="B644" s="39"/>
      <c r="C644" s="63"/>
    </row>
    <row r="645" spans="1:3" x14ac:dyDescent="0.2">
      <c r="A645" s="39"/>
      <c r="B645" s="39"/>
      <c r="C645" s="63"/>
    </row>
    <row r="646" spans="1:3" x14ac:dyDescent="0.2">
      <c r="A646" s="39"/>
      <c r="B646" s="39"/>
      <c r="C646" s="63"/>
    </row>
    <row r="647" spans="1:3" x14ac:dyDescent="0.2">
      <c r="A647" s="39"/>
      <c r="B647" s="39"/>
      <c r="C647" s="63"/>
    </row>
    <row r="648" spans="1:3" x14ac:dyDescent="0.2">
      <c r="A648" s="39"/>
      <c r="B648" s="39"/>
      <c r="C648" s="63"/>
    </row>
    <row r="649" spans="1:3" x14ac:dyDescent="0.2">
      <c r="A649" s="39"/>
      <c r="B649" s="39"/>
      <c r="C649" s="63"/>
    </row>
    <row r="650" spans="1:3" x14ac:dyDescent="0.2">
      <c r="A650" s="39"/>
      <c r="B650" s="39"/>
      <c r="C650" s="63"/>
    </row>
    <row r="651" spans="1:3" x14ac:dyDescent="0.2">
      <c r="A651" s="39"/>
      <c r="B651" s="39"/>
      <c r="C651" s="63"/>
    </row>
    <row r="652" spans="1:3" x14ac:dyDescent="0.2">
      <c r="A652" s="39"/>
      <c r="B652" s="39"/>
      <c r="C652" s="63"/>
    </row>
    <row r="653" spans="1:3" x14ac:dyDescent="0.2">
      <c r="A653" s="39"/>
      <c r="B653" s="39"/>
      <c r="C653" s="63"/>
    </row>
    <row r="654" spans="1:3" x14ac:dyDescent="0.2">
      <c r="A654" s="39"/>
      <c r="B654" s="39"/>
      <c r="C654" s="63"/>
    </row>
    <row r="655" spans="1:3" x14ac:dyDescent="0.2">
      <c r="A655" s="39"/>
      <c r="B655" s="39"/>
      <c r="C655" s="63"/>
    </row>
    <row r="656" spans="1:3" x14ac:dyDescent="0.2">
      <c r="A656" s="39"/>
      <c r="B656" s="39"/>
      <c r="C656" s="63"/>
    </row>
    <row r="657" spans="1:3" x14ac:dyDescent="0.2">
      <c r="A657" s="39"/>
      <c r="B657" s="39"/>
      <c r="C657" s="63"/>
    </row>
    <row r="658" spans="1:3" x14ac:dyDescent="0.2">
      <c r="A658" s="39"/>
      <c r="B658" s="39"/>
      <c r="C658" s="63"/>
    </row>
    <row r="659" spans="1:3" x14ac:dyDescent="0.2">
      <c r="A659" s="39"/>
      <c r="B659" s="39"/>
      <c r="C659" s="63"/>
    </row>
    <row r="660" spans="1:3" x14ac:dyDescent="0.2">
      <c r="A660" s="39"/>
      <c r="B660" s="39"/>
      <c r="C660" s="63"/>
    </row>
    <row r="661" spans="1:3" x14ac:dyDescent="0.2">
      <c r="A661" s="39"/>
      <c r="B661" s="39"/>
      <c r="C661" s="63"/>
    </row>
    <row r="662" spans="1:3" x14ac:dyDescent="0.2">
      <c r="A662" s="39"/>
      <c r="B662" s="39"/>
      <c r="C662" s="63"/>
    </row>
    <row r="663" spans="1:3" x14ac:dyDescent="0.2">
      <c r="A663" s="39"/>
      <c r="B663" s="39"/>
      <c r="C663" s="63"/>
    </row>
    <row r="664" spans="1:3" x14ac:dyDescent="0.2">
      <c r="A664" s="39"/>
      <c r="B664" s="39"/>
      <c r="C664" s="63"/>
    </row>
    <row r="665" spans="1:3" x14ac:dyDescent="0.2">
      <c r="A665" s="39"/>
      <c r="B665" s="39"/>
      <c r="C665" s="63"/>
    </row>
    <row r="666" spans="1:3" x14ac:dyDescent="0.2">
      <c r="A666" s="39"/>
      <c r="B666" s="39"/>
      <c r="C666" s="63"/>
    </row>
    <row r="667" spans="1:3" x14ac:dyDescent="0.2">
      <c r="A667" s="39"/>
      <c r="B667" s="39"/>
      <c r="C667" s="63"/>
    </row>
    <row r="668" spans="1:3" x14ac:dyDescent="0.2">
      <c r="A668" s="39"/>
      <c r="B668" s="39"/>
      <c r="C668" s="63"/>
    </row>
    <row r="669" spans="1:3" x14ac:dyDescent="0.2">
      <c r="A669" s="39"/>
      <c r="B669" s="39"/>
      <c r="C669" s="63"/>
    </row>
    <row r="670" spans="1:3" x14ac:dyDescent="0.2">
      <c r="A670" s="39"/>
      <c r="B670" s="39"/>
      <c r="C670" s="63"/>
    </row>
    <row r="671" spans="1:3" x14ac:dyDescent="0.2">
      <c r="A671" s="39"/>
      <c r="B671" s="39"/>
      <c r="C671" s="63"/>
    </row>
    <row r="672" spans="1:3" x14ac:dyDescent="0.2">
      <c r="A672" s="39"/>
      <c r="B672" s="39"/>
      <c r="C672" s="63"/>
    </row>
    <row r="673" spans="1:3" x14ac:dyDescent="0.2">
      <c r="A673" s="39"/>
      <c r="B673" s="39"/>
      <c r="C673" s="63"/>
    </row>
    <row r="674" spans="1:3" x14ac:dyDescent="0.2">
      <c r="A674" s="39"/>
      <c r="B674" s="39"/>
      <c r="C674" s="63"/>
    </row>
    <row r="675" spans="1:3" x14ac:dyDescent="0.2">
      <c r="A675" s="39"/>
      <c r="B675" s="39"/>
      <c r="C675" s="63"/>
    </row>
    <row r="676" spans="1:3" x14ac:dyDescent="0.2">
      <c r="A676" s="39"/>
      <c r="B676" s="39"/>
      <c r="C676" s="63"/>
    </row>
    <row r="677" spans="1:3" x14ac:dyDescent="0.2">
      <c r="A677" s="39"/>
      <c r="B677" s="39"/>
      <c r="C677" s="63"/>
    </row>
    <row r="678" spans="1:3" x14ac:dyDescent="0.2">
      <c r="A678" s="39"/>
      <c r="B678" s="39"/>
      <c r="C678" s="63"/>
    </row>
    <row r="679" spans="1:3" x14ac:dyDescent="0.2">
      <c r="A679" s="39"/>
      <c r="B679" s="39"/>
      <c r="C679" s="63"/>
    </row>
    <row r="680" spans="1:3" x14ac:dyDescent="0.2">
      <c r="A680" s="39"/>
      <c r="B680" s="39"/>
      <c r="C680" s="63"/>
    </row>
    <row r="681" spans="1:3" x14ac:dyDescent="0.2">
      <c r="A681" s="39"/>
      <c r="B681" s="39"/>
      <c r="C681" s="63"/>
    </row>
    <row r="682" spans="1:3" x14ac:dyDescent="0.2">
      <c r="A682" s="39"/>
      <c r="B682" s="39"/>
      <c r="C682" s="63"/>
    </row>
    <row r="683" spans="1:3" x14ac:dyDescent="0.2">
      <c r="A683" s="39"/>
      <c r="B683" s="39"/>
      <c r="C683" s="63"/>
    </row>
    <row r="684" spans="1:3" x14ac:dyDescent="0.2">
      <c r="A684" s="39"/>
      <c r="B684" s="39"/>
      <c r="C684" s="63"/>
    </row>
    <row r="685" spans="1:3" x14ac:dyDescent="0.2">
      <c r="A685" s="39"/>
      <c r="B685" s="39"/>
      <c r="C685" s="63"/>
    </row>
    <row r="686" spans="1:3" x14ac:dyDescent="0.2">
      <c r="A686" s="39"/>
      <c r="B686" s="39"/>
      <c r="C686" s="63"/>
    </row>
    <row r="687" spans="1:3" x14ac:dyDescent="0.2">
      <c r="A687" s="39"/>
      <c r="B687" s="39"/>
      <c r="C687" s="63"/>
    </row>
    <row r="688" spans="1:3" x14ac:dyDescent="0.2">
      <c r="A688" s="39"/>
      <c r="B688" s="39"/>
      <c r="C688" s="63"/>
    </row>
    <row r="689" spans="1:3" x14ac:dyDescent="0.2">
      <c r="A689" s="39"/>
      <c r="B689" s="39"/>
      <c r="C689" s="63"/>
    </row>
    <row r="690" spans="1:3" x14ac:dyDescent="0.2">
      <c r="A690" s="39"/>
      <c r="B690" s="39"/>
      <c r="C690" s="63"/>
    </row>
    <row r="691" spans="1:3" x14ac:dyDescent="0.2">
      <c r="A691" s="39"/>
      <c r="B691" s="39"/>
      <c r="C691" s="63"/>
    </row>
    <row r="692" spans="1:3" x14ac:dyDescent="0.2">
      <c r="A692" s="39"/>
      <c r="B692" s="39"/>
      <c r="C692" s="63"/>
    </row>
    <row r="693" spans="1:3" x14ac:dyDescent="0.2">
      <c r="A693" s="39"/>
      <c r="B693" s="39"/>
      <c r="C693" s="63"/>
    </row>
    <row r="694" spans="1:3" x14ac:dyDescent="0.2">
      <c r="A694" s="39"/>
      <c r="B694" s="39"/>
      <c r="C694" s="63"/>
    </row>
    <row r="695" spans="1:3" x14ac:dyDescent="0.2">
      <c r="A695" s="39"/>
      <c r="B695" s="39"/>
      <c r="C695" s="63"/>
    </row>
    <row r="696" spans="1:3" x14ac:dyDescent="0.2">
      <c r="A696" s="39"/>
      <c r="B696" s="39"/>
      <c r="C696" s="63"/>
    </row>
    <row r="697" spans="1:3" x14ac:dyDescent="0.2">
      <c r="A697" s="39"/>
      <c r="B697" s="39"/>
      <c r="C697" s="63"/>
    </row>
    <row r="698" spans="1:3" x14ac:dyDescent="0.2">
      <c r="A698" s="39"/>
      <c r="B698" s="39"/>
      <c r="C698" s="63"/>
    </row>
    <row r="699" spans="1:3" x14ac:dyDescent="0.2">
      <c r="A699" s="39"/>
      <c r="B699" s="39"/>
      <c r="C699" s="63"/>
    </row>
    <row r="700" spans="1:3" x14ac:dyDescent="0.2">
      <c r="A700" s="39"/>
      <c r="B700" s="39"/>
      <c r="C700" s="63"/>
    </row>
    <row r="701" spans="1:3" x14ac:dyDescent="0.2">
      <c r="A701" s="39"/>
      <c r="B701" s="39"/>
      <c r="C701" s="63"/>
    </row>
    <row r="702" spans="1:3" x14ac:dyDescent="0.2">
      <c r="A702" s="39"/>
      <c r="B702" s="39"/>
      <c r="C702" s="63"/>
    </row>
    <row r="703" spans="1:3" x14ac:dyDescent="0.2">
      <c r="A703" s="39"/>
      <c r="B703" s="39"/>
      <c r="C703" s="63"/>
    </row>
    <row r="704" spans="1:3" x14ac:dyDescent="0.2">
      <c r="A704" s="39"/>
      <c r="B704" s="39"/>
      <c r="C704" s="63"/>
    </row>
    <row r="705" spans="1:3" x14ac:dyDescent="0.2">
      <c r="A705" s="39"/>
      <c r="B705" s="39"/>
      <c r="C705" s="63"/>
    </row>
    <row r="706" spans="1:3" x14ac:dyDescent="0.2">
      <c r="A706" s="39"/>
      <c r="B706" s="39"/>
      <c r="C706" s="63"/>
    </row>
    <row r="707" spans="1:3" x14ac:dyDescent="0.2">
      <c r="A707" s="39"/>
      <c r="B707" s="39"/>
      <c r="C707" s="63"/>
    </row>
    <row r="708" spans="1:3" x14ac:dyDescent="0.2">
      <c r="A708" s="39"/>
      <c r="B708" s="39"/>
      <c r="C708" s="63"/>
    </row>
    <row r="709" spans="1:3" x14ac:dyDescent="0.2">
      <c r="A709" s="39"/>
      <c r="B709" s="39"/>
      <c r="C709" s="63"/>
    </row>
    <row r="710" spans="1:3" x14ac:dyDescent="0.2">
      <c r="A710" s="39"/>
      <c r="B710" s="39"/>
      <c r="C710" s="63"/>
    </row>
    <row r="711" spans="1:3" x14ac:dyDescent="0.2">
      <c r="A711" s="39"/>
      <c r="B711" s="39"/>
      <c r="C711" s="63"/>
    </row>
    <row r="712" spans="1:3" x14ac:dyDescent="0.2">
      <c r="A712" s="39"/>
      <c r="B712" s="39"/>
      <c r="C712" s="63"/>
    </row>
    <row r="713" spans="1:3" x14ac:dyDescent="0.2">
      <c r="A713" s="39"/>
      <c r="B713" s="39"/>
      <c r="C713" s="63"/>
    </row>
    <row r="714" spans="1:3" x14ac:dyDescent="0.2">
      <c r="A714" s="39"/>
      <c r="B714" s="39"/>
      <c r="C714" s="63"/>
    </row>
    <row r="715" spans="1:3" x14ac:dyDescent="0.2">
      <c r="A715" s="39"/>
      <c r="B715" s="39"/>
      <c r="C715" s="63"/>
    </row>
    <row r="716" spans="1:3" x14ac:dyDescent="0.2">
      <c r="A716" s="39"/>
      <c r="B716" s="39"/>
      <c r="C716" s="63"/>
    </row>
    <row r="717" spans="1:3" x14ac:dyDescent="0.2">
      <c r="A717" s="39"/>
      <c r="B717" s="39"/>
      <c r="C717" s="63"/>
    </row>
    <row r="718" spans="1:3" x14ac:dyDescent="0.2">
      <c r="A718" s="39"/>
      <c r="B718" s="39"/>
      <c r="C718" s="63"/>
    </row>
    <row r="719" spans="1:3" x14ac:dyDescent="0.2">
      <c r="A719" s="39"/>
      <c r="B719" s="39"/>
      <c r="C719" s="63"/>
    </row>
    <row r="720" spans="1:3" x14ac:dyDescent="0.2">
      <c r="A720" s="39"/>
      <c r="B720" s="39"/>
      <c r="C720" s="63"/>
    </row>
    <row r="721" spans="1:3" x14ac:dyDescent="0.2">
      <c r="A721" s="39"/>
      <c r="B721" s="39"/>
      <c r="C721" s="63"/>
    </row>
    <row r="722" spans="1:3" x14ac:dyDescent="0.2">
      <c r="A722" s="39"/>
      <c r="B722" s="39"/>
      <c r="C722" s="63"/>
    </row>
    <row r="723" spans="1:3" x14ac:dyDescent="0.2">
      <c r="A723" s="39"/>
      <c r="B723" s="39"/>
      <c r="C723" s="63"/>
    </row>
    <row r="724" spans="1:3" x14ac:dyDescent="0.2">
      <c r="A724" s="39"/>
      <c r="B724" s="39"/>
      <c r="C724" s="63"/>
    </row>
    <row r="725" spans="1:3" x14ac:dyDescent="0.2">
      <c r="A725" s="39"/>
      <c r="B725" s="39"/>
      <c r="C725" s="63"/>
    </row>
    <row r="726" spans="1:3" x14ac:dyDescent="0.2">
      <c r="A726" s="39"/>
      <c r="B726" s="39"/>
      <c r="C726" s="63"/>
    </row>
    <row r="727" spans="1:3" x14ac:dyDescent="0.2">
      <c r="A727" s="39"/>
      <c r="B727" s="39"/>
      <c r="C727" s="63"/>
    </row>
    <row r="728" spans="1:3" x14ac:dyDescent="0.2">
      <c r="A728" s="39"/>
      <c r="B728" s="39"/>
      <c r="C728" s="63"/>
    </row>
    <row r="729" spans="1:3" x14ac:dyDescent="0.2">
      <c r="A729" s="39"/>
      <c r="B729" s="39"/>
      <c r="C729" s="63"/>
    </row>
    <row r="730" spans="1:3" x14ac:dyDescent="0.2">
      <c r="A730" s="39"/>
      <c r="B730" s="39"/>
      <c r="C730" s="63"/>
    </row>
    <row r="731" spans="1:3" x14ac:dyDescent="0.2">
      <c r="A731" s="39"/>
      <c r="B731" s="39"/>
      <c r="C731" s="63"/>
    </row>
    <row r="732" spans="1:3" x14ac:dyDescent="0.2">
      <c r="A732" s="39"/>
      <c r="B732" s="39"/>
      <c r="C732" s="63"/>
    </row>
    <row r="733" spans="1:3" x14ac:dyDescent="0.2">
      <c r="A733" s="39"/>
      <c r="B733" s="39"/>
      <c r="C733" s="63"/>
    </row>
    <row r="734" spans="1:3" x14ac:dyDescent="0.2">
      <c r="A734" s="39"/>
      <c r="B734" s="39"/>
      <c r="C734" s="63"/>
    </row>
    <row r="735" spans="1:3" x14ac:dyDescent="0.2">
      <c r="A735" s="39"/>
      <c r="B735" s="39"/>
      <c r="C735" s="63"/>
    </row>
    <row r="736" spans="1:3" x14ac:dyDescent="0.2">
      <c r="A736" s="39"/>
      <c r="B736" s="39"/>
      <c r="C736" s="63"/>
    </row>
    <row r="737" spans="1:3" x14ac:dyDescent="0.2">
      <c r="A737" s="39"/>
      <c r="B737" s="39"/>
      <c r="C737" s="63"/>
    </row>
    <row r="738" spans="1:3" x14ac:dyDescent="0.2">
      <c r="A738" s="39"/>
      <c r="B738" s="39"/>
      <c r="C738" s="63"/>
    </row>
    <row r="739" spans="1:3" x14ac:dyDescent="0.2">
      <c r="A739" s="39"/>
      <c r="B739" s="39"/>
      <c r="C739" s="63"/>
    </row>
    <row r="740" spans="1:3" x14ac:dyDescent="0.2">
      <c r="A740" s="39"/>
      <c r="B740" s="39"/>
      <c r="C740" s="63"/>
    </row>
    <row r="741" spans="1:3" x14ac:dyDescent="0.2">
      <c r="A741" s="39"/>
      <c r="B741" s="39"/>
      <c r="C741" s="63"/>
    </row>
    <row r="742" spans="1:3" x14ac:dyDescent="0.2">
      <c r="A742" s="39"/>
      <c r="B742" s="39"/>
      <c r="C742" s="63"/>
    </row>
    <row r="743" spans="1:3" x14ac:dyDescent="0.2">
      <c r="A743" s="39"/>
      <c r="B743" s="39"/>
      <c r="C743" s="63"/>
    </row>
    <row r="744" spans="1:3" x14ac:dyDescent="0.2">
      <c r="A744" s="39"/>
      <c r="B744" s="39"/>
      <c r="C744" s="63"/>
    </row>
    <row r="745" spans="1:3" x14ac:dyDescent="0.2">
      <c r="A745" s="39"/>
      <c r="B745" s="39"/>
      <c r="C745" s="63"/>
    </row>
    <row r="746" spans="1:3" x14ac:dyDescent="0.2">
      <c r="A746" s="39"/>
      <c r="B746" s="39"/>
      <c r="C746" s="63"/>
    </row>
    <row r="747" spans="1:3" x14ac:dyDescent="0.2">
      <c r="A747" s="39"/>
      <c r="B747" s="39"/>
      <c r="C747" s="63"/>
    </row>
    <row r="748" spans="1:3" x14ac:dyDescent="0.2">
      <c r="A748" s="39"/>
      <c r="B748" s="39"/>
      <c r="C748" s="63"/>
    </row>
    <row r="749" spans="1:3" x14ac:dyDescent="0.2">
      <c r="A749" s="39"/>
      <c r="B749" s="39"/>
      <c r="C749" s="63"/>
    </row>
    <row r="750" spans="1:3" x14ac:dyDescent="0.2">
      <c r="A750" s="39"/>
      <c r="B750" s="39"/>
      <c r="C750" s="63"/>
    </row>
    <row r="751" spans="1:3" x14ac:dyDescent="0.2">
      <c r="A751" s="39"/>
      <c r="B751" s="39"/>
      <c r="C751" s="63"/>
    </row>
    <row r="752" spans="1:3" x14ac:dyDescent="0.2">
      <c r="A752" s="39"/>
      <c r="B752" s="39"/>
      <c r="C752" s="63"/>
    </row>
    <row r="753" spans="1:3" x14ac:dyDescent="0.2">
      <c r="A753" s="39"/>
      <c r="B753" s="39"/>
      <c r="C753" s="63"/>
    </row>
    <row r="754" spans="1:3" x14ac:dyDescent="0.2">
      <c r="A754" s="39"/>
      <c r="B754" s="39"/>
      <c r="C754" s="63"/>
    </row>
    <row r="755" spans="1:3" x14ac:dyDescent="0.2">
      <c r="A755" s="39"/>
      <c r="B755" s="39"/>
      <c r="C755" s="63"/>
    </row>
    <row r="756" spans="1:3" x14ac:dyDescent="0.2">
      <c r="A756" s="39"/>
      <c r="B756" s="39"/>
      <c r="C756" s="63"/>
    </row>
    <row r="757" spans="1:3" x14ac:dyDescent="0.2">
      <c r="A757" s="39"/>
      <c r="B757" s="39"/>
      <c r="C757" s="63"/>
    </row>
    <row r="758" spans="1:3" x14ac:dyDescent="0.2">
      <c r="A758" s="39"/>
      <c r="B758" s="39"/>
      <c r="C758" s="63"/>
    </row>
    <row r="759" spans="1:3" x14ac:dyDescent="0.2">
      <c r="A759" s="39"/>
      <c r="B759" s="39"/>
      <c r="C759" s="63"/>
    </row>
    <row r="760" spans="1:3" x14ac:dyDescent="0.2">
      <c r="A760" s="39"/>
      <c r="B760" s="39"/>
      <c r="C760" s="63"/>
    </row>
    <row r="761" spans="1:3" x14ac:dyDescent="0.2">
      <c r="A761" s="39"/>
      <c r="B761" s="39"/>
      <c r="C761" s="63"/>
    </row>
    <row r="762" spans="1:3" x14ac:dyDescent="0.2">
      <c r="A762" s="39"/>
      <c r="B762" s="39"/>
      <c r="C762" s="63"/>
    </row>
    <row r="763" spans="1:3" x14ac:dyDescent="0.2">
      <c r="A763" s="39"/>
      <c r="B763" s="39"/>
      <c r="C763" s="63"/>
    </row>
    <row r="764" spans="1:3" x14ac:dyDescent="0.2">
      <c r="A764" s="39"/>
      <c r="B764" s="39"/>
      <c r="C764" s="63"/>
    </row>
    <row r="765" spans="1:3" x14ac:dyDescent="0.2">
      <c r="A765" s="39"/>
      <c r="B765" s="39"/>
      <c r="C765" s="63"/>
    </row>
    <row r="766" spans="1:3" x14ac:dyDescent="0.2">
      <c r="A766" s="39"/>
      <c r="B766" s="39"/>
      <c r="C766" s="63"/>
    </row>
    <row r="767" spans="1:3" x14ac:dyDescent="0.2">
      <c r="A767" s="39"/>
      <c r="B767" s="39"/>
      <c r="C767" s="63"/>
    </row>
    <row r="768" spans="1:3" x14ac:dyDescent="0.2">
      <c r="A768" s="39"/>
      <c r="B768" s="39"/>
      <c r="C768" s="63"/>
    </row>
    <row r="769" spans="1:3" x14ac:dyDescent="0.2">
      <c r="A769" s="39"/>
      <c r="B769" s="39"/>
      <c r="C769" s="63"/>
    </row>
    <row r="770" spans="1:3" x14ac:dyDescent="0.2">
      <c r="A770" s="39"/>
      <c r="B770" s="39"/>
      <c r="C770" s="63"/>
    </row>
    <row r="771" spans="1:3" x14ac:dyDescent="0.2">
      <c r="A771" s="39"/>
      <c r="B771" s="39"/>
      <c r="C771" s="63"/>
    </row>
    <row r="772" spans="1:3" x14ac:dyDescent="0.2">
      <c r="A772" s="39"/>
      <c r="B772" s="39"/>
      <c r="C772" s="63"/>
    </row>
    <row r="773" spans="1:3" x14ac:dyDescent="0.2">
      <c r="A773" s="39"/>
      <c r="B773" s="39"/>
      <c r="C773" s="63"/>
    </row>
    <row r="774" spans="1:3" x14ac:dyDescent="0.2">
      <c r="A774" s="39"/>
      <c r="B774" s="39"/>
      <c r="C774" s="63"/>
    </row>
    <row r="775" spans="1:3" x14ac:dyDescent="0.2">
      <c r="A775" s="39"/>
      <c r="B775" s="39"/>
      <c r="C775" s="63"/>
    </row>
    <row r="776" spans="1:3" x14ac:dyDescent="0.2">
      <c r="A776" s="39"/>
      <c r="B776" s="39"/>
      <c r="C776" s="63"/>
    </row>
    <row r="777" spans="1:3" x14ac:dyDescent="0.2">
      <c r="A777" s="39"/>
      <c r="B777" s="39"/>
      <c r="C777" s="63"/>
    </row>
    <row r="778" spans="1:3" x14ac:dyDescent="0.2">
      <c r="A778" s="39"/>
      <c r="B778" s="39"/>
      <c r="C778" s="63"/>
    </row>
    <row r="779" spans="1:3" x14ac:dyDescent="0.2">
      <c r="A779" s="39"/>
      <c r="B779" s="39"/>
      <c r="C779" s="63"/>
    </row>
    <row r="780" spans="1:3" x14ac:dyDescent="0.2">
      <c r="A780" s="39"/>
      <c r="B780" s="39"/>
      <c r="C780" s="63"/>
    </row>
    <row r="781" spans="1:3" x14ac:dyDescent="0.2">
      <c r="A781" s="39"/>
      <c r="B781" s="39"/>
      <c r="C781" s="63"/>
    </row>
    <row r="782" spans="1:3" x14ac:dyDescent="0.2">
      <c r="A782" s="39"/>
      <c r="B782" s="39"/>
      <c r="C782" s="63"/>
    </row>
    <row r="783" spans="1:3" x14ac:dyDescent="0.2">
      <c r="A783" s="39"/>
      <c r="B783" s="39"/>
      <c r="C783" s="63"/>
    </row>
    <row r="784" spans="1:3" x14ac:dyDescent="0.2">
      <c r="A784" s="39"/>
      <c r="B784" s="39"/>
      <c r="C784" s="63"/>
    </row>
    <row r="785" spans="1:3" x14ac:dyDescent="0.2">
      <c r="A785" s="39"/>
      <c r="B785" s="39"/>
      <c r="C785" s="63"/>
    </row>
    <row r="786" spans="1:3" x14ac:dyDescent="0.2">
      <c r="A786" s="39"/>
      <c r="B786" s="39"/>
      <c r="C786" s="63"/>
    </row>
    <row r="787" spans="1:3" x14ac:dyDescent="0.2">
      <c r="A787" s="39"/>
      <c r="B787" s="39"/>
      <c r="C787" s="63"/>
    </row>
    <row r="788" spans="1:3" x14ac:dyDescent="0.2">
      <c r="A788" s="39"/>
      <c r="B788" s="39"/>
      <c r="C788" s="63"/>
    </row>
    <row r="789" spans="1:3" x14ac:dyDescent="0.2">
      <c r="A789" s="39"/>
      <c r="B789" s="39"/>
      <c r="C789" s="63"/>
    </row>
    <row r="790" spans="1:3" x14ac:dyDescent="0.2">
      <c r="A790" s="39"/>
      <c r="B790" s="39"/>
      <c r="C790" s="63"/>
    </row>
    <row r="791" spans="1:3" x14ac:dyDescent="0.2">
      <c r="A791" s="39"/>
      <c r="B791" s="39"/>
      <c r="C791" s="63"/>
    </row>
    <row r="792" spans="1:3" x14ac:dyDescent="0.2">
      <c r="A792" s="39"/>
      <c r="B792" s="39"/>
      <c r="C792" s="63"/>
    </row>
    <row r="793" spans="1:3" x14ac:dyDescent="0.2">
      <c r="A793" s="39"/>
      <c r="B793" s="39"/>
      <c r="C793" s="63"/>
    </row>
    <row r="794" spans="1:3" x14ac:dyDescent="0.2">
      <c r="A794" s="39"/>
      <c r="B794" s="39"/>
      <c r="C794" s="63"/>
    </row>
    <row r="795" spans="1:3" x14ac:dyDescent="0.2">
      <c r="A795" s="39"/>
      <c r="B795" s="39"/>
      <c r="C795" s="63"/>
    </row>
    <row r="796" spans="1:3" x14ac:dyDescent="0.2">
      <c r="A796" s="39"/>
      <c r="B796" s="39"/>
      <c r="C796" s="63"/>
    </row>
    <row r="797" spans="1:3" x14ac:dyDescent="0.2">
      <c r="A797" s="39"/>
      <c r="B797" s="39"/>
      <c r="C797" s="63"/>
    </row>
    <row r="798" spans="1:3" x14ac:dyDescent="0.2">
      <c r="A798" s="39"/>
      <c r="B798" s="39"/>
      <c r="C798" s="63"/>
    </row>
    <row r="799" spans="1:3" x14ac:dyDescent="0.2">
      <c r="A799" s="39"/>
      <c r="B799" s="39"/>
      <c r="C799" s="63"/>
    </row>
    <row r="800" spans="1:3" x14ac:dyDescent="0.2">
      <c r="A800" s="39"/>
      <c r="B800" s="39"/>
      <c r="C800" s="63"/>
    </row>
    <row r="801" spans="1:3" x14ac:dyDescent="0.2">
      <c r="A801" s="39"/>
      <c r="B801" s="39"/>
      <c r="C801" s="63"/>
    </row>
    <row r="802" spans="1:3" x14ac:dyDescent="0.2">
      <c r="A802" s="39"/>
      <c r="B802" s="39"/>
      <c r="C802" s="63"/>
    </row>
    <row r="803" spans="1:3" x14ac:dyDescent="0.2">
      <c r="A803" s="39"/>
      <c r="B803" s="39"/>
      <c r="C803" s="63"/>
    </row>
    <row r="804" spans="1:3" x14ac:dyDescent="0.2">
      <c r="A804" s="39"/>
      <c r="B804" s="39"/>
      <c r="C804" s="63"/>
    </row>
    <row r="805" spans="1:3" x14ac:dyDescent="0.2">
      <c r="A805" s="39"/>
      <c r="B805" s="39"/>
      <c r="C805" s="63"/>
    </row>
    <row r="806" spans="1:3" x14ac:dyDescent="0.2">
      <c r="A806" s="39"/>
      <c r="B806" s="39"/>
      <c r="C806" s="63"/>
    </row>
    <row r="807" spans="1:3" x14ac:dyDescent="0.2">
      <c r="A807" s="39"/>
      <c r="B807" s="39"/>
      <c r="C807" s="63"/>
    </row>
    <row r="808" spans="1:3" x14ac:dyDescent="0.2">
      <c r="A808" s="39"/>
      <c r="B808" s="39"/>
      <c r="C808" s="63"/>
    </row>
    <row r="809" spans="1:3" x14ac:dyDescent="0.2">
      <c r="A809" s="39"/>
      <c r="B809" s="39"/>
      <c r="C809" s="63"/>
    </row>
    <row r="810" spans="1:3" x14ac:dyDescent="0.2">
      <c r="A810" s="39"/>
      <c r="B810" s="39"/>
      <c r="C810" s="63"/>
    </row>
    <row r="811" spans="1:3" x14ac:dyDescent="0.2">
      <c r="A811" s="39"/>
      <c r="B811" s="39"/>
      <c r="C811" s="63"/>
    </row>
    <row r="812" spans="1:3" x14ac:dyDescent="0.2">
      <c r="A812" s="39"/>
      <c r="B812" s="39"/>
      <c r="C812" s="63"/>
    </row>
    <row r="813" spans="1:3" x14ac:dyDescent="0.2">
      <c r="A813" s="39"/>
      <c r="B813" s="39"/>
      <c r="C813" s="63"/>
    </row>
    <row r="814" spans="1:3" x14ac:dyDescent="0.2">
      <c r="A814" s="39"/>
      <c r="B814" s="39"/>
      <c r="C814" s="63"/>
    </row>
    <row r="815" spans="1:3" x14ac:dyDescent="0.2">
      <c r="A815" s="39"/>
      <c r="B815" s="39"/>
      <c r="C815" s="63"/>
    </row>
    <row r="816" spans="1:3" x14ac:dyDescent="0.2">
      <c r="A816" s="39"/>
      <c r="B816" s="39"/>
      <c r="C816" s="63"/>
    </row>
    <row r="817" spans="1:3" x14ac:dyDescent="0.2">
      <c r="A817" s="39"/>
      <c r="B817" s="39"/>
      <c r="C817" s="63"/>
    </row>
    <row r="818" spans="1:3" x14ac:dyDescent="0.2">
      <c r="A818" s="39"/>
      <c r="B818" s="39"/>
      <c r="C818" s="63"/>
    </row>
    <row r="819" spans="1:3" x14ac:dyDescent="0.2">
      <c r="A819" s="39"/>
      <c r="B819" s="39"/>
      <c r="C819" s="63"/>
    </row>
    <row r="820" spans="1:3" x14ac:dyDescent="0.2">
      <c r="A820" s="39"/>
      <c r="B820" s="39"/>
      <c r="C820" s="63"/>
    </row>
    <row r="821" spans="1:3" x14ac:dyDescent="0.2">
      <c r="A821" s="39"/>
      <c r="B821" s="39"/>
      <c r="C821" s="63"/>
    </row>
    <row r="822" spans="1:3" x14ac:dyDescent="0.2">
      <c r="A822" s="39"/>
      <c r="B822" s="39"/>
      <c r="C822" s="63"/>
    </row>
    <row r="823" spans="1:3" x14ac:dyDescent="0.2">
      <c r="A823" s="39"/>
      <c r="B823" s="39"/>
      <c r="C823" s="63"/>
    </row>
    <row r="824" spans="1:3" x14ac:dyDescent="0.2">
      <c r="A824" s="39"/>
      <c r="B824" s="39"/>
      <c r="C824" s="63"/>
    </row>
    <row r="825" spans="1:3" x14ac:dyDescent="0.2">
      <c r="A825" s="39"/>
      <c r="B825" s="39"/>
      <c r="C825" s="63"/>
    </row>
    <row r="826" spans="1:3" x14ac:dyDescent="0.2">
      <c r="A826" s="39"/>
      <c r="B826" s="39"/>
      <c r="C826" s="63"/>
    </row>
    <row r="827" spans="1:3" x14ac:dyDescent="0.2">
      <c r="A827" s="39"/>
      <c r="B827" s="39"/>
      <c r="C827" s="63"/>
    </row>
    <row r="828" spans="1:3" x14ac:dyDescent="0.2">
      <c r="A828" s="39"/>
      <c r="B828" s="39"/>
      <c r="C828" s="63"/>
    </row>
    <row r="829" spans="1:3" x14ac:dyDescent="0.2">
      <c r="A829" s="39"/>
      <c r="B829" s="39"/>
      <c r="C829" s="63"/>
    </row>
    <row r="830" spans="1:3" x14ac:dyDescent="0.2">
      <c r="A830" s="39"/>
      <c r="B830" s="39"/>
      <c r="C830" s="63"/>
    </row>
    <row r="831" spans="1:3" x14ac:dyDescent="0.2">
      <c r="A831" s="39"/>
      <c r="B831" s="39"/>
      <c r="C831" s="63"/>
    </row>
    <row r="832" spans="1:3" x14ac:dyDescent="0.2">
      <c r="A832" s="39"/>
      <c r="B832" s="39"/>
      <c r="C832" s="63"/>
    </row>
    <row r="833" spans="1:3" x14ac:dyDescent="0.2">
      <c r="A833" s="39"/>
      <c r="B833" s="39"/>
      <c r="C833" s="63"/>
    </row>
    <row r="834" spans="1:3" x14ac:dyDescent="0.2">
      <c r="A834" s="39"/>
      <c r="B834" s="39"/>
      <c r="C834" s="63"/>
    </row>
    <row r="835" spans="1:3" x14ac:dyDescent="0.2">
      <c r="A835" s="39"/>
      <c r="B835" s="39"/>
      <c r="C835" s="63"/>
    </row>
    <row r="836" spans="1:3" x14ac:dyDescent="0.2">
      <c r="A836" s="39"/>
      <c r="B836" s="39"/>
      <c r="C836" s="63"/>
    </row>
    <row r="837" spans="1:3" x14ac:dyDescent="0.2">
      <c r="A837" s="39"/>
      <c r="B837" s="39"/>
      <c r="C837" s="63"/>
    </row>
    <row r="838" spans="1:3" x14ac:dyDescent="0.2">
      <c r="A838" s="39"/>
      <c r="B838" s="39"/>
      <c r="C838" s="63"/>
    </row>
    <row r="839" spans="1:3" x14ac:dyDescent="0.2">
      <c r="A839" s="39"/>
      <c r="B839" s="39"/>
      <c r="C839" s="63"/>
    </row>
    <row r="840" spans="1:3" x14ac:dyDescent="0.2">
      <c r="A840" s="39"/>
      <c r="B840" s="39"/>
      <c r="C840" s="63"/>
    </row>
    <row r="841" spans="1:3" x14ac:dyDescent="0.2">
      <c r="A841" s="39"/>
      <c r="B841" s="39"/>
      <c r="C841" s="63"/>
    </row>
    <row r="842" spans="1:3" x14ac:dyDescent="0.2">
      <c r="A842" s="39"/>
      <c r="B842" s="39"/>
      <c r="C842" s="63"/>
    </row>
    <row r="843" spans="1:3" x14ac:dyDescent="0.2">
      <c r="A843" s="39"/>
      <c r="B843" s="39"/>
      <c r="C843" s="63"/>
    </row>
    <row r="844" spans="1:3" x14ac:dyDescent="0.2">
      <c r="A844" s="39"/>
      <c r="B844" s="39"/>
      <c r="C844" s="63"/>
    </row>
    <row r="845" spans="1:3" x14ac:dyDescent="0.2">
      <c r="A845" s="39"/>
      <c r="B845" s="39"/>
      <c r="C845" s="63"/>
    </row>
    <row r="846" spans="1:3" x14ac:dyDescent="0.2">
      <c r="A846" s="39"/>
      <c r="B846" s="39"/>
      <c r="C846" s="63"/>
    </row>
    <row r="847" spans="1:3" x14ac:dyDescent="0.2">
      <c r="A847" s="39"/>
      <c r="B847" s="39"/>
      <c r="C847" s="63"/>
    </row>
    <row r="848" spans="1:3" x14ac:dyDescent="0.2">
      <c r="A848" s="39"/>
      <c r="B848" s="39"/>
      <c r="C848" s="63"/>
    </row>
    <row r="849" spans="1:3" x14ac:dyDescent="0.2">
      <c r="A849" s="39"/>
      <c r="B849" s="39"/>
      <c r="C849" s="63"/>
    </row>
    <row r="850" spans="1:3" x14ac:dyDescent="0.2">
      <c r="A850" s="39"/>
      <c r="B850" s="39"/>
      <c r="C850" s="63"/>
    </row>
    <row r="851" spans="1:3" x14ac:dyDescent="0.2">
      <c r="A851" s="39"/>
      <c r="B851" s="39"/>
      <c r="C851" s="63"/>
    </row>
    <row r="852" spans="1:3" x14ac:dyDescent="0.2">
      <c r="A852" s="39"/>
      <c r="B852" s="39"/>
      <c r="C852" s="63"/>
    </row>
    <row r="853" spans="1:3" x14ac:dyDescent="0.2">
      <c r="A853" s="39"/>
      <c r="B853" s="39"/>
      <c r="C853" s="63"/>
    </row>
    <row r="854" spans="1:3" x14ac:dyDescent="0.2">
      <c r="A854" s="39"/>
      <c r="B854" s="39"/>
      <c r="C854" s="63"/>
    </row>
    <row r="855" spans="1:3" x14ac:dyDescent="0.2">
      <c r="A855" s="39"/>
      <c r="B855" s="39"/>
      <c r="C855" s="63"/>
    </row>
    <row r="856" spans="1:3" x14ac:dyDescent="0.2">
      <c r="A856" s="39"/>
      <c r="B856" s="39"/>
      <c r="C856" s="63"/>
    </row>
    <row r="857" spans="1:3" x14ac:dyDescent="0.2">
      <c r="A857" s="39"/>
      <c r="B857" s="39"/>
      <c r="C857" s="63"/>
    </row>
    <row r="858" spans="1:3" x14ac:dyDescent="0.2">
      <c r="A858" s="39"/>
      <c r="B858" s="39"/>
      <c r="C858" s="63"/>
    </row>
    <row r="859" spans="1:3" x14ac:dyDescent="0.2">
      <c r="A859" s="39"/>
      <c r="B859" s="39"/>
      <c r="C859" s="63"/>
    </row>
    <row r="860" spans="1:3" x14ac:dyDescent="0.2">
      <c r="A860" s="39"/>
      <c r="B860" s="39"/>
      <c r="C860" s="63"/>
    </row>
    <row r="861" spans="1:3" x14ac:dyDescent="0.2">
      <c r="A861" s="39"/>
      <c r="B861" s="39"/>
      <c r="C861" s="63"/>
    </row>
    <row r="862" spans="1:3" x14ac:dyDescent="0.2">
      <c r="A862" s="39"/>
      <c r="B862" s="39"/>
      <c r="C862" s="63"/>
    </row>
    <row r="863" spans="1:3" x14ac:dyDescent="0.2">
      <c r="A863" s="39"/>
      <c r="B863" s="39"/>
      <c r="C863" s="63"/>
    </row>
    <row r="864" spans="1:3" x14ac:dyDescent="0.2">
      <c r="A864" s="39"/>
      <c r="B864" s="39"/>
      <c r="C864" s="63"/>
    </row>
    <row r="865" spans="1:3" x14ac:dyDescent="0.2">
      <c r="A865" s="39"/>
      <c r="B865" s="39"/>
      <c r="C865" s="63"/>
    </row>
    <row r="866" spans="1:3" x14ac:dyDescent="0.2">
      <c r="A866" s="39"/>
      <c r="B866" s="39"/>
      <c r="C866" s="63"/>
    </row>
    <row r="867" spans="1:3" x14ac:dyDescent="0.2">
      <c r="A867" s="39"/>
      <c r="B867" s="39"/>
      <c r="C867" s="63"/>
    </row>
    <row r="868" spans="1:3" x14ac:dyDescent="0.2">
      <c r="A868" s="39"/>
      <c r="B868" s="39"/>
      <c r="C868" s="63"/>
    </row>
    <row r="869" spans="1:3" x14ac:dyDescent="0.2">
      <c r="A869" s="39"/>
      <c r="B869" s="39"/>
      <c r="C869" s="63"/>
    </row>
    <row r="870" spans="1:3" x14ac:dyDescent="0.2">
      <c r="A870" s="39"/>
      <c r="B870" s="39"/>
      <c r="C870" s="63"/>
    </row>
    <row r="871" spans="1:3" x14ac:dyDescent="0.2">
      <c r="A871" s="39"/>
      <c r="B871" s="39"/>
      <c r="C871" s="63"/>
    </row>
    <row r="872" spans="1:3" x14ac:dyDescent="0.2">
      <c r="A872" s="39"/>
      <c r="B872" s="39"/>
      <c r="C872" s="63"/>
    </row>
    <row r="873" spans="1:3" x14ac:dyDescent="0.2">
      <c r="A873" s="39"/>
      <c r="B873" s="39"/>
      <c r="C873" s="63"/>
    </row>
    <row r="874" spans="1:3" x14ac:dyDescent="0.2">
      <c r="A874" s="39"/>
      <c r="B874" s="39"/>
      <c r="C874" s="63"/>
    </row>
    <row r="875" spans="1:3" x14ac:dyDescent="0.2">
      <c r="A875" s="39"/>
      <c r="B875" s="39"/>
      <c r="C875" s="63"/>
    </row>
    <row r="876" spans="1:3" x14ac:dyDescent="0.2">
      <c r="A876" s="39"/>
      <c r="B876" s="39"/>
      <c r="C876" s="63"/>
    </row>
    <row r="877" spans="1:3" x14ac:dyDescent="0.2">
      <c r="A877" s="39"/>
      <c r="B877" s="39"/>
      <c r="C877" s="63"/>
    </row>
    <row r="878" spans="1:3" x14ac:dyDescent="0.2">
      <c r="A878" s="39"/>
      <c r="B878" s="39"/>
      <c r="C878" s="63"/>
    </row>
    <row r="879" spans="1:3" x14ac:dyDescent="0.2">
      <c r="A879" s="39"/>
      <c r="B879" s="39"/>
      <c r="C879" s="63"/>
    </row>
    <row r="880" spans="1:3" x14ac:dyDescent="0.2">
      <c r="A880" s="39"/>
      <c r="B880" s="39"/>
      <c r="C880" s="63"/>
    </row>
    <row r="881" spans="1:3" x14ac:dyDescent="0.2">
      <c r="A881" s="39"/>
      <c r="B881" s="39"/>
      <c r="C881" s="63"/>
    </row>
    <row r="882" spans="1:3" x14ac:dyDescent="0.2">
      <c r="A882" s="39"/>
      <c r="B882" s="39"/>
      <c r="C882" s="63"/>
    </row>
    <row r="883" spans="1:3" x14ac:dyDescent="0.2">
      <c r="A883" s="39"/>
      <c r="B883" s="39"/>
      <c r="C883" s="63"/>
    </row>
    <row r="884" spans="1:3" x14ac:dyDescent="0.2">
      <c r="A884" s="39"/>
      <c r="B884" s="39"/>
      <c r="C884" s="63"/>
    </row>
    <row r="885" spans="1:3" x14ac:dyDescent="0.2">
      <c r="A885" s="39"/>
      <c r="B885" s="39"/>
      <c r="C885" s="63"/>
    </row>
    <row r="886" spans="1:3" x14ac:dyDescent="0.2">
      <c r="A886" s="39"/>
      <c r="B886" s="39"/>
      <c r="C886" s="63"/>
    </row>
    <row r="887" spans="1:3" x14ac:dyDescent="0.2">
      <c r="A887" s="39"/>
      <c r="B887" s="39"/>
      <c r="C887" s="63"/>
    </row>
    <row r="888" spans="1:3" x14ac:dyDescent="0.2">
      <c r="A888" s="39"/>
      <c r="B888" s="39"/>
      <c r="C888" s="63"/>
    </row>
    <row r="889" spans="1:3" x14ac:dyDescent="0.2">
      <c r="A889" s="39"/>
      <c r="B889" s="39"/>
      <c r="C889" s="63"/>
    </row>
    <row r="890" spans="1:3" x14ac:dyDescent="0.2">
      <c r="A890" s="39"/>
      <c r="B890" s="39"/>
      <c r="C890" s="63"/>
    </row>
    <row r="891" spans="1:3" x14ac:dyDescent="0.2">
      <c r="A891" s="39"/>
      <c r="B891" s="39"/>
      <c r="C891" s="63"/>
    </row>
    <row r="892" spans="1:3" x14ac:dyDescent="0.2">
      <c r="A892" s="39"/>
      <c r="B892" s="39"/>
      <c r="C892" s="63"/>
    </row>
    <row r="893" spans="1:3" x14ac:dyDescent="0.2">
      <c r="A893" s="39"/>
      <c r="B893" s="39"/>
      <c r="C893" s="63"/>
    </row>
    <row r="894" spans="1:3" x14ac:dyDescent="0.2">
      <c r="A894" s="39"/>
      <c r="B894" s="39"/>
      <c r="C894" s="63"/>
    </row>
    <row r="895" spans="1:3" x14ac:dyDescent="0.2">
      <c r="A895" s="39"/>
      <c r="B895" s="39"/>
      <c r="C895" s="63"/>
    </row>
    <row r="896" spans="1:3" x14ac:dyDescent="0.2">
      <c r="A896" s="39"/>
      <c r="B896" s="39"/>
      <c r="C896" s="63"/>
    </row>
    <row r="897" spans="1:3" x14ac:dyDescent="0.2">
      <c r="A897" s="39"/>
      <c r="B897" s="39"/>
      <c r="C897" s="63"/>
    </row>
    <row r="898" spans="1:3" x14ac:dyDescent="0.2">
      <c r="A898" s="39"/>
      <c r="B898" s="39"/>
      <c r="C898" s="63"/>
    </row>
    <row r="899" spans="1:3" x14ac:dyDescent="0.2">
      <c r="A899" s="39"/>
      <c r="B899" s="39"/>
      <c r="C899" s="63"/>
    </row>
    <row r="900" spans="1:3" x14ac:dyDescent="0.2">
      <c r="A900" s="39"/>
      <c r="B900" s="39"/>
      <c r="C900" s="63"/>
    </row>
    <row r="901" spans="1:3" x14ac:dyDescent="0.2">
      <c r="A901" s="39"/>
      <c r="B901" s="39"/>
      <c r="C901" s="63"/>
    </row>
    <row r="902" spans="1:3" x14ac:dyDescent="0.2">
      <c r="A902" s="39"/>
      <c r="B902" s="39"/>
      <c r="C902" s="63"/>
    </row>
    <row r="903" spans="1:3" x14ac:dyDescent="0.2">
      <c r="A903" s="39"/>
      <c r="B903" s="39"/>
      <c r="C903" s="63"/>
    </row>
    <row r="904" spans="1:3" x14ac:dyDescent="0.2">
      <c r="A904" s="39"/>
      <c r="B904" s="39"/>
      <c r="C904" s="63"/>
    </row>
    <row r="905" spans="1:3" x14ac:dyDescent="0.2">
      <c r="A905" s="39"/>
      <c r="B905" s="39"/>
      <c r="C905" s="63"/>
    </row>
    <row r="906" spans="1:3" x14ac:dyDescent="0.2">
      <c r="A906" s="39"/>
      <c r="B906" s="39"/>
      <c r="C906" s="63"/>
    </row>
    <row r="907" spans="1:3" x14ac:dyDescent="0.2">
      <c r="A907" s="39"/>
      <c r="B907" s="39"/>
      <c r="C907" s="63"/>
    </row>
    <row r="908" spans="1:3" x14ac:dyDescent="0.2">
      <c r="A908" s="39"/>
      <c r="B908" s="39"/>
      <c r="C908" s="63"/>
    </row>
    <row r="909" spans="1:3" x14ac:dyDescent="0.2">
      <c r="A909" s="39"/>
      <c r="B909" s="39"/>
      <c r="C909" s="63"/>
    </row>
    <row r="910" spans="1:3" x14ac:dyDescent="0.2">
      <c r="A910" s="39"/>
      <c r="B910" s="39"/>
      <c r="C910" s="63"/>
    </row>
    <row r="911" spans="1:3" x14ac:dyDescent="0.2">
      <c r="A911" s="39"/>
      <c r="B911" s="39"/>
      <c r="C911" s="63"/>
    </row>
    <row r="912" spans="1:3" x14ac:dyDescent="0.2">
      <c r="A912" s="39"/>
      <c r="B912" s="39"/>
      <c r="C912" s="63"/>
    </row>
    <row r="913" spans="1:3" x14ac:dyDescent="0.2">
      <c r="A913" s="39"/>
      <c r="B913" s="39"/>
      <c r="C913" s="63"/>
    </row>
    <row r="914" spans="1:3" x14ac:dyDescent="0.2">
      <c r="A914" s="39"/>
      <c r="B914" s="39"/>
      <c r="C914" s="63"/>
    </row>
    <row r="915" spans="1:3" x14ac:dyDescent="0.2">
      <c r="A915" s="39"/>
      <c r="B915" s="39"/>
      <c r="C915" s="63"/>
    </row>
    <row r="916" spans="1:3" x14ac:dyDescent="0.2">
      <c r="A916" s="39"/>
      <c r="B916" s="39"/>
      <c r="C916" s="63"/>
    </row>
    <row r="917" spans="1:3" x14ac:dyDescent="0.2">
      <c r="A917" s="39"/>
      <c r="B917" s="39"/>
      <c r="C917" s="63"/>
    </row>
    <row r="918" spans="1:3" x14ac:dyDescent="0.2">
      <c r="A918" s="39"/>
      <c r="B918" s="39"/>
      <c r="C918" s="63"/>
    </row>
    <row r="919" spans="1:3" x14ac:dyDescent="0.2">
      <c r="A919" s="39"/>
      <c r="B919" s="39"/>
      <c r="C919" s="63"/>
    </row>
    <row r="920" spans="1:3" x14ac:dyDescent="0.2">
      <c r="A920" s="39"/>
      <c r="B920" s="39"/>
      <c r="C920" s="63"/>
    </row>
    <row r="921" spans="1:3" x14ac:dyDescent="0.2">
      <c r="A921" s="39"/>
      <c r="B921" s="39"/>
      <c r="C921" s="63"/>
    </row>
    <row r="922" spans="1:3" x14ac:dyDescent="0.2">
      <c r="A922" s="39"/>
      <c r="B922" s="39"/>
      <c r="C922" s="63"/>
    </row>
    <row r="923" spans="1:3" x14ac:dyDescent="0.2">
      <c r="A923" s="39"/>
      <c r="B923" s="39"/>
      <c r="C923" s="63"/>
    </row>
    <row r="924" spans="1:3" x14ac:dyDescent="0.2">
      <c r="A924" s="39"/>
      <c r="B924" s="39"/>
      <c r="C924" s="63"/>
    </row>
    <row r="925" spans="1:3" x14ac:dyDescent="0.2">
      <c r="A925" s="39"/>
      <c r="B925" s="39"/>
      <c r="C925" s="63"/>
    </row>
    <row r="926" spans="1:3" x14ac:dyDescent="0.2">
      <c r="A926" s="39"/>
      <c r="B926" s="39"/>
      <c r="C926" s="63"/>
    </row>
    <row r="927" spans="1:3" x14ac:dyDescent="0.2">
      <c r="A927" s="39"/>
      <c r="B927" s="39"/>
      <c r="C927" s="63"/>
    </row>
    <row r="928" spans="1:3" x14ac:dyDescent="0.2">
      <c r="A928" s="39"/>
      <c r="B928" s="39"/>
      <c r="C928" s="63"/>
    </row>
    <row r="929" spans="1:3" x14ac:dyDescent="0.2">
      <c r="A929" s="39"/>
      <c r="B929" s="39"/>
      <c r="C929" s="63"/>
    </row>
    <row r="930" spans="1:3" x14ac:dyDescent="0.2">
      <c r="A930" s="39"/>
      <c r="B930" s="39"/>
      <c r="C930" s="63"/>
    </row>
    <row r="931" spans="1:3" x14ac:dyDescent="0.2">
      <c r="A931" s="39"/>
      <c r="B931" s="39"/>
      <c r="C931" s="63"/>
    </row>
    <row r="932" spans="1:3" x14ac:dyDescent="0.2">
      <c r="A932" s="39"/>
      <c r="B932" s="39"/>
      <c r="C932" s="63"/>
    </row>
    <row r="933" spans="1:3" x14ac:dyDescent="0.2">
      <c r="A933" s="39"/>
      <c r="B933" s="39"/>
      <c r="C933" s="63"/>
    </row>
    <row r="934" spans="1:3" x14ac:dyDescent="0.2">
      <c r="A934" s="39"/>
      <c r="B934" s="39"/>
      <c r="C934" s="63"/>
    </row>
    <row r="935" spans="1:3" x14ac:dyDescent="0.2">
      <c r="A935" s="39"/>
      <c r="B935" s="39"/>
      <c r="C935" s="63"/>
    </row>
    <row r="936" spans="1:3" x14ac:dyDescent="0.2">
      <c r="A936" s="39"/>
      <c r="B936" s="39"/>
      <c r="C936" s="63"/>
    </row>
    <row r="937" spans="1:3" x14ac:dyDescent="0.2">
      <c r="A937" s="39"/>
      <c r="B937" s="39"/>
      <c r="C937" s="63"/>
    </row>
    <row r="938" spans="1:3" x14ac:dyDescent="0.2">
      <c r="A938" s="39"/>
      <c r="B938" s="39"/>
      <c r="C938" s="63"/>
    </row>
    <row r="939" spans="1:3" x14ac:dyDescent="0.2">
      <c r="A939" s="39"/>
      <c r="B939" s="39"/>
      <c r="C939" s="63"/>
    </row>
    <row r="940" spans="1:3" x14ac:dyDescent="0.2">
      <c r="A940" s="39"/>
      <c r="B940" s="39"/>
      <c r="C940" s="63"/>
    </row>
    <row r="941" spans="1:3" x14ac:dyDescent="0.2">
      <c r="A941" s="39"/>
      <c r="B941" s="39"/>
      <c r="C941" s="63"/>
    </row>
    <row r="942" spans="1:3" x14ac:dyDescent="0.2">
      <c r="A942" s="39"/>
      <c r="B942" s="39"/>
      <c r="C942" s="63"/>
    </row>
    <row r="943" spans="1:3" x14ac:dyDescent="0.2">
      <c r="A943" s="39"/>
      <c r="B943" s="39"/>
      <c r="C943" s="63"/>
    </row>
    <row r="944" spans="1:3" x14ac:dyDescent="0.2">
      <c r="A944" s="39"/>
      <c r="B944" s="39"/>
      <c r="C944" s="63"/>
    </row>
    <row r="945" spans="1:3" x14ac:dyDescent="0.2">
      <c r="A945" s="39"/>
      <c r="B945" s="39"/>
      <c r="C945" s="63"/>
    </row>
    <row r="946" spans="1:3" x14ac:dyDescent="0.2">
      <c r="A946" s="39"/>
      <c r="B946" s="39"/>
      <c r="C946" s="63"/>
    </row>
    <row r="947" spans="1:3" x14ac:dyDescent="0.2">
      <c r="A947" s="39"/>
      <c r="B947" s="39"/>
      <c r="C947" s="63"/>
    </row>
    <row r="948" spans="1:3" x14ac:dyDescent="0.2">
      <c r="A948" s="39"/>
      <c r="B948" s="39"/>
      <c r="C948" s="63"/>
    </row>
    <row r="949" spans="1:3" x14ac:dyDescent="0.2">
      <c r="A949" s="39"/>
      <c r="B949" s="39"/>
      <c r="C949" s="63"/>
    </row>
    <row r="950" spans="1:3" x14ac:dyDescent="0.2">
      <c r="A950" s="39"/>
      <c r="B950" s="39"/>
      <c r="C950" s="63"/>
    </row>
    <row r="951" spans="1:3" x14ac:dyDescent="0.2">
      <c r="A951" s="39"/>
      <c r="B951" s="39"/>
      <c r="C951" s="63"/>
    </row>
    <row r="952" spans="1:3" x14ac:dyDescent="0.2">
      <c r="A952" s="39"/>
      <c r="B952" s="39"/>
      <c r="C952" s="63"/>
    </row>
    <row r="953" spans="1:3" x14ac:dyDescent="0.2">
      <c r="A953" s="39"/>
      <c r="B953" s="39"/>
      <c r="C953" s="63"/>
    </row>
    <row r="954" spans="1:3" x14ac:dyDescent="0.2">
      <c r="A954" s="39"/>
      <c r="B954" s="39"/>
      <c r="C954" s="63"/>
    </row>
    <row r="955" spans="1:3" x14ac:dyDescent="0.2">
      <c r="A955" s="39"/>
      <c r="B955" s="39"/>
      <c r="C955" s="63"/>
    </row>
    <row r="956" spans="1:3" x14ac:dyDescent="0.2">
      <c r="A956" s="39"/>
      <c r="B956" s="39"/>
      <c r="C956" s="63"/>
    </row>
    <row r="957" spans="1:3" x14ac:dyDescent="0.2">
      <c r="A957" s="39"/>
      <c r="B957" s="39"/>
      <c r="C957" s="63"/>
    </row>
    <row r="958" spans="1:3" x14ac:dyDescent="0.2">
      <c r="A958" s="39"/>
      <c r="B958" s="39"/>
      <c r="C958" s="63"/>
    </row>
    <row r="959" spans="1:3" x14ac:dyDescent="0.2">
      <c r="A959" s="39"/>
      <c r="B959" s="39"/>
      <c r="C959" s="63"/>
    </row>
    <row r="960" spans="1:3" x14ac:dyDescent="0.2">
      <c r="A960" s="39"/>
      <c r="B960" s="39"/>
      <c r="C960" s="63"/>
    </row>
    <row r="961" spans="1:3" x14ac:dyDescent="0.2">
      <c r="A961" s="39"/>
      <c r="B961" s="39"/>
      <c r="C961" s="63"/>
    </row>
    <row r="962" spans="1:3" x14ac:dyDescent="0.2">
      <c r="A962" s="39"/>
      <c r="B962" s="39"/>
      <c r="C962" s="63"/>
    </row>
    <row r="963" spans="1:3" x14ac:dyDescent="0.2">
      <c r="A963" s="39"/>
      <c r="B963" s="39"/>
      <c r="C963" s="63"/>
    </row>
    <row r="964" spans="1:3" x14ac:dyDescent="0.2">
      <c r="A964" s="39"/>
      <c r="B964" s="39"/>
      <c r="C964" s="63"/>
    </row>
    <row r="965" spans="1:3" x14ac:dyDescent="0.2">
      <c r="A965" s="39"/>
      <c r="B965" s="39"/>
      <c r="C965" s="63"/>
    </row>
    <row r="966" spans="1:3" x14ac:dyDescent="0.2">
      <c r="A966" s="39"/>
      <c r="B966" s="39"/>
      <c r="C966" s="63"/>
    </row>
    <row r="967" spans="1:3" x14ac:dyDescent="0.2">
      <c r="A967" s="39"/>
      <c r="B967" s="39"/>
      <c r="C967" s="63"/>
    </row>
    <row r="968" spans="1:3" x14ac:dyDescent="0.2">
      <c r="A968" s="39"/>
      <c r="B968" s="39"/>
      <c r="C968" s="63"/>
    </row>
    <row r="969" spans="1:3" x14ac:dyDescent="0.2">
      <c r="A969" s="39"/>
      <c r="B969" s="39"/>
      <c r="C969" s="63"/>
    </row>
    <row r="970" spans="1:3" x14ac:dyDescent="0.2">
      <c r="A970" s="39"/>
      <c r="B970" s="39"/>
      <c r="C970" s="63"/>
    </row>
    <row r="971" spans="1:3" x14ac:dyDescent="0.2">
      <c r="A971" s="39"/>
      <c r="B971" s="39"/>
      <c r="C971" s="63"/>
    </row>
    <row r="972" spans="1:3" x14ac:dyDescent="0.2">
      <c r="A972" s="39"/>
      <c r="B972" s="39"/>
      <c r="C972" s="63"/>
    </row>
    <row r="973" spans="1:3" x14ac:dyDescent="0.2">
      <c r="A973" s="39"/>
      <c r="B973" s="39"/>
      <c r="C973" s="63"/>
    </row>
    <row r="974" spans="1:3" x14ac:dyDescent="0.2">
      <c r="A974" s="39"/>
      <c r="B974" s="39"/>
      <c r="C974" s="63"/>
    </row>
    <row r="975" spans="1:3" x14ac:dyDescent="0.2">
      <c r="A975" s="39"/>
      <c r="B975" s="39"/>
      <c r="C975" s="63"/>
    </row>
    <row r="976" spans="1:3" x14ac:dyDescent="0.2">
      <c r="A976" s="39"/>
      <c r="B976" s="39"/>
      <c r="C976" s="63"/>
    </row>
    <row r="977" spans="1:3" x14ac:dyDescent="0.2">
      <c r="A977" s="39"/>
      <c r="B977" s="39"/>
      <c r="C977" s="63"/>
    </row>
    <row r="978" spans="1:3" x14ac:dyDescent="0.2">
      <c r="A978" s="39"/>
      <c r="B978" s="39"/>
      <c r="C978" s="63"/>
    </row>
    <row r="979" spans="1:3" x14ac:dyDescent="0.2">
      <c r="A979" s="39"/>
      <c r="B979" s="39"/>
      <c r="C979" s="63"/>
    </row>
    <row r="980" spans="1:3" x14ac:dyDescent="0.2">
      <c r="A980" s="39"/>
      <c r="B980" s="39"/>
      <c r="C980" s="63"/>
    </row>
    <row r="981" spans="1:3" x14ac:dyDescent="0.2">
      <c r="A981" s="39"/>
      <c r="B981" s="39"/>
      <c r="C981" s="63"/>
    </row>
    <row r="982" spans="1:3" x14ac:dyDescent="0.2">
      <c r="A982" s="39"/>
      <c r="B982" s="39"/>
      <c r="C982" s="63"/>
    </row>
    <row r="983" spans="1:3" x14ac:dyDescent="0.2">
      <c r="A983" s="39"/>
      <c r="B983" s="39"/>
      <c r="C983" s="63"/>
    </row>
    <row r="984" spans="1:3" x14ac:dyDescent="0.2">
      <c r="A984" s="39"/>
      <c r="B984" s="39"/>
      <c r="C984" s="63"/>
    </row>
    <row r="985" spans="1:3" x14ac:dyDescent="0.2">
      <c r="A985" s="39"/>
      <c r="B985" s="39"/>
      <c r="C985" s="63"/>
    </row>
    <row r="986" spans="1:3" x14ac:dyDescent="0.2">
      <c r="A986" s="39"/>
      <c r="B986" s="39"/>
      <c r="C986" s="63"/>
    </row>
    <row r="987" spans="1:3" x14ac:dyDescent="0.2">
      <c r="A987" s="39"/>
      <c r="B987" s="39"/>
      <c r="C987" s="63"/>
    </row>
    <row r="988" spans="1:3" x14ac:dyDescent="0.2">
      <c r="A988" s="39"/>
      <c r="B988" s="39"/>
      <c r="C988" s="63"/>
    </row>
    <row r="989" spans="1:3" x14ac:dyDescent="0.2">
      <c r="A989" s="39"/>
      <c r="B989" s="39"/>
      <c r="C989" s="63"/>
    </row>
    <row r="990" spans="1:3" x14ac:dyDescent="0.2">
      <c r="A990" s="39"/>
      <c r="B990" s="39"/>
      <c r="C990" s="63"/>
    </row>
    <row r="991" spans="1:3" x14ac:dyDescent="0.2">
      <c r="A991" s="39"/>
      <c r="B991" s="39"/>
      <c r="C991" s="63"/>
    </row>
    <row r="992" spans="1:3" x14ac:dyDescent="0.2">
      <c r="A992" s="39"/>
      <c r="B992" s="39"/>
      <c r="C992" s="63"/>
    </row>
    <row r="993" spans="1:3" x14ac:dyDescent="0.2">
      <c r="A993" s="39"/>
      <c r="B993" s="39"/>
      <c r="C993" s="63"/>
    </row>
    <row r="994" spans="1:3" x14ac:dyDescent="0.2">
      <c r="A994" s="39"/>
      <c r="B994" s="39"/>
      <c r="C994" s="63"/>
    </row>
    <row r="995" spans="1:3" x14ac:dyDescent="0.2">
      <c r="A995" s="39"/>
      <c r="B995" s="39"/>
      <c r="C995" s="63"/>
    </row>
    <row r="996" spans="1:3" x14ac:dyDescent="0.2">
      <c r="A996" s="39"/>
      <c r="B996" s="39"/>
      <c r="C996" s="63"/>
    </row>
    <row r="997" spans="1:3" x14ac:dyDescent="0.2">
      <c r="A997" s="39"/>
      <c r="B997" s="39"/>
      <c r="C997" s="63"/>
    </row>
    <row r="998" spans="1:3" x14ac:dyDescent="0.2">
      <c r="A998" s="39"/>
      <c r="B998" s="39"/>
      <c r="C998" s="63"/>
    </row>
    <row r="999" spans="1:3" x14ac:dyDescent="0.2">
      <c r="A999" s="39"/>
      <c r="B999" s="39"/>
      <c r="C999" s="63"/>
    </row>
    <row r="1000" spans="1:3" x14ac:dyDescent="0.2">
      <c r="A1000" s="39"/>
      <c r="B1000" s="39"/>
      <c r="C1000" s="63"/>
    </row>
    <row r="1001" spans="1:3" x14ac:dyDescent="0.2">
      <c r="A1001" s="39"/>
      <c r="B1001" s="39"/>
      <c r="C1001" s="63"/>
    </row>
    <row r="1002" spans="1:3" x14ac:dyDescent="0.2">
      <c r="A1002" s="39"/>
      <c r="B1002" s="39"/>
      <c r="C1002" s="63"/>
    </row>
    <row r="1003" spans="1:3" x14ac:dyDescent="0.2">
      <c r="A1003" s="39"/>
      <c r="B1003" s="39"/>
      <c r="C1003" s="63"/>
    </row>
    <row r="1004" spans="1:3" x14ac:dyDescent="0.2">
      <c r="A1004" s="39"/>
      <c r="B1004" s="39"/>
      <c r="C1004" s="63"/>
    </row>
    <row r="1005" spans="1:3" x14ac:dyDescent="0.2">
      <c r="A1005" s="39"/>
      <c r="B1005" s="39"/>
      <c r="C1005" s="63"/>
    </row>
    <row r="1006" spans="1:3" x14ac:dyDescent="0.2">
      <c r="A1006" s="39"/>
      <c r="B1006" s="39"/>
      <c r="C1006" s="63"/>
    </row>
    <row r="1007" spans="1:3" x14ac:dyDescent="0.2">
      <c r="A1007" s="39"/>
      <c r="B1007" s="39"/>
      <c r="C1007" s="63"/>
    </row>
    <row r="1008" spans="1:3" x14ac:dyDescent="0.2">
      <c r="A1008" s="39"/>
      <c r="B1008" s="39"/>
      <c r="C1008" s="63"/>
    </row>
    <row r="1009" spans="1:3" x14ac:dyDescent="0.2">
      <c r="A1009" s="39"/>
      <c r="B1009" s="39"/>
      <c r="C1009" s="63"/>
    </row>
    <row r="1010" spans="1:3" x14ac:dyDescent="0.2">
      <c r="A1010" s="40"/>
      <c r="B1010" s="40"/>
      <c r="C1010" s="64"/>
    </row>
    <row r="1011" spans="1:3" x14ac:dyDescent="0.2">
      <c r="A1011" s="40"/>
      <c r="B1011" s="40"/>
      <c r="C1011" s="64"/>
    </row>
    <row r="1012" spans="1:3" x14ac:dyDescent="0.2">
      <c r="A1012" s="40"/>
      <c r="B1012" s="40"/>
      <c r="C1012" s="64"/>
    </row>
    <row r="1013" spans="1:3" x14ac:dyDescent="0.2">
      <c r="A1013" s="40"/>
      <c r="B1013" s="40"/>
      <c r="C1013" s="64"/>
    </row>
    <row r="1014" spans="1:3" x14ac:dyDescent="0.2">
      <c r="A1014" s="40"/>
      <c r="B1014" s="40"/>
      <c r="C1014" s="64"/>
    </row>
    <row r="1015" spans="1:3" x14ac:dyDescent="0.2">
      <c r="A1015" s="40"/>
      <c r="B1015" s="40"/>
      <c r="C1015" s="64"/>
    </row>
    <row r="1016" spans="1:3" x14ac:dyDescent="0.2">
      <c r="A1016" s="40"/>
      <c r="B1016" s="40"/>
      <c r="C1016" s="64"/>
    </row>
    <row r="1017" spans="1:3" x14ac:dyDescent="0.2">
      <c r="A1017" s="40"/>
      <c r="B1017" s="40"/>
      <c r="C1017" s="64"/>
    </row>
    <row r="1018" spans="1:3" x14ac:dyDescent="0.2">
      <c r="A1018" s="40"/>
      <c r="B1018" s="40"/>
      <c r="C1018" s="64"/>
    </row>
    <row r="1019" spans="1:3" x14ac:dyDescent="0.2">
      <c r="A1019" s="40"/>
      <c r="B1019" s="40"/>
      <c r="C1019" s="64"/>
    </row>
    <row r="1020" spans="1:3" x14ac:dyDescent="0.2">
      <c r="A1020" s="40"/>
      <c r="B1020" s="40"/>
      <c r="C1020" s="64"/>
    </row>
    <row r="1021" spans="1:3" x14ac:dyDescent="0.2">
      <c r="A1021" s="40"/>
      <c r="B1021" s="40"/>
      <c r="C1021" s="64"/>
    </row>
    <row r="1022" spans="1:3" x14ac:dyDescent="0.2">
      <c r="A1022" s="40"/>
      <c r="B1022" s="40"/>
      <c r="C1022" s="64"/>
    </row>
    <row r="1023" spans="1:3" x14ac:dyDescent="0.2">
      <c r="A1023" s="40"/>
      <c r="B1023" s="40"/>
      <c r="C1023" s="64"/>
    </row>
    <row r="1024" spans="1:3" x14ac:dyDescent="0.2">
      <c r="A1024" s="40"/>
      <c r="B1024" s="40"/>
      <c r="C1024" s="64"/>
    </row>
    <row r="1025" spans="1:3" x14ac:dyDescent="0.2">
      <c r="A1025" s="40"/>
      <c r="B1025" s="40"/>
      <c r="C1025" s="64"/>
    </row>
    <row r="1026" spans="1:3" x14ac:dyDescent="0.2">
      <c r="A1026" s="40"/>
      <c r="B1026" s="40"/>
      <c r="C1026" s="64"/>
    </row>
    <row r="1027" spans="1:3" x14ac:dyDescent="0.2">
      <c r="A1027" s="40"/>
      <c r="B1027" s="40"/>
      <c r="C1027" s="64"/>
    </row>
    <row r="1028" spans="1:3" x14ac:dyDescent="0.2">
      <c r="A1028" s="40"/>
      <c r="B1028" s="40"/>
      <c r="C1028" s="64"/>
    </row>
    <row r="1029" spans="1:3" x14ac:dyDescent="0.2">
      <c r="A1029" s="40"/>
      <c r="B1029" s="40"/>
      <c r="C1029" s="64"/>
    </row>
    <row r="1030" spans="1:3" x14ac:dyDescent="0.2">
      <c r="A1030" s="40"/>
      <c r="B1030" s="40"/>
      <c r="C1030" s="64"/>
    </row>
    <row r="1031" spans="1:3" x14ac:dyDescent="0.2">
      <c r="A1031" s="40"/>
      <c r="B1031" s="40"/>
      <c r="C1031" s="64"/>
    </row>
    <row r="1032" spans="1:3" x14ac:dyDescent="0.2">
      <c r="A1032" s="40"/>
      <c r="B1032" s="40"/>
      <c r="C1032" s="64"/>
    </row>
    <row r="1033" spans="1:3" x14ac:dyDescent="0.2">
      <c r="A1033" s="40"/>
      <c r="B1033" s="40"/>
      <c r="C1033" s="64"/>
    </row>
    <row r="1034" spans="1:3" x14ac:dyDescent="0.2">
      <c r="A1034" s="40"/>
      <c r="B1034" s="40"/>
      <c r="C1034" s="64"/>
    </row>
    <row r="1035" spans="1:3" x14ac:dyDescent="0.2">
      <c r="A1035" s="40"/>
      <c r="B1035" s="40"/>
      <c r="C1035" s="64"/>
    </row>
    <row r="1036" spans="1:3" x14ac:dyDescent="0.2">
      <c r="A1036" s="40"/>
      <c r="B1036" s="40"/>
      <c r="C1036" s="64"/>
    </row>
    <row r="1037" spans="1:3" x14ac:dyDescent="0.2">
      <c r="A1037" s="40"/>
      <c r="B1037" s="40"/>
      <c r="C1037" s="64"/>
    </row>
    <row r="1038" spans="1:3" x14ac:dyDescent="0.2">
      <c r="A1038" s="40"/>
      <c r="B1038" s="40"/>
      <c r="C1038" s="64"/>
    </row>
    <row r="1039" spans="1:3" x14ac:dyDescent="0.2">
      <c r="A1039" s="40"/>
      <c r="B1039" s="40"/>
      <c r="C1039" s="64"/>
    </row>
    <row r="1040" spans="1:3" x14ac:dyDescent="0.2">
      <c r="A1040" s="40"/>
      <c r="B1040" s="40"/>
      <c r="C1040" s="64"/>
    </row>
    <row r="1041" spans="1:3" x14ac:dyDescent="0.2">
      <c r="A1041" s="40"/>
      <c r="B1041" s="40"/>
      <c r="C1041" s="64"/>
    </row>
    <row r="1042" spans="1:3" x14ac:dyDescent="0.2">
      <c r="A1042" s="40"/>
      <c r="B1042" s="40"/>
      <c r="C1042" s="64"/>
    </row>
    <row r="1043" spans="1:3" x14ac:dyDescent="0.2">
      <c r="A1043" s="40"/>
      <c r="B1043" s="40"/>
      <c r="C1043" s="64"/>
    </row>
    <row r="1044" spans="1:3" x14ac:dyDescent="0.2">
      <c r="A1044" s="40"/>
      <c r="B1044" s="40"/>
      <c r="C1044" s="64"/>
    </row>
    <row r="1045" spans="1:3" x14ac:dyDescent="0.2">
      <c r="A1045" s="40"/>
      <c r="B1045" s="40"/>
      <c r="C1045" s="64"/>
    </row>
    <row r="1046" spans="1:3" x14ac:dyDescent="0.2">
      <c r="A1046" s="40"/>
      <c r="B1046" s="40"/>
      <c r="C1046" s="64"/>
    </row>
    <row r="1047" spans="1:3" x14ac:dyDescent="0.2">
      <c r="A1047" s="40"/>
      <c r="B1047" s="40"/>
      <c r="C1047" s="64"/>
    </row>
    <row r="1048" spans="1:3" x14ac:dyDescent="0.2">
      <c r="A1048" s="40"/>
      <c r="B1048" s="40"/>
      <c r="C1048" s="64"/>
    </row>
    <row r="1049" spans="1:3" x14ac:dyDescent="0.2">
      <c r="A1049" s="40"/>
      <c r="B1049" s="40"/>
      <c r="C1049" s="64"/>
    </row>
    <row r="1050" spans="1:3" x14ac:dyDescent="0.2">
      <c r="A1050" s="40"/>
      <c r="B1050" s="40"/>
      <c r="C1050" s="64"/>
    </row>
    <row r="1051" spans="1:3" x14ac:dyDescent="0.2">
      <c r="A1051" s="40"/>
      <c r="B1051" s="40"/>
      <c r="C1051" s="64"/>
    </row>
    <row r="1052" spans="1:3" x14ac:dyDescent="0.2">
      <c r="A1052" s="40"/>
      <c r="B1052" s="40"/>
      <c r="C1052" s="64"/>
    </row>
    <row r="1053" spans="1:3" x14ac:dyDescent="0.2">
      <c r="A1053" s="40"/>
      <c r="B1053" s="40"/>
      <c r="C1053" s="64"/>
    </row>
    <row r="1054" spans="1:3" x14ac:dyDescent="0.2">
      <c r="A1054" s="40"/>
      <c r="B1054" s="40"/>
      <c r="C1054" s="64"/>
    </row>
    <row r="1055" spans="1:3" x14ac:dyDescent="0.2">
      <c r="A1055" s="40"/>
      <c r="B1055" s="40"/>
      <c r="C1055" s="64"/>
    </row>
    <row r="1056" spans="1:3" x14ac:dyDescent="0.2">
      <c r="A1056" s="40"/>
      <c r="B1056" s="40"/>
      <c r="C1056" s="64"/>
    </row>
    <row r="1057" spans="1:3" x14ac:dyDescent="0.2">
      <c r="A1057" s="40"/>
      <c r="B1057" s="40"/>
      <c r="C1057" s="64"/>
    </row>
    <row r="1058" spans="1:3" x14ac:dyDescent="0.2">
      <c r="A1058" s="40"/>
      <c r="B1058" s="40"/>
      <c r="C1058" s="64"/>
    </row>
    <row r="1059" spans="1:3" x14ac:dyDescent="0.2">
      <c r="A1059" s="40"/>
      <c r="B1059" s="40"/>
      <c r="C1059" s="64"/>
    </row>
    <row r="1060" spans="1:3" x14ac:dyDescent="0.2">
      <c r="A1060" s="40"/>
      <c r="B1060" s="40"/>
      <c r="C1060" s="64"/>
    </row>
    <row r="1061" spans="1:3" x14ac:dyDescent="0.2">
      <c r="A1061" s="40"/>
      <c r="B1061" s="40"/>
      <c r="C1061" s="64"/>
    </row>
    <row r="1062" spans="1:3" x14ac:dyDescent="0.2">
      <c r="A1062" s="40"/>
      <c r="B1062" s="40"/>
      <c r="C1062" s="64"/>
    </row>
    <row r="1063" spans="1:3" x14ac:dyDescent="0.2">
      <c r="A1063" s="40"/>
      <c r="B1063" s="40"/>
      <c r="C1063" s="64"/>
    </row>
    <row r="1064" spans="1:3" x14ac:dyDescent="0.2">
      <c r="A1064" s="40"/>
      <c r="B1064" s="40"/>
      <c r="C1064" s="64"/>
    </row>
    <row r="1065" spans="1:3" x14ac:dyDescent="0.2">
      <c r="A1065" s="40"/>
      <c r="B1065" s="40"/>
      <c r="C1065" s="64"/>
    </row>
    <row r="1066" spans="1:3" x14ac:dyDescent="0.2">
      <c r="A1066" s="40"/>
      <c r="B1066" s="40"/>
      <c r="C1066" s="64"/>
    </row>
    <row r="1067" spans="1:3" x14ac:dyDescent="0.2">
      <c r="A1067" s="40"/>
      <c r="B1067" s="40"/>
      <c r="C1067" s="64"/>
    </row>
    <row r="1068" spans="1:3" x14ac:dyDescent="0.2">
      <c r="A1068" s="40"/>
      <c r="B1068" s="40"/>
      <c r="C1068" s="64"/>
    </row>
    <row r="1069" spans="1:3" x14ac:dyDescent="0.2">
      <c r="A1069" s="40"/>
      <c r="B1069" s="40"/>
      <c r="C1069" s="64"/>
    </row>
    <row r="1070" spans="1:3" x14ac:dyDescent="0.2">
      <c r="A1070" s="40"/>
      <c r="B1070" s="40"/>
      <c r="C1070" s="64"/>
    </row>
    <row r="1071" spans="1:3" x14ac:dyDescent="0.2">
      <c r="A1071" s="40"/>
      <c r="B1071" s="40"/>
      <c r="C1071" s="64"/>
    </row>
    <row r="1072" spans="1:3" x14ac:dyDescent="0.2">
      <c r="A1072" s="40"/>
      <c r="B1072" s="40"/>
      <c r="C1072" s="64"/>
    </row>
    <row r="1073" spans="1:3" x14ac:dyDescent="0.2">
      <c r="A1073" s="40"/>
      <c r="B1073" s="40"/>
      <c r="C1073" s="64"/>
    </row>
    <row r="1074" spans="1:3" x14ac:dyDescent="0.2">
      <c r="A1074" s="40"/>
      <c r="B1074" s="40"/>
      <c r="C1074" s="64"/>
    </row>
    <row r="1075" spans="1:3" x14ac:dyDescent="0.2">
      <c r="A1075" s="40"/>
      <c r="B1075" s="40"/>
      <c r="C1075" s="64"/>
    </row>
    <row r="1076" spans="1:3" x14ac:dyDescent="0.2">
      <c r="A1076" s="40"/>
      <c r="B1076" s="40"/>
      <c r="C1076" s="64"/>
    </row>
    <row r="1077" spans="1:3" x14ac:dyDescent="0.2">
      <c r="A1077" s="40"/>
      <c r="B1077" s="40"/>
      <c r="C1077" s="64"/>
    </row>
    <row r="1078" spans="1:3" x14ac:dyDescent="0.2">
      <c r="A1078" s="40"/>
      <c r="B1078" s="40"/>
      <c r="C1078" s="64"/>
    </row>
    <row r="1079" spans="1:3" x14ac:dyDescent="0.2">
      <c r="A1079" s="40"/>
      <c r="B1079" s="40"/>
      <c r="C1079" s="64"/>
    </row>
    <row r="1080" spans="1:3" x14ac:dyDescent="0.2">
      <c r="A1080" s="40"/>
      <c r="B1080" s="40"/>
      <c r="C1080" s="64"/>
    </row>
    <row r="1081" spans="1:3" x14ac:dyDescent="0.2">
      <c r="A1081" s="40"/>
      <c r="B1081" s="40"/>
      <c r="C1081" s="64"/>
    </row>
    <row r="1082" spans="1:3" x14ac:dyDescent="0.2">
      <c r="A1082" s="40"/>
      <c r="B1082" s="40"/>
      <c r="C1082" s="64"/>
    </row>
    <row r="1083" spans="1:3" x14ac:dyDescent="0.2">
      <c r="A1083" s="40"/>
      <c r="B1083" s="40"/>
      <c r="C1083" s="64"/>
    </row>
    <row r="1084" spans="1:3" x14ac:dyDescent="0.2">
      <c r="A1084" s="40"/>
      <c r="B1084" s="40"/>
      <c r="C1084" s="64"/>
    </row>
    <row r="1085" spans="1:3" x14ac:dyDescent="0.2">
      <c r="A1085" s="40"/>
      <c r="B1085" s="40"/>
      <c r="C1085" s="64"/>
    </row>
    <row r="1086" spans="1:3" x14ac:dyDescent="0.2">
      <c r="A1086" s="40"/>
      <c r="B1086" s="40"/>
      <c r="C1086" s="64"/>
    </row>
    <row r="1087" spans="1:3" x14ac:dyDescent="0.2">
      <c r="A1087" s="40"/>
      <c r="B1087" s="40"/>
      <c r="C1087" s="64"/>
    </row>
    <row r="1088" spans="1:3" x14ac:dyDescent="0.2">
      <c r="A1088" s="40"/>
      <c r="B1088" s="40"/>
      <c r="C1088" s="64"/>
    </row>
    <row r="1089" spans="1:3" x14ac:dyDescent="0.2">
      <c r="A1089" s="40"/>
      <c r="B1089" s="40"/>
      <c r="C1089" s="64"/>
    </row>
    <row r="1090" spans="1:3" x14ac:dyDescent="0.2">
      <c r="A1090" s="40"/>
      <c r="B1090" s="40"/>
      <c r="C1090" s="64"/>
    </row>
    <row r="1091" spans="1:3" x14ac:dyDescent="0.2">
      <c r="A1091" s="40"/>
      <c r="B1091" s="40"/>
      <c r="C1091" s="64"/>
    </row>
    <row r="1092" spans="1:3" x14ac:dyDescent="0.2">
      <c r="A1092" s="40"/>
      <c r="B1092" s="40"/>
      <c r="C1092" s="64"/>
    </row>
    <row r="1093" spans="1:3" x14ac:dyDescent="0.2">
      <c r="A1093" s="40"/>
      <c r="B1093" s="40"/>
      <c r="C1093" s="64"/>
    </row>
    <row r="1094" spans="1:3" x14ac:dyDescent="0.2">
      <c r="A1094" s="40"/>
      <c r="B1094" s="40"/>
      <c r="C1094" s="64"/>
    </row>
    <row r="1095" spans="1:3" x14ac:dyDescent="0.2">
      <c r="A1095" s="40"/>
      <c r="B1095" s="40"/>
      <c r="C1095" s="64"/>
    </row>
    <row r="1096" spans="1:3" x14ac:dyDescent="0.2">
      <c r="A1096" s="40"/>
      <c r="B1096" s="40"/>
      <c r="C1096" s="64"/>
    </row>
    <row r="1097" spans="1:3" x14ac:dyDescent="0.2">
      <c r="A1097" s="40"/>
      <c r="B1097" s="40"/>
      <c r="C1097" s="64"/>
    </row>
    <row r="1098" spans="1:3" x14ac:dyDescent="0.2">
      <c r="A1098" s="40"/>
      <c r="B1098" s="40"/>
      <c r="C1098" s="64"/>
    </row>
    <row r="1099" spans="1:3" x14ac:dyDescent="0.2">
      <c r="A1099" s="40"/>
      <c r="B1099" s="40"/>
      <c r="C1099" s="64"/>
    </row>
    <row r="1100" spans="1:3" x14ac:dyDescent="0.2">
      <c r="A1100" s="40"/>
      <c r="B1100" s="40"/>
      <c r="C1100" s="64"/>
    </row>
    <row r="1101" spans="1:3" x14ac:dyDescent="0.2">
      <c r="A1101" s="40"/>
      <c r="B1101" s="40"/>
      <c r="C1101" s="64"/>
    </row>
    <row r="1102" spans="1:3" x14ac:dyDescent="0.2">
      <c r="A1102" s="40"/>
      <c r="B1102" s="40"/>
      <c r="C1102" s="64"/>
    </row>
    <row r="1103" spans="1:3" x14ac:dyDescent="0.2">
      <c r="A1103" s="40"/>
      <c r="B1103" s="40"/>
      <c r="C1103" s="64"/>
    </row>
    <row r="1104" spans="1:3" x14ac:dyDescent="0.2">
      <c r="A1104" s="40"/>
      <c r="B1104" s="40"/>
      <c r="C1104" s="64"/>
    </row>
    <row r="1105" spans="1:3" x14ac:dyDescent="0.2">
      <c r="A1105" s="40"/>
      <c r="B1105" s="40"/>
      <c r="C1105" s="64"/>
    </row>
    <row r="1106" spans="1:3" x14ac:dyDescent="0.2">
      <c r="A1106" s="40"/>
      <c r="B1106" s="40"/>
      <c r="C1106" s="64"/>
    </row>
    <row r="1107" spans="1:3" x14ac:dyDescent="0.2">
      <c r="A1107" s="40"/>
      <c r="B1107" s="40"/>
      <c r="C1107" s="64"/>
    </row>
    <row r="1108" spans="1:3" x14ac:dyDescent="0.2">
      <c r="A1108" s="40"/>
      <c r="B1108" s="40"/>
      <c r="C1108" s="64"/>
    </row>
    <row r="1109" spans="1:3" x14ac:dyDescent="0.2">
      <c r="A1109" s="40"/>
      <c r="B1109" s="40"/>
      <c r="C1109" s="64"/>
    </row>
    <row r="1110" spans="1:3" x14ac:dyDescent="0.2">
      <c r="A1110" s="40"/>
      <c r="B1110" s="40"/>
      <c r="C1110" s="64"/>
    </row>
    <row r="1111" spans="1:3" x14ac:dyDescent="0.2">
      <c r="A1111" s="40"/>
      <c r="B1111" s="40"/>
      <c r="C1111" s="64"/>
    </row>
    <row r="1112" spans="1:3" x14ac:dyDescent="0.2">
      <c r="A1112" s="40"/>
      <c r="B1112" s="40"/>
      <c r="C1112" s="64"/>
    </row>
    <row r="1113" spans="1:3" x14ac:dyDescent="0.2">
      <c r="A1113" s="40"/>
      <c r="B1113" s="40"/>
      <c r="C1113" s="64"/>
    </row>
    <row r="1114" spans="1:3" x14ac:dyDescent="0.2">
      <c r="A1114" s="40"/>
      <c r="B1114" s="40"/>
      <c r="C1114" s="64"/>
    </row>
    <row r="1115" spans="1:3" x14ac:dyDescent="0.2">
      <c r="A1115" s="40"/>
      <c r="B1115" s="40"/>
      <c r="C1115" s="64"/>
    </row>
    <row r="1116" spans="1:3" x14ac:dyDescent="0.2">
      <c r="A1116" s="40"/>
      <c r="B1116" s="40"/>
      <c r="C1116" s="64"/>
    </row>
    <row r="1117" spans="1:3" x14ac:dyDescent="0.2">
      <c r="A1117" s="40"/>
      <c r="B1117" s="40"/>
      <c r="C1117" s="64"/>
    </row>
    <row r="1118" spans="1:3" x14ac:dyDescent="0.2">
      <c r="A1118" s="40"/>
      <c r="B1118" s="40"/>
      <c r="C1118" s="64"/>
    </row>
    <row r="1119" spans="1:3" x14ac:dyDescent="0.2">
      <c r="A1119" s="40"/>
      <c r="B1119" s="40"/>
      <c r="C1119" s="64"/>
    </row>
    <row r="1120" spans="1:3" x14ac:dyDescent="0.2">
      <c r="A1120" s="40"/>
      <c r="B1120" s="40"/>
      <c r="C1120" s="64"/>
    </row>
    <row r="1121" spans="1:3" x14ac:dyDescent="0.2">
      <c r="A1121" s="40"/>
      <c r="B1121" s="40"/>
      <c r="C1121" s="64"/>
    </row>
    <row r="1122" spans="1:3" x14ac:dyDescent="0.2">
      <c r="A1122" s="40"/>
      <c r="B1122" s="40"/>
      <c r="C1122" s="64"/>
    </row>
    <row r="1123" spans="1:3" x14ac:dyDescent="0.2">
      <c r="A1123" s="40"/>
      <c r="B1123" s="40"/>
      <c r="C1123" s="64"/>
    </row>
    <row r="1124" spans="1:3" x14ac:dyDescent="0.2">
      <c r="A1124" s="40"/>
      <c r="B1124" s="40"/>
      <c r="C1124" s="64"/>
    </row>
    <row r="1125" spans="1:3" x14ac:dyDescent="0.2">
      <c r="A1125" s="40"/>
      <c r="B1125" s="40"/>
      <c r="C1125" s="64"/>
    </row>
    <row r="1126" spans="1:3" x14ac:dyDescent="0.2">
      <c r="A1126" s="40"/>
      <c r="B1126" s="40"/>
      <c r="C1126" s="64"/>
    </row>
    <row r="1127" spans="1:3" x14ac:dyDescent="0.2">
      <c r="A1127" s="40"/>
      <c r="B1127" s="40"/>
      <c r="C1127" s="64"/>
    </row>
    <row r="1128" spans="1:3" x14ac:dyDescent="0.2">
      <c r="A1128" s="40"/>
      <c r="B1128" s="40"/>
      <c r="C1128" s="64"/>
    </row>
    <row r="1129" spans="1:3" x14ac:dyDescent="0.2">
      <c r="A1129" s="40"/>
      <c r="B1129" s="40"/>
      <c r="C1129" s="64"/>
    </row>
    <row r="1130" spans="1:3" x14ac:dyDescent="0.2">
      <c r="A1130" s="40"/>
      <c r="B1130" s="40"/>
      <c r="C1130" s="64"/>
    </row>
    <row r="1131" spans="1:3" x14ac:dyDescent="0.2">
      <c r="A1131" s="40"/>
      <c r="B1131" s="40"/>
      <c r="C1131" s="64"/>
    </row>
    <row r="1132" spans="1:3" x14ac:dyDescent="0.2">
      <c r="A1132" s="40"/>
      <c r="B1132" s="40"/>
      <c r="C1132" s="64"/>
    </row>
    <row r="1133" spans="1:3" x14ac:dyDescent="0.2">
      <c r="A1133" s="40"/>
      <c r="B1133" s="40"/>
      <c r="C1133" s="64"/>
    </row>
    <row r="1134" spans="1:3" x14ac:dyDescent="0.2">
      <c r="A1134" s="40"/>
      <c r="B1134" s="40"/>
      <c r="C1134" s="64"/>
    </row>
    <row r="1135" spans="1:3" x14ac:dyDescent="0.2">
      <c r="A1135" s="40"/>
      <c r="B1135" s="40"/>
      <c r="C1135" s="64"/>
    </row>
    <row r="1136" spans="1:3" x14ac:dyDescent="0.2">
      <c r="A1136" s="40"/>
      <c r="B1136" s="40"/>
      <c r="C1136" s="64"/>
    </row>
    <row r="1137" spans="1:3" x14ac:dyDescent="0.2">
      <c r="A1137" s="40"/>
      <c r="B1137" s="40"/>
      <c r="C1137" s="64"/>
    </row>
    <row r="1138" spans="1:3" x14ac:dyDescent="0.2">
      <c r="A1138" s="40"/>
      <c r="B1138" s="40"/>
      <c r="C1138" s="64"/>
    </row>
    <row r="1139" spans="1:3" x14ac:dyDescent="0.2">
      <c r="A1139" s="40"/>
      <c r="B1139" s="40"/>
      <c r="C1139" s="64"/>
    </row>
    <row r="1140" spans="1:3" x14ac:dyDescent="0.2">
      <c r="A1140" s="40"/>
      <c r="B1140" s="40"/>
      <c r="C1140" s="64"/>
    </row>
    <row r="1141" spans="1:3" x14ac:dyDescent="0.2">
      <c r="A1141" s="40"/>
      <c r="B1141" s="40"/>
      <c r="C1141" s="64"/>
    </row>
    <row r="1142" spans="1:3" x14ac:dyDescent="0.2">
      <c r="A1142" s="40"/>
      <c r="B1142" s="40"/>
      <c r="C1142" s="64"/>
    </row>
    <row r="1143" spans="1:3" x14ac:dyDescent="0.2">
      <c r="A1143" s="40"/>
      <c r="B1143" s="40"/>
      <c r="C1143" s="64"/>
    </row>
    <row r="1144" spans="1:3" x14ac:dyDescent="0.2">
      <c r="A1144" s="40"/>
      <c r="B1144" s="40"/>
      <c r="C1144" s="64"/>
    </row>
    <row r="1145" spans="1:3" x14ac:dyDescent="0.2">
      <c r="A1145" s="40"/>
      <c r="B1145" s="40"/>
      <c r="C1145" s="64"/>
    </row>
    <row r="1146" spans="1:3" x14ac:dyDescent="0.2">
      <c r="A1146" s="40"/>
      <c r="B1146" s="40"/>
      <c r="C1146" s="64"/>
    </row>
    <row r="1147" spans="1:3" x14ac:dyDescent="0.2">
      <c r="A1147" s="40"/>
      <c r="B1147" s="40"/>
      <c r="C1147" s="64"/>
    </row>
    <row r="1148" spans="1:3" x14ac:dyDescent="0.2">
      <c r="A1148" s="40"/>
      <c r="B1148" s="40"/>
      <c r="C1148" s="64"/>
    </row>
    <row r="1149" spans="1:3" x14ac:dyDescent="0.2">
      <c r="A1149" s="40"/>
      <c r="B1149" s="40"/>
      <c r="C1149" s="64"/>
    </row>
    <row r="1150" spans="1:3" x14ac:dyDescent="0.2">
      <c r="A1150" s="40"/>
      <c r="B1150" s="40"/>
      <c r="C1150" s="64"/>
    </row>
    <row r="1151" spans="1:3" x14ac:dyDescent="0.2">
      <c r="A1151" s="40"/>
      <c r="B1151" s="40"/>
      <c r="C1151" s="64"/>
    </row>
    <row r="1152" spans="1:3" x14ac:dyDescent="0.2">
      <c r="A1152" s="40"/>
      <c r="B1152" s="40"/>
      <c r="C1152" s="64"/>
    </row>
    <row r="1153" spans="1:3" x14ac:dyDescent="0.2">
      <c r="A1153" s="40"/>
      <c r="B1153" s="40"/>
      <c r="C1153" s="64"/>
    </row>
    <row r="1154" spans="1:3" x14ac:dyDescent="0.2">
      <c r="A1154" s="40"/>
      <c r="B1154" s="40"/>
      <c r="C1154" s="64"/>
    </row>
    <row r="1155" spans="1:3" x14ac:dyDescent="0.2">
      <c r="A1155" s="40"/>
      <c r="B1155" s="40"/>
      <c r="C1155" s="64"/>
    </row>
    <row r="1156" spans="1:3" x14ac:dyDescent="0.2">
      <c r="A1156" s="40"/>
      <c r="B1156" s="40"/>
      <c r="C1156" s="64"/>
    </row>
    <row r="1157" spans="1:3" x14ac:dyDescent="0.2">
      <c r="A1157" s="40"/>
      <c r="B1157" s="40"/>
      <c r="C1157" s="64"/>
    </row>
    <row r="1158" spans="1:3" x14ac:dyDescent="0.2">
      <c r="A1158" s="40"/>
      <c r="B1158" s="40"/>
      <c r="C1158" s="64"/>
    </row>
    <row r="1159" spans="1:3" x14ac:dyDescent="0.2">
      <c r="A1159" s="40"/>
      <c r="B1159" s="40"/>
      <c r="C1159" s="64"/>
    </row>
    <row r="1160" spans="1:3" x14ac:dyDescent="0.2">
      <c r="A1160" s="40"/>
      <c r="B1160" s="40"/>
      <c r="C1160" s="64"/>
    </row>
    <row r="1161" spans="1:3" x14ac:dyDescent="0.2">
      <c r="A1161" s="40"/>
      <c r="B1161" s="40"/>
      <c r="C1161" s="64"/>
    </row>
    <row r="1162" spans="1:3" x14ac:dyDescent="0.2">
      <c r="A1162" s="40"/>
      <c r="B1162" s="40"/>
      <c r="C1162" s="64"/>
    </row>
    <row r="1163" spans="1:3" x14ac:dyDescent="0.2">
      <c r="A1163" s="40"/>
      <c r="B1163" s="40"/>
      <c r="C1163" s="64"/>
    </row>
    <row r="1164" spans="1:3" x14ac:dyDescent="0.2">
      <c r="A1164" s="40"/>
      <c r="B1164" s="40"/>
      <c r="C1164" s="64"/>
    </row>
    <row r="1165" spans="1:3" x14ac:dyDescent="0.2">
      <c r="A1165" s="40"/>
      <c r="B1165" s="40"/>
      <c r="C1165" s="64"/>
    </row>
    <row r="1166" spans="1:3" x14ac:dyDescent="0.2">
      <c r="A1166" s="40"/>
      <c r="B1166" s="40"/>
      <c r="C1166" s="64"/>
    </row>
    <row r="1167" spans="1:3" x14ac:dyDescent="0.2">
      <c r="A1167" s="40"/>
      <c r="B1167" s="40"/>
      <c r="C1167" s="64"/>
    </row>
    <row r="1168" spans="1:3" x14ac:dyDescent="0.2">
      <c r="A1168" s="40"/>
      <c r="B1168" s="40"/>
      <c r="C1168" s="64"/>
    </row>
    <row r="1169" spans="1:3" x14ac:dyDescent="0.2">
      <c r="A1169" s="40"/>
      <c r="B1169" s="40"/>
      <c r="C1169" s="64"/>
    </row>
    <row r="1170" spans="1:3" x14ac:dyDescent="0.2">
      <c r="A1170" s="40"/>
      <c r="B1170" s="40"/>
      <c r="C1170" s="64"/>
    </row>
    <row r="1171" spans="1:3" x14ac:dyDescent="0.2">
      <c r="A1171" s="40"/>
      <c r="B1171" s="40"/>
      <c r="C1171" s="64"/>
    </row>
    <row r="1172" spans="1:3" x14ac:dyDescent="0.2">
      <c r="A1172" s="40"/>
      <c r="B1172" s="40"/>
      <c r="C1172" s="64"/>
    </row>
    <row r="1173" spans="1:3" x14ac:dyDescent="0.2">
      <c r="A1173" s="40"/>
      <c r="B1173" s="40"/>
      <c r="C1173" s="64"/>
    </row>
    <row r="1174" spans="1:3" x14ac:dyDescent="0.2">
      <c r="A1174" s="40"/>
      <c r="B1174" s="40"/>
      <c r="C1174" s="64"/>
    </row>
    <row r="1175" spans="1:3" x14ac:dyDescent="0.2">
      <c r="A1175" s="40"/>
      <c r="B1175" s="40"/>
      <c r="C1175" s="64"/>
    </row>
    <row r="1176" spans="1:3" x14ac:dyDescent="0.2">
      <c r="A1176" s="40"/>
      <c r="B1176" s="40"/>
      <c r="C1176" s="64"/>
    </row>
    <row r="1177" spans="1:3" x14ac:dyDescent="0.2">
      <c r="A1177" s="40"/>
      <c r="B1177" s="40"/>
      <c r="C1177" s="64"/>
    </row>
    <row r="1178" spans="1:3" x14ac:dyDescent="0.2">
      <c r="A1178" s="40"/>
      <c r="B1178" s="40"/>
      <c r="C1178" s="64"/>
    </row>
    <row r="1179" spans="1:3" x14ac:dyDescent="0.2">
      <c r="A1179" s="40"/>
      <c r="B1179" s="40"/>
      <c r="C1179" s="64"/>
    </row>
    <row r="1180" spans="1:3" x14ac:dyDescent="0.2">
      <c r="A1180" s="40"/>
      <c r="B1180" s="40"/>
      <c r="C1180" s="64"/>
    </row>
    <row r="1181" spans="1:3" x14ac:dyDescent="0.2">
      <c r="A1181" s="40"/>
      <c r="B1181" s="40"/>
      <c r="C1181" s="64"/>
    </row>
    <row r="1182" spans="1:3" x14ac:dyDescent="0.2">
      <c r="A1182" s="40"/>
      <c r="B1182" s="40"/>
      <c r="C1182" s="64"/>
    </row>
    <row r="1183" spans="1:3" x14ac:dyDescent="0.2">
      <c r="A1183" s="40"/>
      <c r="B1183" s="40"/>
      <c r="C1183" s="64"/>
    </row>
    <row r="1184" spans="1:3" x14ac:dyDescent="0.2">
      <c r="A1184" s="40"/>
      <c r="B1184" s="40"/>
      <c r="C1184" s="64"/>
    </row>
    <row r="1185" spans="1:3" x14ac:dyDescent="0.2">
      <c r="A1185" s="40"/>
      <c r="B1185" s="40"/>
      <c r="C1185" s="64"/>
    </row>
    <row r="1186" spans="1:3" x14ac:dyDescent="0.2">
      <c r="A1186" s="40"/>
      <c r="B1186" s="40"/>
      <c r="C1186" s="64"/>
    </row>
    <row r="1187" spans="1:3" x14ac:dyDescent="0.2">
      <c r="A1187" s="40"/>
      <c r="B1187" s="40"/>
      <c r="C1187" s="64"/>
    </row>
    <row r="1188" spans="1:3" x14ac:dyDescent="0.2">
      <c r="A1188" s="40"/>
      <c r="B1188" s="40"/>
      <c r="C1188" s="64"/>
    </row>
    <row r="1189" spans="1:3" x14ac:dyDescent="0.2">
      <c r="A1189" s="40"/>
      <c r="B1189" s="40"/>
      <c r="C1189" s="64"/>
    </row>
    <row r="1190" spans="1:3" x14ac:dyDescent="0.2">
      <c r="A1190" s="40"/>
      <c r="B1190" s="40"/>
      <c r="C1190" s="64"/>
    </row>
    <row r="1191" spans="1:3" x14ac:dyDescent="0.2">
      <c r="A1191" s="40"/>
      <c r="B1191" s="40"/>
      <c r="C1191" s="64"/>
    </row>
    <row r="1192" spans="1:3" x14ac:dyDescent="0.2">
      <c r="A1192" s="40"/>
      <c r="B1192" s="40"/>
      <c r="C1192" s="64"/>
    </row>
    <row r="1193" spans="1:3" x14ac:dyDescent="0.2">
      <c r="A1193" s="40"/>
      <c r="B1193" s="40"/>
      <c r="C1193" s="64"/>
    </row>
    <row r="1194" spans="1:3" x14ac:dyDescent="0.2">
      <c r="A1194" s="40"/>
      <c r="B1194" s="40"/>
      <c r="C1194" s="64"/>
    </row>
    <row r="1195" spans="1:3" x14ac:dyDescent="0.2">
      <c r="A1195" s="40"/>
      <c r="B1195" s="40"/>
      <c r="C1195" s="64"/>
    </row>
    <row r="1196" spans="1:3" x14ac:dyDescent="0.2">
      <c r="A1196" s="40"/>
      <c r="B1196" s="40"/>
      <c r="C1196" s="64"/>
    </row>
    <row r="1197" spans="1:3" x14ac:dyDescent="0.2">
      <c r="A1197" s="40"/>
      <c r="B1197" s="40"/>
      <c r="C1197" s="64"/>
    </row>
    <row r="1198" spans="1:3" x14ac:dyDescent="0.2">
      <c r="A1198" s="40"/>
      <c r="B1198" s="40"/>
      <c r="C1198" s="64"/>
    </row>
    <row r="1199" spans="1:3" x14ac:dyDescent="0.2">
      <c r="A1199" s="40"/>
      <c r="B1199" s="40"/>
      <c r="C1199" s="64"/>
    </row>
    <row r="1200" spans="1:3" x14ac:dyDescent="0.2">
      <c r="A1200" s="40"/>
      <c r="B1200" s="40"/>
      <c r="C1200" s="64"/>
    </row>
    <row r="1201" spans="1:3" x14ac:dyDescent="0.2">
      <c r="A1201" s="40"/>
      <c r="B1201" s="40"/>
      <c r="C1201" s="64"/>
    </row>
    <row r="1202" spans="1:3" x14ac:dyDescent="0.2">
      <c r="A1202" s="40"/>
      <c r="B1202" s="40"/>
      <c r="C1202" s="64"/>
    </row>
    <row r="1203" spans="1:3" x14ac:dyDescent="0.2">
      <c r="A1203" s="40"/>
      <c r="B1203" s="40"/>
      <c r="C1203" s="64"/>
    </row>
    <row r="1204" spans="1:3" x14ac:dyDescent="0.2">
      <c r="A1204" s="40"/>
      <c r="B1204" s="40"/>
      <c r="C1204" s="64"/>
    </row>
    <row r="1205" spans="1:3" x14ac:dyDescent="0.2">
      <c r="A1205" s="40"/>
      <c r="B1205" s="40"/>
      <c r="C1205" s="64"/>
    </row>
    <row r="1206" spans="1:3" x14ac:dyDescent="0.2">
      <c r="A1206" s="40"/>
      <c r="B1206" s="40"/>
      <c r="C1206" s="64"/>
    </row>
    <row r="1207" spans="1:3" x14ac:dyDescent="0.2">
      <c r="A1207" s="40"/>
      <c r="B1207" s="40"/>
      <c r="C1207" s="64"/>
    </row>
    <row r="1208" spans="1:3" x14ac:dyDescent="0.2">
      <c r="A1208" s="40"/>
      <c r="B1208" s="40"/>
      <c r="C1208" s="64"/>
    </row>
    <row r="1209" spans="1:3" x14ac:dyDescent="0.2">
      <c r="A1209" s="40"/>
      <c r="B1209" s="40"/>
      <c r="C1209" s="64"/>
    </row>
    <row r="1210" spans="1:3" x14ac:dyDescent="0.2">
      <c r="A1210" s="40"/>
      <c r="B1210" s="40"/>
      <c r="C1210" s="64"/>
    </row>
    <row r="1211" spans="1:3" x14ac:dyDescent="0.2">
      <c r="A1211" s="40"/>
      <c r="B1211" s="40"/>
      <c r="C1211" s="64"/>
    </row>
    <row r="1212" spans="1:3" x14ac:dyDescent="0.2">
      <c r="A1212" s="40"/>
      <c r="B1212" s="40"/>
      <c r="C1212" s="64"/>
    </row>
    <row r="1213" spans="1:3" x14ac:dyDescent="0.2">
      <c r="A1213" s="40"/>
      <c r="B1213" s="40"/>
      <c r="C1213" s="64"/>
    </row>
    <row r="1214" spans="1:3" x14ac:dyDescent="0.2">
      <c r="A1214" s="40"/>
      <c r="B1214" s="40"/>
      <c r="C1214" s="64"/>
    </row>
    <row r="1215" spans="1:3" x14ac:dyDescent="0.2">
      <c r="A1215" s="40"/>
      <c r="B1215" s="40"/>
      <c r="C1215" s="64"/>
    </row>
    <row r="1216" spans="1:3" x14ac:dyDescent="0.2">
      <c r="A1216" s="40"/>
      <c r="B1216" s="40"/>
      <c r="C1216" s="64"/>
    </row>
    <row r="1217" spans="1:3" x14ac:dyDescent="0.2">
      <c r="A1217" s="40"/>
      <c r="B1217" s="40"/>
      <c r="C1217" s="64"/>
    </row>
    <row r="1218" spans="1:3" x14ac:dyDescent="0.2">
      <c r="A1218" s="40"/>
      <c r="B1218" s="40"/>
      <c r="C1218" s="64"/>
    </row>
    <row r="1219" spans="1:3" x14ac:dyDescent="0.2">
      <c r="A1219" s="40"/>
      <c r="B1219" s="40"/>
      <c r="C1219" s="64"/>
    </row>
    <row r="1220" spans="1:3" x14ac:dyDescent="0.2">
      <c r="A1220" s="40"/>
      <c r="B1220" s="40"/>
      <c r="C1220" s="64"/>
    </row>
    <row r="1221" spans="1:3" x14ac:dyDescent="0.2">
      <c r="A1221" s="40"/>
      <c r="B1221" s="40"/>
      <c r="C1221" s="64"/>
    </row>
    <row r="1222" spans="1:3" x14ac:dyDescent="0.2">
      <c r="A1222" s="40"/>
      <c r="B1222" s="40"/>
      <c r="C1222" s="64"/>
    </row>
    <row r="1223" spans="1:3" x14ac:dyDescent="0.2">
      <c r="A1223" s="40"/>
      <c r="B1223" s="40"/>
      <c r="C1223" s="64"/>
    </row>
    <row r="1224" spans="1:3" x14ac:dyDescent="0.2">
      <c r="A1224" s="40"/>
      <c r="B1224" s="40"/>
      <c r="C1224" s="64"/>
    </row>
    <row r="1225" spans="1:3" x14ac:dyDescent="0.2">
      <c r="A1225" s="40"/>
      <c r="B1225" s="40"/>
      <c r="C1225" s="64"/>
    </row>
    <row r="1226" spans="1:3" x14ac:dyDescent="0.2">
      <c r="A1226" s="40"/>
      <c r="B1226" s="40"/>
      <c r="C1226" s="64"/>
    </row>
    <row r="1227" spans="1:3" x14ac:dyDescent="0.2">
      <c r="A1227" s="40"/>
      <c r="B1227" s="40"/>
      <c r="C1227" s="64"/>
    </row>
    <row r="1228" spans="1:3" x14ac:dyDescent="0.2">
      <c r="A1228" s="40"/>
      <c r="B1228" s="40"/>
      <c r="C1228" s="64"/>
    </row>
    <row r="1229" spans="1:3" x14ac:dyDescent="0.2">
      <c r="A1229" s="40"/>
      <c r="B1229" s="40"/>
      <c r="C1229" s="64"/>
    </row>
    <row r="1230" spans="1:3" x14ac:dyDescent="0.2">
      <c r="A1230" s="40"/>
      <c r="B1230" s="40"/>
      <c r="C1230" s="64"/>
    </row>
    <row r="1231" spans="1:3" x14ac:dyDescent="0.2">
      <c r="A1231" s="40"/>
      <c r="B1231" s="40"/>
      <c r="C1231" s="64"/>
    </row>
    <row r="1232" spans="1:3" x14ac:dyDescent="0.2">
      <c r="A1232" s="40"/>
      <c r="B1232" s="40"/>
      <c r="C1232" s="64"/>
    </row>
    <row r="1233" spans="1:3" x14ac:dyDescent="0.2">
      <c r="A1233" s="40"/>
      <c r="B1233" s="40"/>
      <c r="C1233" s="64"/>
    </row>
    <row r="1234" spans="1:3" x14ac:dyDescent="0.2">
      <c r="A1234" s="40"/>
      <c r="B1234" s="40"/>
      <c r="C1234" s="64"/>
    </row>
    <row r="1235" spans="1:3" x14ac:dyDescent="0.2">
      <c r="A1235" s="40"/>
      <c r="B1235" s="40"/>
      <c r="C1235" s="64"/>
    </row>
    <row r="1236" spans="1:3" x14ac:dyDescent="0.2">
      <c r="A1236" s="40"/>
      <c r="B1236" s="40"/>
      <c r="C1236" s="64"/>
    </row>
    <row r="1237" spans="1:3" x14ac:dyDescent="0.2">
      <c r="A1237" s="40"/>
      <c r="B1237" s="40"/>
      <c r="C1237" s="64"/>
    </row>
    <row r="1238" spans="1:3" x14ac:dyDescent="0.2">
      <c r="A1238" s="40"/>
      <c r="B1238" s="40"/>
      <c r="C1238" s="64"/>
    </row>
    <row r="1239" spans="1:3" x14ac:dyDescent="0.2">
      <c r="A1239" s="40"/>
      <c r="B1239" s="40"/>
      <c r="C1239" s="64"/>
    </row>
    <row r="1240" spans="1:3" x14ac:dyDescent="0.2">
      <c r="A1240" s="40"/>
      <c r="B1240" s="40"/>
      <c r="C1240" s="64"/>
    </row>
    <row r="1241" spans="1:3" x14ac:dyDescent="0.2">
      <c r="A1241" s="40"/>
      <c r="B1241" s="40"/>
      <c r="C1241" s="64"/>
    </row>
    <row r="1242" spans="1:3" x14ac:dyDescent="0.2">
      <c r="A1242" s="40"/>
      <c r="B1242" s="40"/>
      <c r="C1242" s="64"/>
    </row>
    <row r="1243" spans="1:3" x14ac:dyDescent="0.2">
      <c r="A1243" s="40"/>
      <c r="B1243" s="40"/>
      <c r="C1243" s="64"/>
    </row>
    <row r="1244" spans="1:3" x14ac:dyDescent="0.2">
      <c r="A1244" s="40"/>
      <c r="B1244" s="40"/>
      <c r="C1244" s="64"/>
    </row>
    <row r="1245" spans="1:3" x14ac:dyDescent="0.2">
      <c r="A1245" s="40"/>
      <c r="B1245" s="40"/>
      <c r="C1245" s="64"/>
    </row>
    <row r="1246" spans="1:3" x14ac:dyDescent="0.2">
      <c r="A1246" s="40"/>
      <c r="B1246" s="40"/>
      <c r="C1246" s="64"/>
    </row>
    <row r="1247" spans="1:3" x14ac:dyDescent="0.2">
      <c r="A1247" s="40"/>
      <c r="B1247" s="40"/>
      <c r="C1247" s="64"/>
    </row>
    <row r="1248" spans="1:3" x14ac:dyDescent="0.2">
      <c r="A1248" s="40"/>
      <c r="B1248" s="40"/>
      <c r="C1248" s="64"/>
    </row>
    <row r="1249" spans="1:3" x14ac:dyDescent="0.2">
      <c r="A1249" s="40"/>
      <c r="B1249" s="40"/>
      <c r="C1249" s="64"/>
    </row>
    <row r="1250" spans="1:3" x14ac:dyDescent="0.2">
      <c r="A1250" s="40"/>
      <c r="B1250" s="40"/>
      <c r="C1250" s="64"/>
    </row>
    <row r="1251" spans="1:3" x14ac:dyDescent="0.2">
      <c r="A1251" s="40"/>
      <c r="B1251" s="40"/>
      <c r="C1251" s="64"/>
    </row>
    <row r="1252" spans="1:3" x14ac:dyDescent="0.2">
      <c r="A1252" s="40"/>
      <c r="B1252" s="40"/>
      <c r="C1252" s="64"/>
    </row>
    <row r="1253" spans="1:3" x14ac:dyDescent="0.2">
      <c r="A1253" s="40"/>
      <c r="B1253" s="40"/>
      <c r="C1253" s="64"/>
    </row>
    <row r="1254" spans="1:3" x14ac:dyDescent="0.2">
      <c r="A1254" s="40"/>
      <c r="B1254" s="40"/>
      <c r="C1254" s="64"/>
    </row>
    <row r="1255" spans="1:3" x14ac:dyDescent="0.2">
      <c r="A1255" s="40"/>
      <c r="B1255" s="40"/>
      <c r="C1255" s="64"/>
    </row>
    <row r="1256" spans="1:3" x14ac:dyDescent="0.2">
      <c r="A1256" s="40"/>
      <c r="B1256" s="40"/>
      <c r="C1256" s="64"/>
    </row>
    <row r="1257" spans="1:3" x14ac:dyDescent="0.2">
      <c r="A1257" s="40"/>
      <c r="B1257" s="40"/>
      <c r="C1257" s="64"/>
    </row>
    <row r="1258" spans="1:3" x14ac:dyDescent="0.2">
      <c r="A1258" s="40"/>
      <c r="B1258" s="40"/>
      <c r="C1258" s="64"/>
    </row>
    <row r="1259" spans="1:3" x14ac:dyDescent="0.2">
      <c r="A1259" s="40"/>
      <c r="B1259" s="40"/>
      <c r="C1259" s="64"/>
    </row>
    <row r="1260" spans="1:3" x14ac:dyDescent="0.2">
      <c r="A1260" s="40"/>
      <c r="B1260" s="40"/>
      <c r="C1260" s="64"/>
    </row>
    <row r="1261" spans="1:3" x14ac:dyDescent="0.2">
      <c r="A1261" s="40"/>
      <c r="B1261" s="40"/>
      <c r="C1261" s="64"/>
    </row>
    <row r="1262" spans="1:3" x14ac:dyDescent="0.2">
      <c r="A1262" s="40"/>
      <c r="B1262" s="40"/>
      <c r="C1262" s="64"/>
    </row>
    <row r="1263" spans="1:3" x14ac:dyDescent="0.2">
      <c r="A1263" s="40"/>
      <c r="B1263" s="40"/>
      <c r="C1263" s="64"/>
    </row>
    <row r="1264" spans="1:3" x14ac:dyDescent="0.2">
      <c r="A1264" s="40"/>
      <c r="B1264" s="40"/>
      <c r="C1264" s="64"/>
    </row>
    <row r="1265" spans="1:3" x14ac:dyDescent="0.2">
      <c r="A1265" s="40"/>
      <c r="B1265" s="40"/>
      <c r="C1265" s="64"/>
    </row>
    <row r="1266" spans="1:3" x14ac:dyDescent="0.2">
      <c r="A1266" s="40"/>
      <c r="B1266" s="40"/>
      <c r="C1266" s="64"/>
    </row>
    <row r="1267" spans="1:3" x14ac:dyDescent="0.2">
      <c r="A1267" s="40"/>
      <c r="B1267" s="40"/>
      <c r="C1267" s="64"/>
    </row>
    <row r="1268" spans="1:3" x14ac:dyDescent="0.2">
      <c r="A1268" s="40"/>
      <c r="B1268" s="40"/>
      <c r="C1268" s="64"/>
    </row>
    <row r="1269" spans="1:3" x14ac:dyDescent="0.2">
      <c r="A1269" s="40"/>
      <c r="B1269" s="40"/>
      <c r="C1269" s="64"/>
    </row>
    <row r="1270" spans="1:3" x14ac:dyDescent="0.2">
      <c r="A1270" s="40"/>
      <c r="B1270" s="40"/>
      <c r="C1270" s="64"/>
    </row>
    <row r="1271" spans="1:3" x14ac:dyDescent="0.2">
      <c r="A1271" s="40"/>
      <c r="B1271" s="40"/>
      <c r="C1271" s="64"/>
    </row>
    <row r="1272" spans="1:3" x14ac:dyDescent="0.2">
      <c r="A1272" s="40"/>
      <c r="B1272" s="40"/>
      <c r="C1272" s="64"/>
    </row>
    <row r="1273" spans="1:3" x14ac:dyDescent="0.2">
      <c r="A1273" s="40"/>
      <c r="B1273" s="40"/>
      <c r="C1273" s="64"/>
    </row>
    <row r="1274" spans="1:3" x14ac:dyDescent="0.2">
      <c r="A1274" s="40"/>
      <c r="B1274" s="40"/>
      <c r="C1274" s="64"/>
    </row>
    <row r="1275" spans="1:3" x14ac:dyDescent="0.2">
      <c r="A1275" s="40"/>
      <c r="B1275" s="40"/>
      <c r="C1275" s="64"/>
    </row>
    <row r="1276" spans="1:3" x14ac:dyDescent="0.2">
      <c r="A1276" s="40"/>
      <c r="B1276" s="40"/>
      <c r="C1276" s="64"/>
    </row>
    <row r="1277" spans="1:3" x14ac:dyDescent="0.2">
      <c r="A1277" s="40"/>
      <c r="B1277" s="40"/>
      <c r="C1277" s="64"/>
    </row>
    <row r="1278" spans="1:3" x14ac:dyDescent="0.2">
      <c r="A1278" s="40"/>
      <c r="B1278" s="40"/>
      <c r="C1278" s="64"/>
    </row>
    <row r="1279" spans="1:3" x14ac:dyDescent="0.2">
      <c r="A1279" s="40"/>
      <c r="B1279" s="40"/>
      <c r="C1279" s="64"/>
    </row>
    <row r="1280" spans="1:3" x14ac:dyDescent="0.2">
      <c r="A1280" s="40"/>
      <c r="B1280" s="40"/>
      <c r="C1280" s="64"/>
    </row>
    <row r="1281" spans="1:3" x14ac:dyDescent="0.2">
      <c r="A1281" s="40"/>
      <c r="B1281" s="40"/>
      <c r="C1281" s="64"/>
    </row>
    <row r="1282" spans="1:3" x14ac:dyDescent="0.2">
      <c r="A1282" s="40"/>
      <c r="B1282" s="40"/>
      <c r="C1282" s="64"/>
    </row>
    <row r="1283" spans="1:3" x14ac:dyDescent="0.2">
      <c r="A1283" s="40"/>
      <c r="B1283" s="40"/>
      <c r="C1283" s="64"/>
    </row>
    <row r="1284" spans="1:3" x14ac:dyDescent="0.2">
      <c r="A1284" s="40"/>
      <c r="B1284" s="40"/>
      <c r="C1284" s="64"/>
    </row>
    <row r="1285" spans="1:3" x14ac:dyDescent="0.2">
      <c r="A1285" s="40"/>
      <c r="B1285" s="40"/>
      <c r="C1285" s="64"/>
    </row>
    <row r="1286" spans="1:3" x14ac:dyDescent="0.2">
      <c r="A1286" s="40"/>
      <c r="B1286" s="40"/>
      <c r="C1286" s="64"/>
    </row>
    <row r="1287" spans="1:3" x14ac:dyDescent="0.2">
      <c r="A1287" s="40"/>
      <c r="B1287" s="40"/>
      <c r="C1287" s="64"/>
    </row>
    <row r="1288" spans="1:3" x14ac:dyDescent="0.2">
      <c r="A1288" s="40"/>
      <c r="B1288" s="40"/>
      <c r="C1288" s="64"/>
    </row>
    <row r="1289" spans="1:3" x14ac:dyDescent="0.2">
      <c r="A1289" s="40"/>
      <c r="B1289" s="40"/>
      <c r="C1289" s="64"/>
    </row>
    <row r="1290" spans="1:3" x14ac:dyDescent="0.2">
      <c r="A1290" s="40"/>
      <c r="B1290" s="40"/>
      <c r="C1290" s="64"/>
    </row>
    <row r="1291" spans="1:3" x14ac:dyDescent="0.2">
      <c r="A1291" s="40"/>
      <c r="B1291" s="40"/>
      <c r="C1291" s="64"/>
    </row>
    <row r="1292" spans="1:3" x14ac:dyDescent="0.2">
      <c r="A1292" s="40"/>
      <c r="B1292" s="40"/>
      <c r="C1292" s="64"/>
    </row>
    <row r="1293" spans="1:3" x14ac:dyDescent="0.2">
      <c r="A1293" s="40"/>
      <c r="B1293" s="40"/>
      <c r="C1293" s="64"/>
    </row>
    <row r="1294" spans="1:3" x14ac:dyDescent="0.2">
      <c r="A1294" s="40"/>
      <c r="B1294" s="40"/>
      <c r="C1294" s="64"/>
    </row>
    <row r="1295" spans="1:3" x14ac:dyDescent="0.2">
      <c r="A1295" s="40"/>
      <c r="B1295" s="40"/>
      <c r="C1295" s="64"/>
    </row>
    <row r="1296" spans="1:3" x14ac:dyDescent="0.2">
      <c r="A1296" s="40"/>
      <c r="B1296" s="40"/>
      <c r="C1296" s="64"/>
    </row>
    <row r="1297" spans="1:3" x14ac:dyDescent="0.2">
      <c r="A1297" s="40"/>
      <c r="B1297" s="40"/>
      <c r="C1297" s="64"/>
    </row>
    <row r="1298" spans="1:3" x14ac:dyDescent="0.2">
      <c r="A1298" s="40"/>
      <c r="B1298" s="40"/>
      <c r="C1298" s="64"/>
    </row>
    <row r="1299" spans="1:3" x14ac:dyDescent="0.2">
      <c r="A1299" s="40"/>
      <c r="B1299" s="40"/>
      <c r="C1299" s="64"/>
    </row>
    <row r="1300" spans="1:3" x14ac:dyDescent="0.2">
      <c r="A1300" s="40"/>
      <c r="B1300" s="40"/>
      <c r="C1300" s="64"/>
    </row>
    <row r="1301" spans="1:3" x14ac:dyDescent="0.2">
      <c r="A1301" s="40"/>
      <c r="B1301" s="40"/>
      <c r="C1301" s="64"/>
    </row>
    <row r="1302" spans="1:3" x14ac:dyDescent="0.2">
      <c r="A1302" s="40"/>
      <c r="B1302" s="40"/>
      <c r="C1302" s="64"/>
    </row>
    <row r="1303" spans="1:3" x14ac:dyDescent="0.2">
      <c r="A1303" s="40"/>
      <c r="B1303" s="40"/>
      <c r="C1303" s="64"/>
    </row>
    <row r="1304" spans="1:3" x14ac:dyDescent="0.2">
      <c r="A1304" s="40"/>
      <c r="B1304" s="40"/>
      <c r="C1304" s="64"/>
    </row>
    <row r="1305" spans="1:3" x14ac:dyDescent="0.2">
      <c r="A1305" s="40"/>
      <c r="B1305" s="40"/>
      <c r="C1305" s="64"/>
    </row>
    <row r="1306" spans="1:3" x14ac:dyDescent="0.2">
      <c r="A1306" s="40"/>
      <c r="B1306" s="40"/>
      <c r="C1306" s="64"/>
    </row>
    <row r="1307" spans="1:3" x14ac:dyDescent="0.2">
      <c r="A1307" s="40"/>
      <c r="B1307" s="40"/>
      <c r="C1307" s="64"/>
    </row>
    <row r="1308" spans="1:3" x14ac:dyDescent="0.2">
      <c r="A1308" s="40"/>
      <c r="B1308" s="40"/>
      <c r="C1308" s="64"/>
    </row>
    <row r="1309" spans="1:3" x14ac:dyDescent="0.2">
      <c r="A1309" s="40"/>
      <c r="B1309" s="40"/>
      <c r="C1309" s="64"/>
    </row>
    <row r="1310" spans="1:3" x14ac:dyDescent="0.2">
      <c r="A1310" s="40"/>
      <c r="B1310" s="40"/>
      <c r="C1310" s="64"/>
    </row>
    <row r="1311" spans="1:3" x14ac:dyDescent="0.2">
      <c r="A1311" s="40"/>
      <c r="B1311" s="40"/>
      <c r="C1311" s="64"/>
    </row>
    <row r="1312" spans="1:3" x14ac:dyDescent="0.2">
      <c r="A1312" s="40"/>
      <c r="B1312" s="40"/>
      <c r="C1312" s="64"/>
    </row>
    <row r="1313" spans="1:3" x14ac:dyDescent="0.2">
      <c r="A1313" s="40"/>
      <c r="B1313" s="40"/>
      <c r="C1313" s="64"/>
    </row>
    <row r="1314" spans="1:3" x14ac:dyDescent="0.2">
      <c r="A1314" s="40"/>
      <c r="B1314" s="40"/>
      <c r="C1314" s="64"/>
    </row>
    <row r="1315" spans="1:3" x14ac:dyDescent="0.2">
      <c r="A1315" s="40"/>
      <c r="B1315" s="40"/>
      <c r="C1315" s="64"/>
    </row>
    <row r="1316" spans="1:3" x14ac:dyDescent="0.2">
      <c r="A1316" s="40"/>
      <c r="B1316" s="40"/>
      <c r="C1316" s="64"/>
    </row>
    <row r="1317" spans="1:3" x14ac:dyDescent="0.2">
      <c r="A1317" s="40"/>
      <c r="B1317" s="40"/>
      <c r="C1317" s="64"/>
    </row>
    <row r="1318" spans="1:3" x14ac:dyDescent="0.2">
      <c r="A1318" s="40"/>
      <c r="B1318" s="40"/>
      <c r="C1318" s="64"/>
    </row>
    <row r="1319" spans="1:3" x14ac:dyDescent="0.2">
      <c r="A1319" s="40"/>
      <c r="B1319" s="40"/>
      <c r="C1319" s="64"/>
    </row>
    <row r="1320" spans="1:3" x14ac:dyDescent="0.2">
      <c r="A1320" s="40"/>
      <c r="B1320" s="40"/>
      <c r="C1320" s="64"/>
    </row>
    <row r="1321" spans="1:3" x14ac:dyDescent="0.2">
      <c r="A1321" s="40"/>
      <c r="B1321" s="40"/>
      <c r="C1321" s="64"/>
    </row>
    <row r="1322" spans="1:3" x14ac:dyDescent="0.2">
      <c r="A1322" s="40"/>
      <c r="B1322" s="40"/>
      <c r="C1322" s="64"/>
    </row>
    <row r="1323" spans="1:3" x14ac:dyDescent="0.2">
      <c r="A1323" s="40"/>
      <c r="B1323" s="40"/>
      <c r="C1323" s="64"/>
    </row>
    <row r="1324" spans="1:3" x14ac:dyDescent="0.2">
      <c r="A1324" s="40"/>
      <c r="B1324" s="40"/>
      <c r="C1324" s="64"/>
    </row>
    <row r="1325" spans="1:3" x14ac:dyDescent="0.2">
      <c r="A1325" s="40"/>
      <c r="B1325" s="40"/>
      <c r="C1325" s="64"/>
    </row>
    <row r="1326" spans="1:3" x14ac:dyDescent="0.2">
      <c r="A1326" s="40"/>
      <c r="B1326" s="40"/>
      <c r="C1326" s="64"/>
    </row>
    <row r="1327" spans="1:3" x14ac:dyDescent="0.2">
      <c r="A1327" s="40"/>
      <c r="B1327" s="40"/>
      <c r="C1327" s="64"/>
    </row>
    <row r="1328" spans="1:3" x14ac:dyDescent="0.2">
      <c r="A1328" s="40"/>
      <c r="B1328" s="40"/>
      <c r="C1328" s="64"/>
    </row>
    <row r="1329" spans="1:3" x14ac:dyDescent="0.2">
      <c r="A1329" s="40"/>
      <c r="B1329" s="40"/>
      <c r="C1329" s="64"/>
    </row>
    <row r="1330" spans="1:3" x14ac:dyDescent="0.2">
      <c r="A1330" s="40"/>
      <c r="B1330" s="40"/>
      <c r="C1330" s="64"/>
    </row>
    <row r="1331" spans="1:3" x14ac:dyDescent="0.2">
      <c r="A1331" s="40"/>
      <c r="B1331" s="40"/>
      <c r="C1331" s="64"/>
    </row>
    <row r="1332" spans="1:3" x14ac:dyDescent="0.2">
      <c r="A1332" s="40"/>
      <c r="B1332" s="40"/>
      <c r="C1332" s="64"/>
    </row>
    <row r="1333" spans="1:3" x14ac:dyDescent="0.2">
      <c r="A1333" s="40"/>
      <c r="B1333" s="40"/>
      <c r="C1333" s="64"/>
    </row>
    <row r="1334" spans="1:3" x14ac:dyDescent="0.2">
      <c r="A1334" s="40"/>
      <c r="B1334" s="40"/>
      <c r="C1334" s="64"/>
    </row>
    <row r="1335" spans="1:3" x14ac:dyDescent="0.2">
      <c r="A1335" s="40"/>
      <c r="B1335" s="40"/>
      <c r="C1335" s="64"/>
    </row>
    <row r="1336" spans="1:3" x14ac:dyDescent="0.2">
      <c r="A1336" s="40"/>
      <c r="B1336" s="40"/>
      <c r="C1336" s="64"/>
    </row>
    <row r="1337" spans="1:3" x14ac:dyDescent="0.2">
      <c r="A1337" s="40"/>
      <c r="B1337" s="40"/>
      <c r="C1337" s="64"/>
    </row>
    <row r="1338" spans="1:3" x14ac:dyDescent="0.2">
      <c r="A1338" s="40"/>
      <c r="B1338" s="40"/>
      <c r="C1338" s="64"/>
    </row>
    <row r="1339" spans="1:3" x14ac:dyDescent="0.2">
      <c r="A1339" s="40"/>
      <c r="B1339" s="40"/>
      <c r="C1339" s="64"/>
    </row>
    <row r="1340" spans="1:3" x14ac:dyDescent="0.2">
      <c r="A1340" s="40"/>
      <c r="B1340" s="40"/>
      <c r="C1340" s="64"/>
    </row>
    <row r="1341" spans="1:3" x14ac:dyDescent="0.2">
      <c r="A1341" s="40"/>
      <c r="B1341" s="40"/>
      <c r="C1341" s="64"/>
    </row>
    <row r="1342" spans="1:3" x14ac:dyDescent="0.2">
      <c r="A1342" s="40"/>
      <c r="B1342" s="40"/>
      <c r="C1342" s="64"/>
    </row>
    <row r="1343" spans="1:3" x14ac:dyDescent="0.2">
      <c r="A1343" s="40"/>
      <c r="B1343" s="40"/>
      <c r="C1343" s="64"/>
    </row>
    <row r="1344" spans="1:3" x14ac:dyDescent="0.2">
      <c r="A1344" s="40"/>
      <c r="B1344" s="40"/>
      <c r="C1344" s="64"/>
    </row>
    <row r="1345" spans="1:3" x14ac:dyDescent="0.2">
      <c r="A1345" s="40"/>
      <c r="B1345" s="40"/>
      <c r="C1345" s="64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  <ignoredErrors>
    <ignoredError sqref="B602:B1345 B1730:B1048576 B1 A2:C385 A1 C1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C385"/>
  <sheetViews>
    <sheetView showGridLines="0" zoomScaleNormal="100" workbookViewId="0"/>
  </sheetViews>
  <sheetFormatPr defaultColWidth="9.140625" defaultRowHeight="15" x14ac:dyDescent="0.2"/>
  <cols>
    <col min="1" max="1" width="21.42578125" style="13" bestFit="1" customWidth="1"/>
    <col min="2" max="2" width="17.140625" style="13" bestFit="1" customWidth="1"/>
    <col min="3" max="3" width="30.42578125" style="13" bestFit="1" customWidth="1"/>
    <col min="4" max="16384" width="9.140625" style="13"/>
  </cols>
  <sheetData>
    <row r="1" spans="1:3" s="12" customFormat="1" ht="15.75" x14ac:dyDescent="0.25">
      <c r="A1" s="12" t="s">
        <v>0</v>
      </c>
      <c r="B1" s="12" t="s">
        <v>1</v>
      </c>
      <c r="C1" s="12" t="s">
        <v>98</v>
      </c>
    </row>
    <row r="2" spans="1:3" x14ac:dyDescent="0.2">
      <c r="A2" s="38" t="s">
        <v>14</v>
      </c>
      <c r="B2" s="38" t="s">
        <v>59</v>
      </c>
      <c r="C2" s="54">
        <v>4</v>
      </c>
    </row>
    <row r="3" spans="1:3" x14ac:dyDescent="0.2">
      <c r="A3" s="38" t="s">
        <v>14</v>
      </c>
      <c r="B3" s="38" t="s">
        <v>60</v>
      </c>
      <c r="C3" s="54">
        <v>11</v>
      </c>
    </row>
    <row r="4" spans="1:3" x14ac:dyDescent="0.2">
      <c r="A4" s="38" t="s">
        <v>14</v>
      </c>
      <c r="B4" s="38" t="s">
        <v>61</v>
      </c>
      <c r="C4" s="54">
        <v>8</v>
      </c>
    </row>
    <row r="5" spans="1:3" x14ac:dyDescent="0.2">
      <c r="A5" s="38" t="s">
        <v>14</v>
      </c>
      <c r="B5" s="38" t="s">
        <v>62</v>
      </c>
      <c r="C5" s="54">
        <v>12</v>
      </c>
    </row>
    <row r="6" spans="1:3" x14ac:dyDescent="0.2">
      <c r="A6" s="38" t="s">
        <v>14</v>
      </c>
      <c r="B6" s="38" t="s">
        <v>63</v>
      </c>
      <c r="C6" s="54">
        <v>9</v>
      </c>
    </row>
    <row r="7" spans="1:3" x14ac:dyDescent="0.2">
      <c r="A7" s="38" t="s">
        <v>14</v>
      </c>
      <c r="B7" s="38" t="s">
        <v>64</v>
      </c>
      <c r="C7" s="54">
        <v>8</v>
      </c>
    </row>
    <row r="8" spans="1:3" x14ac:dyDescent="0.2">
      <c r="A8" s="38" t="s">
        <v>14</v>
      </c>
      <c r="B8" s="38" t="s">
        <v>65</v>
      </c>
      <c r="C8" s="54">
        <v>9</v>
      </c>
    </row>
    <row r="9" spans="1:3" x14ac:dyDescent="0.2">
      <c r="A9" s="38" t="s">
        <v>14</v>
      </c>
      <c r="B9" s="38" t="s">
        <v>66</v>
      </c>
      <c r="C9" s="54">
        <v>8</v>
      </c>
    </row>
    <row r="10" spans="1:3" x14ac:dyDescent="0.2">
      <c r="A10" s="38" t="s">
        <v>14</v>
      </c>
      <c r="B10" s="38" t="s">
        <v>67</v>
      </c>
      <c r="C10" s="54">
        <v>6</v>
      </c>
    </row>
    <row r="11" spans="1:3" x14ac:dyDescent="0.2">
      <c r="A11" s="38" t="s">
        <v>14</v>
      </c>
      <c r="B11" s="38" t="s">
        <v>68</v>
      </c>
      <c r="C11" s="54">
        <v>11</v>
      </c>
    </row>
    <row r="12" spans="1:3" x14ac:dyDescent="0.2">
      <c r="A12" s="38" t="s">
        <v>14</v>
      </c>
      <c r="B12" s="38" t="s">
        <v>69</v>
      </c>
      <c r="C12" s="54">
        <v>13</v>
      </c>
    </row>
    <row r="13" spans="1:3" x14ac:dyDescent="0.2">
      <c r="A13" s="38" t="s">
        <v>14</v>
      </c>
      <c r="B13" s="38" t="s">
        <v>70</v>
      </c>
      <c r="C13" s="54">
        <v>8</v>
      </c>
    </row>
    <row r="14" spans="1:3" x14ac:dyDescent="0.2">
      <c r="A14" s="38" t="s">
        <v>14</v>
      </c>
      <c r="B14" s="38" t="s">
        <v>71</v>
      </c>
      <c r="C14" s="54">
        <v>7</v>
      </c>
    </row>
    <row r="15" spans="1:3" x14ac:dyDescent="0.2">
      <c r="A15" s="38" t="s">
        <v>14</v>
      </c>
      <c r="B15" s="38" t="s">
        <v>72</v>
      </c>
      <c r="C15" s="54">
        <v>5</v>
      </c>
    </row>
    <row r="16" spans="1:3" x14ac:dyDescent="0.2">
      <c r="A16" s="38" t="s">
        <v>14</v>
      </c>
      <c r="B16" s="38" t="s">
        <v>73</v>
      </c>
      <c r="C16" s="54">
        <v>8</v>
      </c>
    </row>
    <row r="17" spans="1:3" x14ac:dyDescent="0.2">
      <c r="A17" s="38" t="s">
        <v>14</v>
      </c>
      <c r="B17" s="38" t="s">
        <v>74</v>
      </c>
      <c r="C17" s="54">
        <v>13</v>
      </c>
    </row>
    <row r="18" spans="1:3" x14ac:dyDescent="0.2">
      <c r="A18" s="38" t="s">
        <v>14</v>
      </c>
      <c r="B18" s="38" t="s">
        <v>75</v>
      </c>
      <c r="C18" s="54">
        <v>5</v>
      </c>
    </row>
    <row r="19" spans="1:3" x14ac:dyDescent="0.2">
      <c r="A19" s="38" t="s">
        <v>14</v>
      </c>
      <c r="B19" s="38" t="s">
        <v>76</v>
      </c>
      <c r="C19" s="54">
        <v>9</v>
      </c>
    </row>
    <row r="20" spans="1:3" x14ac:dyDescent="0.2">
      <c r="A20" s="38" t="s">
        <v>14</v>
      </c>
      <c r="B20" s="38" t="s">
        <v>77</v>
      </c>
      <c r="C20" s="54">
        <v>7</v>
      </c>
    </row>
    <row r="21" spans="1:3" x14ac:dyDescent="0.2">
      <c r="A21" s="38" t="s">
        <v>14</v>
      </c>
      <c r="B21" s="38" t="s">
        <v>78</v>
      </c>
      <c r="C21" s="54">
        <v>7</v>
      </c>
    </row>
    <row r="22" spans="1:3" x14ac:dyDescent="0.2">
      <c r="A22" s="38" t="s">
        <v>14</v>
      </c>
      <c r="B22" s="38" t="s">
        <v>79</v>
      </c>
      <c r="C22" s="54">
        <v>9</v>
      </c>
    </row>
    <row r="23" spans="1:3" x14ac:dyDescent="0.2">
      <c r="A23" s="38" t="s">
        <v>14</v>
      </c>
      <c r="B23" s="38" t="s">
        <v>80</v>
      </c>
      <c r="C23" s="54">
        <v>11</v>
      </c>
    </row>
    <row r="24" spans="1:3" x14ac:dyDescent="0.2">
      <c r="A24" s="38" t="s">
        <v>14</v>
      </c>
      <c r="B24" s="38" t="s">
        <v>81</v>
      </c>
      <c r="C24" s="54">
        <v>9</v>
      </c>
    </row>
    <row r="25" spans="1:3" x14ac:dyDescent="0.2">
      <c r="A25" s="38" t="s">
        <v>14</v>
      </c>
      <c r="B25" s="38" t="s">
        <v>82</v>
      </c>
      <c r="C25" s="54">
        <v>14</v>
      </c>
    </row>
    <row r="26" spans="1:3" x14ac:dyDescent="0.2">
      <c r="A26" s="38" t="s">
        <v>15</v>
      </c>
      <c r="B26" s="38" t="s">
        <v>59</v>
      </c>
      <c r="C26" s="54">
        <v>20</v>
      </c>
    </row>
    <row r="27" spans="1:3" x14ac:dyDescent="0.2">
      <c r="A27" s="38" t="s">
        <v>15</v>
      </c>
      <c r="B27" s="38" t="s">
        <v>60</v>
      </c>
      <c r="C27" s="54">
        <v>7</v>
      </c>
    </row>
    <row r="28" spans="1:3" x14ac:dyDescent="0.2">
      <c r="A28" s="38" t="s">
        <v>15</v>
      </c>
      <c r="B28" s="38" t="s">
        <v>61</v>
      </c>
      <c r="C28" s="54">
        <v>4</v>
      </c>
    </row>
    <row r="29" spans="1:3" x14ac:dyDescent="0.2">
      <c r="A29" s="38" t="s">
        <v>15</v>
      </c>
      <c r="B29" s="38" t="s">
        <v>62</v>
      </c>
      <c r="C29" s="54">
        <v>3</v>
      </c>
    </row>
    <row r="30" spans="1:3" x14ac:dyDescent="0.2">
      <c r="A30" s="38" t="s">
        <v>15</v>
      </c>
      <c r="B30" s="38" t="s">
        <v>63</v>
      </c>
      <c r="C30" s="54">
        <v>2</v>
      </c>
    </row>
    <row r="31" spans="1:3" x14ac:dyDescent="0.2">
      <c r="A31" s="38" t="s">
        <v>15</v>
      </c>
      <c r="B31" s="38" t="s">
        <v>64</v>
      </c>
      <c r="C31" s="54">
        <v>9</v>
      </c>
    </row>
    <row r="32" spans="1:3" x14ac:dyDescent="0.2">
      <c r="A32" s="38" t="s">
        <v>15</v>
      </c>
      <c r="B32" s="38" t="s">
        <v>65</v>
      </c>
      <c r="C32" s="54">
        <v>7</v>
      </c>
    </row>
    <row r="33" spans="1:3" x14ac:dyDescent="0.2">
      <c r="A33" s="38" t="s">
        <v>15</v>
      </c>
      <c r="B33" s="38" t="s">
        <v>66</v>
      </c>
      <c r="C33" s="54">
        <v>8</v>
      </c>
    </row>
    <row r="34" spans="1:3" x14ac:dyDescent="0.2">
      <c r="A34" s="38" t="s">
        <v>15</v>
      </c>
      <c r="B34" s="38" t="s">
        <v>67</v>
      </c>
      <c r="C34" s="54">
        <v>15</v>
      </c>
    </row>
    <row r="35" spans="1:3" x14ac:dyDescent="0.2">
      <c r="A35" s="38" t="s">
        <v>15</v>
      </c>
      <c r="B35" s="38" t="s">
        <v>68</v>
      </c>
      <c r="C35" s="54">
        <v>5</v>
      </c>
    </row>
    <row r="36" spans="1:3" x14ac:dyDescent="0.2">
      <c r="A36" s="38" t="s">
        <v>15</v>
      </c>
      <c r="B36" s="38" t="s">
        <v>69</v>
      </c>
      <c r="C36" s="54">
        <v>7</v>
      </c>
    </row>
    <row r="37" spans="1:3" x14ac:dyDescent="0.2">
      <c r="A37" s="38" t="s">
        <v>15</v>
      </c>
      <c r="B37" s="38" t="s">
        <v>70</v>
      </c>
      <c r="C37" s="54">
        <v>5</v>
      </c>
    </row>
    <row r="38" spans="1:3" x14ac:dyDescent="0.2">
      <c r="A38" s="38" t="s">
        <v>15</v>
      </c>
      <c r="B38" s="38" t="s">
        <v>71</v>
      </c>
      <c r="C38" s="54">
        <v>16</v>
      </c>
    </row>
    <row r="39" spans="1:3" x14ac:dyDescent="0.2">
      <c r="A39" s="38" t="s">
        <v>15</v>
      </c>
      <c r="B39" s="38" t="s">
        <v>72</v>
      </c>
      <c r="C39" s="54">
        <v>5</v>
      </c>
    </row>
    <row r="40" spans="1:3" x14ac:dyDescent="0.2">
      <c r="A40" s="38" t="s">
        <v>15</v>
      </c>
      <c r="B40" s="38" t="s">
        <v>73</v>
      </c>
      <c r="C40" s="54">
        <v>3</v>
      </c>
    </row>
    <row r="41" spans="1:3" x14ac:dyDescent="0.2">
      <c r="A41" s="38" t="s">
        <v>15</v>
      </c>
      <c r="B41" s="38" t="s">
        <v>74</v>
      </c>
      <c r="C41" s="54">
        <v>12</v>
      </c>
    </row>
    <row r="42" spans="1:3" x14ac:dyDescent="0.2">
      <c r="A42" s="38" t="s">
        <v>15</v>
      </c>
      <c r="B42" s="38" t="s">
        <v>75</v>
      </c>
      <c r="C42" s="54">
        <v>9</v>
      </c>
    </row>
    <row r="43" spans="1:3" x14ac:dyDescent="0.2">
      <c r="A43" s="38" t="s">
        <v>15</v>
      </c>
      <c r="B43" s="38" t="s">
        <v>76</v>
      </c>
      <c r="C43" s="54">
        <v>7</v>
      </c>
    </row>
    <row r="44" spans="1:3" x14ac:dyDescent="0.2">
      <c r="A44" s="38" t="s">
        <v>15</v>
      </c>
      <c r="B44" s="38" t="s">
        <v>77</v>
      </c>
      <c r="C44" s="54">
        <v>5</v>
      </c>
    </row>
    <row r="45" spans="1:3" x14ac:dyDescent="0.2">
      <c r="A45" s="38" t="s">
        <v>15</v>
      </c>
      <c r="B45" s="38" t="s">
        <v>78</v>
      </c>
      <c r="C45" s="54">
        <v>8</v>
      </c>
    </row>
    <row r="46" spans="1:3" x14ac:dyDescent="0.2">
      <c r="A46" s="38" t="s">
        <v>15</v>
      </c>
      <c r="B46" s="38" t="s">
        <v>79</v>
      </c>
      <c r="C46" s="54">
        <v>3</v>
      </c>
    </row>
    <row r="47" spans="1:3" x14ac:dyDescent="0.2">
      <c r="A47" s="38" t="s">
        <v>15</v>
      </c>
      <c r="B47" s="38" t="s">
        <v>80</v>
      </c>
      <c r="C47" s="54">
        <v>9</v>
      </c>
    </row>
    <row r="48" spans="1:3" x14ac:dyDescent="0.2">
      <c r="A48" s="38" t="s">
        <v>15</v>
      </c>
      <c r="B48" s="38" t="s">
        <v>81</v>
      </c>
      <c r="C48" s="54">
        <v>11</v>
      </c>
    </row>
    <row r="49" spans="1:3" x14ac:dyDescent="0.2">
      <c r="A49" s="38" t="s">
        <v>15</v>
      </c>
      <c r="B49" s="38" t="s">
        <v>82</v>
      </c>
      <c r="C49" s="54">
        <v>7</v>
      </c>
    </row>
    <row r="50" spans="1:3" x14ac:dyDescent="0.2">
      <c r="A50" s="38" t="s">
        <v>16</v>
      </c>
      <c r="B50" s="38" t="s">
        <v>59</v>
      </c>
      <c r="C50" s="54">
        <v>4</v>
      </c>
    </row>
    <row r="51" spans="1:3" x14ac:dyDescent="0.2">
      <c r="A51" s="38" t="s">
        <v>16</v>
      </c>
      <c r="B51" s="38" t="s">
        <v>60</v>
      </c>
      <c r="C51" s="54">
        <v>15</v>
      </c>
    </row>
    <row r="52" spans="1:3" x14ac:dyDescent="0.2">
      <c r="A52" s="38" t="s">
        <v>16</v>
      </c>
      <c r="B52" s="38" t="s">
        <v>61</v>
      </c>
      <c r="C52" s="54">
        <v>10</v>
      </c>
    </row>
    <row r="53" spans="1:3" x14ac:dyDescent="0.2">
      <c r="A53" s="38" t="s">
        <v>16</v>
      </c>
      <c r="B53" s="38" t="s">
        <v>62</v>
      </c>
      <c r="C53" s="54">
        <v>5</v>
      </c>
    </row>
    <row r="54" spans="1:3" x14ac:dyDescent="0.2">
      <c r="A54" s="38" t="s">
        <v>16</v>
      </c>
      <c r="B54" s="38" t="s">
        <v>63</v>
      </c>
      <c r="C54" s="54">
        <v>8</v>
      </c>
    </row>
    <row r="55" spans="1:3" x14ac:dyDescent="0.2">
      <c r="A55" s="38" t="s">
        <v>16</v>
      </c>
      <c r="B55" s="38" t="s">
        <v>64</v>
      </c>
      <c r="C55" s="54">
        <v>1</v>
      </c>
    </row>
    <row r="56" spans="1:3" x14ac:dyDescent="0.2">
      <c r="A56" s="38" t="s">
        <v>16</v>
      </c>
      <c r="B56" s="38" t="s">
        <v>65</v>
      </c>
      <c r="C56" s="54">
        <v>8</v>
      </c>
    </row>
    <row r="57" spans="1:3" x14ac:dyDescent="0.2">
      <c r="A57" s="38" t="s">
        <v>16</v>
      </c>
      <c r="B57" s="38" t="s">
        <v>66</v>
      </c>
      <c r="C57" s="54">
        <v>9</v>
      </c>
    </row>
    <row r="58" spans="1:3" x14ac:dyDescent="0.2">
      <c r="A58" s="38" t="s">
        <v>16</v>
      </c>
      <c r="B58" s="38" t="s">
        <v>67</v>
      </c>
      <c r="C58" s="54">
        <v>10</v>
      </c>
    </row>
    <row r="59" spans="1:3" x14ac:dyDescent="0.2">
      <c r="A59" s="38" t="s">
        <v>16</v>
      </c>
      <c r="B59" s="38" t="s">
        <v>68</v>
      </c>
      <c r="C59" s="54">
        <v>6</v>
      </c>
    </row>
    <row r="60" spans="1:3" x14ac:dyDescent="0.2">
      <c r="A60" s="38" t="s">
        <v>16</v>
      </c>
      <c r="B60" s="38" t="s">
        <v>69</v>
      </c>
      <c r="C60" s="54">
        <v>7</v>
      </c>
    </row>
    <row r="61" spans="1:3" x14ac:dyDescent="0.2">
      <c r="A61" s="38" t="s">
        <v>16</v>
      </c>
      <c r="B61" s="38" t="s">
        <v>70</v>
      </c>
      <c r="C61" s="54">
        <v>10</v>
      </c>
    </row>
    <row r="62" spans="1:3" x14ac:dyDescent="0.2">
      <c r="A62" s="38" t="s">
        <v>16</v>
      </c>
      <c r="B62" s="38" t="s">
        <v>71</v>
      </c>
      <c r="C62" s="54">
        <v>8</v>
      </c>
    </row>
    <row r="63" spans="1:3" x14ac:dyDescent="0.2">
      <c r="A63" s="38" t="s">
        <v>16</v>
      </c>
      <c r="B63" s="38" t="s">
        <v>72</v>
      </c>
      <c r="C63" s="54">
        <v>5</v>
      </c>
    </row>
    <row r="64" spans="1:3" x14ac:dyDescent="0.2">
      <c r="A64" s="38" t="s">
        <v>16</v>
      </c>
      <c r="B64" s="38" t="s">
        <v>73</v>
      </c>
      <c r="C64" s="54">
        <v>11</v>
      </c>
    </row>
    <row r="65" spans="1:3" x14ac:dyDescent="0.2">
      <c r="A65" s="38" t="s">
        <v>16</v>
      </c>
      <c r="B65" s="38" t="s">
        <v>74</v>
      </c>
      <c r="C65" s="54">
        <v>10</v>
      </c>
    </row>
    <row r="66" spans="1:3" x14ac:dyDescent="0.2">
      <c r="A66" s="38" t="s">
        <v>16</v>
      </c>
      <c r="B66" s="38" t="s">
        <v>75</v>
      </c>
      <c r="C66" s="54">
        <v>8</v>
      </c>
    </row>
    <row r="67" spans="1:3" x14ac:dyDescent="0.2">
      <c r="A67" s="38" t="s">
        <v>16</v>
      </c>
      <c r="B67" s="38" t="s">
        <v>76</v>
      </c>
      <c r="C67" s="54">
        <v>6</v>
      </c>
    </row>
    <row r="68" spans="1:3" x14ac:dyDescent="0.2">
      <c r="A68" s="38" t="s">
        <v>16</v>
      </c>
      <c r="B68" s="38" t="s">
        <v>77</v>
      </c>
      <c r="C68" s="54">
        <v>4</v>
      </c>
    </row>
    <row r="69" spans="1:3" x14ac:dyDescent="0.2">
      <c r="A69" s="38" t="s">
        <v>16</v>
      </c>
      <c r="B69" s="38" t="s">
        <v>78</v>
      </c>
      <c r="C69" s="54">
        <v>5</v>
      </c>
    </row>
    <row r="70" spans="1:3" x14ac:dyDescent="0.2">
      <c r="A70" s="38" t="s">
        <v>16</v>
      </c>
      <c r="B70" s="38" t="s">
        <v>79</v>
      </c>
      <c r="C70" s="54">
        <v>7</v>
      </c>
    </row>
    <row r="71" spans="1:3" x14ac:dyDescent="0.2">
      <c r="A71" s="38" t="s">
        <v>16</v>
      </c>
      <c r="B71" s="38" t="s">
        <v>80</v>
      </c>
      <c r="C71" s="54">
        <v>5</v>
      </c>
    </row>
    <row r="72" spans="1:3" x14ac:dyDescent="0.2">
      <c r="A72" s="38" t="s">
        <v>16</v>
      </c>
      <c r="B72" s="38" t="s">
        <v>81</v>
      </c>
      <c r="C72" s="54">
        <v>6</v>
      </c>
    </row>
    <row r="73" spans="1:3" x14ac:dyDescent="0.2">
      <c r="A73" s="38" t="s">
        <v>16</v>
      </c>
      <c r="B73" s="38" t="s">
        <v>82</v>
      </c>
      <c r="C73" s="54">
        <v>6</v>
      </c>
    </row>
    <row r="74" spans="1:3" x14ac:dyDescent="0.2">
      <c r="A74" s="38" t="s">
        <v>17</v>
      </c>
      <c r="B74" s="38" t="s">
        <v>59</v>
      </c>
      <c r="C74" s="54">
        <v>11</v>
      </c>
    </row>
    <row r="75" spans="1:3" x14ac:dyDescent="0.2">
      <c r="A75" s="38" t="s">
        <v>17</v>
      </c>
      <c r="B75" s="38" t="s">
        <v>60</v>
      </c>
      <c r="C75" s="54">
        <v>6</v>
      </c>
    </row>
    <row r="76" spans="1:3" x14ac:dyDescent="0.2">
      <c r="A76" s="38" t="s">
        <v>17</v>
      </c>
      <c r="B76" s="38" t="s">
        <v>61</v>
      </c>
      <c r="C76" s="54">
        <v>2</v>
      </c>
    </row>
    <row r="77" spans="1:3" x14ac:dyDescent="0.2">
      <c r="A77" s="38" t="s">
        <v>17</v>
      </c>
      <c r="B77" s="38" t="s">
        <v>62</v>
      </c>
      <c r="C77" s="54">
        <v>9</v>
      </c>
    </row>
    <row r="78" spans="1:3" x14ac:dyDescent="0.2">
      <c r="A78" s="38" t="s">
        <v>17</v>
      </c>
      <c r="B78" s="38" t="s">
        <v>63</v>
      </c>
      <c r="C78" s="54">
        <v>12</v>
      </c>
    </row>
    <row r="79" spans="1:3" x14ac:dyDescent="0.2">
      <c r="A79" s="38" t="s">
        <v>17</v>
      </c>
      <c r="B79" s="38" t="s">
        <v>64</v>
      </c>
      <c r="C79" s="54">
        <v>0</v>
      </c>
    </row>
    <row r="80" spans="1:3" x14ac:dyDescent="0.2">
      <c r="A80" s="38" t="s">
        <v>17</v>
      </c>
      <c r="B80" s="38" t="s">
        <v>65</v>
      </c>
      <c r="C80" s="54">
        <v>11</v>
      </c>
    </row>
    <row r="81" spans="1:3" x14ac:dyDescent="0.2">
      <c r="A81" s="38" t="s">
        <v>17</v>
      </c>
      <c r="B81" s="38" t="s">
        <v>66</v>
      </c>
      <c r="C81" s="54">
        <v>7</v>
      </c>
    </row>
    <row r="82" spans="1:3" x14ac:dyDescent="0.2">
      <c r="A82" s="38" t="s">
        <v>17</v>
      </c>
      <c r="B82" s="38" t="s">
        <v>67</v>
      </c>
      <c r="C82" s="54">
        <v>4</v>
      </c>
    </row>
    <row r="83" spans="1:3" x14ac:dyDescent="0.2">
      <c r="A83" s="38" t="s">
        <v>17</v>
      </c>
      <c r="B83" s="38" t="s">
        <v>68</v>
      </c>
      <c r="C83" s="54">
        <v>5</v>
      </c>
    </row>
    <row r="84" spans="1:3" x14ac:dyDescent="0.2">
      <c r="A84" s="38" t="s">
        <v>17</v>
      </c>
      <c r="B84" s="38" t="s">
        <v>69</v>
      </c>
      <c r="C84" s="54">
        <v>6</v>
      </c>
    </row>
    <row r="85" spans="1:3" x14ac:dyDescent="0.2">
      <c r="A85" s="38" t="s">
        <v>17</v>
      </c>
      <c r="B85" s="38" t="s">
        <v>70</v>
      </c>
      <c r="C85" s="54">
        <v>5</v>
      </c>
    </row>
    <row r="86" spans="1:3" x14ac:dyDescent="0.2">
      <c r="A86" s="38" t="s">
        <v>17</v>
      </c>
      <c r="B86" s="38" t="s">
        <v>71</v>
      </c>
      <c r="C86" s="54">
        <v>3</v>
      </c>
    </row>
    <row r="87" spans="1:3" x14ac:dyDescent="0.2">
      <c r="A87" s="38" t="s">
        <v>17</v>
      </c>
      <c r="B87" s="38" t="s">
        <v>72</v>
      </c>
      <c r="C87" s="54">
        <v>7</v>
      </c>
    </row>
    <row r="88" spans="1:3" x14ac:dyDescent="0.2">
      <c r="A88" s="38" t="s">
        <v>17</v>
      </c>
      <c r="B88" s="38" t="s">
        <v>73</v>
      </c>
      <c r="C88" s="54">
        <v>8</v>
      </c>
    </row>
    <row r="89" spans="1:3" x14ac:dyDescent="0.2">
      <c r="A89" s="38" t="s">
        <v>17</v>
      </c>
      <c r="B89" s="38" t="s">
        <v>74</v>
      </c>
      <c r="C89" s="54">
        <v>9</v>
      </c>
    </row>
    <row r="90" spans="1:3" x14ac:dyDescent="0.2">
      <c r="A90" s="38" t="s">
        <v>17</v>
      </c>
      <c r="B90" s="38" t="s">
        <v>75</v>
      </c>
      <c r="C90" s="54">
        <v>8</v>
      </c>
    </row>
    <row r="91" spans="1:3" x14ac:dyDescent="0.2">
      <c r="A91" s="38" t="s">
        <v>17</v>
      </c>
      <c r="B91" s="38" t="s">
        <v>76</v>
      </c>
      <c r="C91" s="54">
        <v>12</v>
      </c>
    </row>
    <row r="92" spans="1:3" x14ac:dyDescent="0.2">
      <c r="A92" s="38" t="s">
        <v>17</v>
      </c>
      <c r="B92" s="38" t="s">
        <v>77</v>
      </c>
      <c r="C92" s="54">
        <v>10</v>
      </c>
    </row>
    <row r="93" spans="1:3" x14ac:dyDescent="0.2">
      <c r="A93" s="38" t="s">
        <v>17</v>
      </c>
      <c r="B93" s="38" t="s">
        <v>78</v>
      </c>
      <c r="C93" s="54">
        <v>11</v>
      </c>
    </row>
    <row r="94" spans="1:3" x14ac:dyDescent="0.2">
      <c r="A94" s="38" t="s">
        <v>17</v>
      </c>
      <c r="B94" s="38" t="s">
        <v>79</v>
      </c>
      <c r="C94" s="54">
        <v>11</v>
      </c>
    </row>
    <row r="95" spans="1:3" x14ac:dyDescent="0.2">
      <c r="A95" s="38" t="s">
        <v>17</v>
      </c>
      <c r="B95" s="38" t="s">
        <v>80</v>
      </c>
      <c r="C95" s="54">
        <v>9</v>
      </c>
    </row>
    <row r="96" spans="1:3" x14ac:dyDescent="0.2">
      <c r="A96" s="38" t="s">
        <v>17</v>
      </c>
      <c r="B96" s="38" t="s">
        <v>81</v>
      </c>
      <c r="C96" s="54">
        <v>8</v>
      </c>
    </row>
    <row r="97" spans="1:3" x14ac:dyDescent="0.2">
      <c r="A97" s="38" t="s">
        <v>17</v>
      </c>
      <c r="B97" s="38" t="s">
        <v>82</v>
      </c>
      <c r="C97" s="54">
        <v>4</v>
      </c>
    </row>
    <row r="98" spans="1:3" x14ac:dyDescent="0.2">
      <c r="A98" s="38" t="s">
        <v>18</v>
      </c>
      <c r="B98" s="38" t="s">
        <v>59</v>
      </c>
      <c r="C98" s="54">
        <v>11</v>
      </c>
    </row>
    <row r="99" spans="1:3" x14ac:dyDescent="0.2">
      <c r="A99" s="38" t="s">
        <v>18</v>
      </c>
      <c r="B99" s="38" t="s">
        <v>60</v>
      </c>
      <c r="C99" s="54">
        <v>11</v>
      </c>
    </row>
    <row r="100" spans="1:3" x14ac:dyDescent="0.2">
      <c r="A100" s="38" t="s">
        <v>18</v>
      </c>
      <c r="B100" s="38" t="s">
        <v>61</v>
      </c>
      <c r="C100" s="54">
        <v>6</v>
      </c>
    </row>
    <row r="101" spans="1:3" x14ac:dyDescent="0.2">
      <c r="A101" s="38" t="s">
        <v>18</v>
      </c>
      <c r="B101" s="38" t="s">
        <v>62</v>
      </c>
      <c r="C101" s="54">
        <v>4</v>
      </c>
    </row>
    <row r="102" spans="1:3" x14ac:dyDescent="0.2">
      <c r="A102" s="38" t="s">
        <v>18</v>
      </c>
      <c r="B102" s="38" t="s">
        <v>63</v>
      </c>
      <c r="C102" s="54">
        <v>7</v>
      </c>
    </row>
    <row r="103" spans="1:3" x14ac:dyDescent="0.2">
      <c r="A103" s="38" t="s">
        <v>18</v>
      </c>
      <c r="B103" s="38" t="s">
        <v>64</v>
      </c>
      <c r="C103" s="54">
        <v>5</v>
      </c>
    </row>
    <row r="104" spans="1:3" x14ac:dyDescent="0.2">
      <c r="A104" s="38" t="s">
        <v>18</v>
      </c>
      <c r="B104" s="38" t="s">
        <v>65</v>
      </c>
      <c r="C104" s="54">
        <v>5</v>
      </c>
    </row>
    <row r="105" spans="1:3" x14ac:dyDescent="0.2">
      <c r="A105" s="38" t="s">
        <v>18</v>
      </c>
      <c r="B105" s="38" t="s">
        <v>66</v>
      </c>
      <c r="C105" s="54">
        <v>11</v>
      </c>
    </row>
    <row r="106" spans="1:3" x14ac:dyDescent="0.2">
      <c r="A106" s="38" t="s">
        <v>18</v>
      </c>
      <c r="B106" s="38" t="s">
        <v>67</v>
      </c>
      <c r="C106" s="54">
        <v>5</v>
      </c>
    </row>
    <row r="107" spans="1:3" x14ac:dyDescent="0.2">
      <c r="A107" s="38" t="s">
        <v>18</v>
      </c>
      <c r="B107" s="38" t="s">
        <v>68</v>
      </c>
      <c r="C107" s="54">
        <v>11</v>
      </c>
    </row>
    <row r="108" spans="1:3" x14ac:dyDescent="0.2">
      <c r="A108" s="38" t="s">
        <v>18</v>
      </c>
      <c r="B108" s="38" t="s">
        <v>69</v>
      </c>
      <c r="C108" s="54">
        <v>8</v>
      </c>
    </row>
    <row r="109" spans="1:3" x14ac:dyDescent="0.2">
      <c r="A109" s="38" t="s">
        <v>18</v>
      </c>
      <c r="B109" s="38" t="s">
        <v>70</v>
      </c>
      <c r="C109" s="54">
        <v>6</v>
      </c>
    </row>
    <row r="110" spans="1:3" x14ac:dyDescent="0.2">
      <c r="A110" s="38" t="s">
        <v>18</v>
      </c>
      <c r="B110" s="38" t="s">
        <v>71</v>
      </c>
      <c r="C110" s="54">
        <v>6</v>
      </c>
    </row>
    <row r="111" spans="1:3" x14ac:dyDescent="0.2">
      <c r="A111" s="38" t="s">
        <v>18</v>
      </c>
      <c r="B111" s="38" t="s">
        <v>72</v>
      </c>
      <c r="C111" s="54">
        <v>5</v>
      </c>
    </row>
    <row r="112" spans="1:3" x14ac:dyDescent="0.2">
      <c r="A112" s="38" t="s">
        <v>18</v>
      </c>
      <c r="B112" s="38" t="s">
        <v>73</v>
      </c>
      <c r="C112" s="54">
        <v>5</v>
      </c>
    </row>
    <row r="113" spans="1:3" x14ac:dyDescent="0.2">
      <c r="A113" s="38" t="s">
        <v>18</v>
      </c>
      <c r="B113" s="38" t="s">
        <v>74</v>
      </c>
      <c r="C113" s="54">
        <v>6</v>
      </c>
    </row>
    <row r="114" spans="1:3" x14ac:dyDescent="0.2">
      <c r="A114" s="38" t="s">
        <v>18</v>
      </c>
      <c r="B114" s="38" t="s">
        <v>75</v>
      </c>
      <c r="C114" s="54">
        <v>4</v>
      </c>
    </row>
    <row r="115" spans="1:3" x14ac:dyDescent="0.2">
      <c r="A115" s="38" t="s">
        <v>18</v>
      </c>
      <c r="B115" s="38" t="s">
        <v>76</v>
      </c>
      <c r="C115" s="54">
        <v>7</v>
      </c>
    </row>
    <row r="116" spans="1:3" x14ac:dyDescent="0.2">
      <c r="A116" s="38" t="s">
        <v>18</v>
      </c>
      <c r="B116" s="38" t="s">
        <v>77</v>
      </c>
      <c r="C116" s="54">
        <v>4</v>
      </c>
    </row>
    <row r="117" spans="1:3" x14ac:dyDescent="0.2">
      <c r="A117" s="38" t="s">
        <v>18</v>
      </c>
      <c r="B117" s="38" t="s">
        <v>78</v>
      </c>
      <c r="C117" s="54">
        <v>10</v>
      </c>
    </row>
    <row r="118" spans="1:3" x14ac:dyDescent="0.2">
      <c r="A118" s="38" t="s">
        <v>18</v>
      </c>
      <c r="B118" s="38" t="s">
        <v>79</v>
      </c>
      <c r="C118" s="54">
        <v>6</v>
      </c>
    </row>
    <row r="119" spans="1:3" x14ac:dyDescent="0.2">
      <c r="A119" s="38" t="s">
        <v>18</v>
      </c>
      <c r="B119" s="38" t="s">
        <v>80</v>
      </c>
      <c r="C119" s="54">
        <v>9</v>
      </c>
    </row>
    <row r="120" spans="1:3" x14ac:dyDescent="0.2">
      <c r="A120" s="38" t="s">
        <v>18</v>
      </c>
      <c r="B120" s="38" t="s">
        <v>81</v>
      </c>
      <c r="C120" s="54">
        <v>6</v>
      </c>
    </row>
    <row r="121" spans="1:3" x14ac:dyDescent="0.2">
      <c r="A121" s="38" t="s">
        <v>18</v>
      </c>
      <c r="B121" s="38" t="s">
        <v>82</v>
      </c>
      <c r="C121" s="54">
        <v>8</v>
      </c>
    </row>
    <row r="122" spans="1:3" x14ac:dyDescent="0.2">
      <c r="A122" s="38" t="s">
        <v>28</v>
      </c>
      <c r="B122" s="38" t="s">
        <v>59</v>
      </c>
      <c r="C122" s="54">
        <v>5</v>
      </c>
    </row>
    <row r="123" spans="1:3" x14ac:dyDescent="0.2">
      <c r="A123" s="38" t="s">
        <v>28</v>
      </c>
      <c r="B123" s="38" t="s">
        <v>60</v>
      </c>
      <c r="C123" s="54">
        <v>12</v>
      </c>
    </row>
    <row r="124" spans="1:3" x14ac:dyDescent="0.2">
      <c r="A124" s="38" t="s">
        <v>28</v>
      </c>
      <c r="B124" s="38" t="s">
        <v>61</v>
      </c>
      <c r="C124" s="54">
        <v>3</v>
      </c>
    </row>
    <row r="125" spans="1:3" x14ac:dyDescent="0.2">
      <c r="A125" s="38" t="s">
        <v>28</v>
      </c>
      <c r="B125" s="38" t="s">
        <v>62</v>
      </c>
      <c r="C125" s="54">
        <v>5</v>
      </c>
    </row>
    <row r="126" spans="1:3" x14ac:dyDescent="0.2">
      <c r="A126" s="38" t="s">
        <v>28</v>
      </c>
      <c r="B126" s="38" t="s">
        <v>63</v>
      </c>
      <c r="C126" s="54">
        <v>8</v>
      </c>
    </row>
    <row r="127" spans="1:3" x14ac:dyDescent="0.2">
      <c r="A127" s="38" t="s">
        <v>28</v>
      </c>
      <c r="B127" s="38" t="s">
        <v>64</v>
      </c>
      <c r="C127" s="54">
        <v>5</v>
      </c>
    </row>
    <row r="128" spans="1:3" x14ac:dyDescent="0.2">
      <c r="A128" s="38" t="s">
        <v>28</v>
      </c>
      <c r="B128" s="38" t="s">
        <v>65</v>
      </c>
      <c r="C128" s="54">
        <v>12</v>
      </c>
    </row>
    <row r="129" spans="1:3" x14ac:dyDescent="0.2">
      <c r="A129" s="38" t="s">
        <v>28</v>
      </c>
      <c r="B129" s="38" t="s">
        <v>66</v>
      </c>
      <c r="C129" s="54">
        <v>8</v>
      </c>
    </row>
    <row r="130" spans="1:3" x14ac:dyDescent="0.2">
      <c r="A130" s="38" t="s">
        <v>28</v>
      </c>
      <c r="B130" s="38" t="s">
        <v>67</v>
      </c>
      <c r="C130" s="54">
        <v>8</v>
      </c>
    </row>
    <row r="131" spans="1:3" x14ac:dyDescent="0.2">
      <c r="A131" s="38" t="s">
        <v>28</v>
      </c>
      <c r="B131" s="38" t="s">
        <v>68</v>
      </c>
      <c r="C131" s="54">
        <v>6</v>
      </c>
    </row>
    <row r="132" spans="1:3" x14ac:dyDescent="0.2">
      <c r="A132" s="38" t="s">
        <v>28</v>
      </c>
      <c r="B132" s="38" t="s">
        <v>69</v>
      </c>
      <c r="C132" s="54">
        <v>5</v>
      </c>
    </row>
    <row r="133" spans="1:3" x14ac:dyDescent="0.2">
      <c r="A133" s="38" t="s">
        <v>28</v>
      </c>
      <c r="B133" s="38" t="s">
        <v>70</v>
      </c>
      <c r="C133" s="54">
        <v>3</v>
      </c>
    </row>
    <row r="134" spans="1:3" x14ac:dyDescent="0.2">
      <c r="A134" s="38" t="s">
        <v>28</v>
      </c>
      <c r="B134" s="38" t="s">
        <v>71</v>
      </c>
      <c r="C134" s="54">
        <v>9</v>
      </c>
    </row>
    <row r="135" spans="1:3" x14ac:dyDescent="0.2">
      <c r="A135" s="38" t="s">
        <v>28</v>
      </c>
      <c r="B135" s="38" t="s">
        <v>72</v>
      </c>
      <c r="C135" s="54">
        <v>5</v>
      </c>
    </row>
    <row r="136" spans="1:3" x14ac:dyDescent="0.2">
      <c r="A136" s="38" t="s">
        <v>28</v>
      </c>
      <c r="B136" s="38" t="s">
        <v>73</v>
      </c>
      <c r="C136" s="54">
        <v>13</v>
      </c>
    </row>
    <row r="137" spans="1:3" x14ac:dyDescent="0.2">
      <c r="A137" s="38" t="s">
        <v>28</v>
      </c>
      <c r="B137" s="38" t="s">
        <v>74</v>
      </c>
      <c r="C137" s="54">
        <v>7</v>
      </c>
    </row>
    <row r="138" spans="1:3" x14ac:dyDescent="0.2">
      <c r="A138" s="38" t="s">
        <v>28</v>
      </c>
      <c r="B138" s="38" t="s">
        <v>75</v>
      </c>
      <c r="C138" s="54">
        <v>15</v>
      </c>
    </row>
    <row r="139" spans="1:3" x14ac:dyDescent="0.2">
      <c r="A139" s="38" t="s">
        <v>28</v>
      </c>
      <c r="B139" s="38" t="s">
        <v>76</v>
      </c>
      <c r="C139" s="54">
        <v>8</v>
      </c>
    </row>
    <row r="140" spans="1:3" x14ac:dyDescent="0.2">
      <c r="A140" s="38" t="s">
        <v>28</v>
      </c>
      <c r="B140" s="38" t="s">
        <v>77</v>
      </c>
      <c r="C140" s="54">
        <v>10</v>
      </c>
    </row>
    <row r="141" spans="1:3" x14ac:dyDescent="0.2">
      <c r="A141" s="38" t="s">
        <v>28</v>
      </c>
      <c r="B141" s="38" t="s">
        <v>78</v>
      </c>
      <c r="C141" s="54">
        <v>8</v>
      </c>
    </row>
    <row r="142" spans="1:3" x14ac:dyDescent="0.2">
      <c r="A142" s="38" t="s">
        <v>28</v>
      </c>
      <c r="B142" s="38" t="s">
        <v>79</v>
      </c>
      <c r="C142" s="54">
        <v>14</v>
      </c>
    </row>
    <row r="143" spans="1:3" x14ac:dyDescent="0.2">
      <c r="A143" s="38" t="s">
        <v>28</v>
      </c>
      <c r="B143" s="38" t="s">
        <v>80</v>
      </c>
      <c r="C143" s="54">
        <v>5</v>
      </c>
    </row>
    <row r="144" spans="1:3" x14ac:dyDescent="0.2">
      <c r="A144" s="38" t="s">
        <v>28</v>
      </c>
      <c r="B144" s="38" t="s">
        <v>81</v>
      </c>
      <c r="C144" s="54">
        <v>7</v>
      </c>
    </row>
    <row r="145" spans="1:3" x14ac:dyDescent="0.2">
      <c r="A145" s="38" t="s">
        <v>28</v>
      </c>
      <c r="B145" s="38" t="s">
        <v>82</v>
      </c>
      <c r="C145" s="54">
        <v>8</v>
      </c>
    </row>
    <row r="146" spans="1:3" x14ac:dyDescent="0.2">
      <c r="A146" s="38" t="s">
        <v>41</v>
      </c>
      <c r="B146" s="38" t="s">
        <v>59</v>
      </c>
      <c r="C146" s="54">
        <v>8</v>
      </c>
    </row>
    <row r="147" spans="1:3" x14ac:dyDescent="0.2">
      <c r="A147" s="38" t="s">
        <v>41</v>
      </c>
      <c r="B147" s="38" t="s">
        <v>60</v>
      </c>
      <c r="C147" s="54">
        <v>6</v>
      </c>
    </row>
    <row r="148" spans="1:3" x14ac:dyDescent="0.2">
      <c r="A148" s="38" t="s">
        <v>41</v>
      </c>
      <c r="B148" s="38" t="s">
        <v>61</v>
      </c>
      <c r="C148" s="54">
        <v>5</v>
      </c>
    </row>
    <row r="149" spans="1:3" x14ac:dyDescent="0.2">
      <c r="A149" s="38" t="s">
        <v>41</v>
      </c>
      <c r="B149" s="38" t="s">
        <v>62</v>
      </c>
      <c r="C149" s="54">
        <v>7</v>
      </c>
    </row>
    <row r="150" spans="1:3" x14ac:dyDescent="0.2">
      <c r="A150" s="38" t="s">
        <v>41</v>
      </c>
      <c r="B150" s="38" t="s">
        <v>63</v>
      </c>
      <c r="C150" s="54">
        <v>6</v>
      </c>
    </row>
    <row r="151" spans="1:3" x14ac:dyDescent="0.2">
      <c r="A151" s="38" t="s">
        <v>41</v>
      </c>
      <c r="B151" s="38" t="s">
        <v>64</v>
      </c>
      <c r="C151" s="54">
        <v>7</v>
      </c>
    </row>
    <row r="152" spans="1:3" x14ac:dyDescent="0.2">
      <c r="A152" s="38" t="s">
        <v>41</v>
      </c>
      <c r="B152" s="38" t="s">
        <v>65</v>
      </c>
      <c r="C152" s="54">
        <v>6</v>
      </c>
    </row>
    <row r="153" spans="1:3" x14ac:dyDescent="0.2">
      <c r="A153" s="38" t="s">
        <v>41</v>
      </c>
      <c r="B153" s="38" t="s">
        <v>66</v>
      </c>
      <c r="C153" s="54">
        <v>10</v>
      </c>
    </row>
    <row r="154" spans="1:3" x14ac:dyDescent="0.2">
      <c r="A154" s="38" t="s">
        <v>41</v>
      </c>
      <c r="B154" s="38" t="s">
        <v>67</v>
      </c>
      <c r="C154" s="54">
        <v>10</v>
      </c>
    </row>
    <row r="155" spans="1:3" x14ac:dyDescent="0.2">
      <c r="A155" s="38" t="s">
        <v>41</v>
      </c>
      <c r="B155" s="38" t="s">
        <v>68</v>
      </c>
      <c r="C155" s="54">
        <v>7</v>
      </c>
    </row>
    <row r="156" spans="1:3" x14ac:dyDescent="0.2">
      <c r="A156" s="38" t="s">
        <v>41</v>
      </c>
      <c r="B156" s="38" t="s">
        <v>69</v>
      </c>
      <c r="C156" s="54">
        <v>12</v>
      </c>
    </row>
    <row r="157" spans="1:3" x14ac:dyDescent="0.2">
      <c r="A157" s="38" t="s">
        <v>41</v>
      </c>
      <c r="B157" s="38" t="s">
        <v>70</v>
      </c>
      <c r="C157" s="54">
        <v>4</v>
      </c>
    </row>
    <row r="158" spans="1:3" x14ac:dyDescent="0.2">
      <c r="A158" s="38" t="s">
        <v>41</v>
      </c>
      <c r="B158" s="38" t="s">
        <v>71</v>
      </c>
      <c r="C158" s="54">
        <v>5</v>
      </c>
    </row>
    <row r="159" spans="1:3" x14ac:dyDescent="0.2">
      <c r="A159" s="38" t="s">
        <v>41</v>
      </c>
      <c r="B159" s="38" t="s">
        <v>72</v>
      </c>
      <c r="C159" s="54">
        <v>7</v>
      </c>
    </row>
    <row r="160" spans="1:3" x14ac:dyDescent="0.2">
      <c r="A160" s="38" t="s">
        <v>41</v>
      </c>
      <c r="B160" s="38" t="s">
        <v>73</v>
      </c>
      <c r="C160" s="54">
        <v>8</v>
      </c>
    </row>
    <row r="161" spans="1:3" x14ac:dyDescent="0.2">
      <c r="A161" s="38" t="s">
        <v>41</v>
      </c>
      <c r="B161" s="38" t="s">
        <v>74</v>
      </c>
      <c r="C161" s="54">
        <v>8</v>
      </c>
    </row>
    <row r="162" spans="1:3" x14ac:dyDescent="0.2">
      <c r="A162" s="38" t="s">
        <v>41</v>
      </c>
      <c r="B162" s="38" t="s">
        <v>75</v>
      </c>
      <c r="C162" s="54">
        <v>11</v>
      </c>
    </row>
    <row r="163" spans="1:3" x14ac:dyDescent="0.2">
      <c r="A163" s="38" t="s">
        <v>41</v>
      </c>
      <c r="B163" s="38" t="s">
        <v>76</v>
      </c>
      <c r="C163" s="54">
        <v>11</v>
      </c>
    </row>
    <row r="164" spans="1:3" x14ac:dyDescent="0.2">
      <c r="A164" s="38" t="s">
        <v>41</v>
      </c>
      <c r="B164" s="38" t="s">
        <v>77</v>
      </c>
      <c r="C164" s="54">
        <v>9</v>
      </c>
    </row>
    <row r="165" spans="1:3" x14ac:dyDescent="0.2">
      <c r="A165" s="38" t="s">
        <v>41</v>
      </c>
      <c r="B165" s="38" t="s">
        <v>78</v>
      </c>
      <c r="C165" s="54">
        <v>6</v>
      </c>
    </row>
    <row r="166" spans="1:3" x14ac:dyDescent="0.2">
      <c r="A166" s="38" t="s">
        <v>41</v>
      </c>
      <c r="B166" s="38" t="s">
        <v>79</v>
      </c>
      <c r="C166" s="54">
        <v>6</v>
      </c>
    </row>
    <row r="167" spans="1:3" x14ac:dyDescent="0.2">
      <c r="A167" s="38" t="s">
        <v>41</v>
      </c>
      <c r="B167" s="38" t="s">
        <v>80</v>
      </c>
      <c r="C167" s="54">
        <v>12</v>
      </c>
    </row>
    <row r="168" spans="1:3" x14ac:dyDescent="0.2">
      <c r="A168" s="38" t="s">
        <v>41</v>
      </c>
      <c r="B168" s="38" t="s">
        <v>81</v>
      </c>
      <c r="C168" s="54">
        <v>9</v>
      </c>
    </row>
    <row r="169" spans="1:3" x14ac:dyDescent="0.2">
      <c r="A169" s="38" t="s">
        <v>41</v>
      </c>
      <c r="B169" s="38" t="s">
        <v>82</v>
      </c>
      <c r="C169" s="54">
        <v>7</v>
      </c>
    </row>
    <row r="170" spans="1:3" x14ac:dyDescent="0.2">
      <c r="A170" s="38" t="s">
        <v>42</v>
      </c>
      <c r="B170" s="38" t="s">
        <v>59</v>
      </c>
      <c r="C170" s="54">
        <v>77</v>
      </c>
    </row>
    <row r="171" spans="1:3" x14ac:dyDescent="0.2">
      <c r="A171" s="38" t="s">
        <v>42</v>
      </c>
      <c r="B171" s="38" t="s">
        <v>60</v>
      </c>
      <c r="C171" s="54">
        <v>8</v>
      </c>
    </row>
    <row r="172" spans="1:3" x14ac:dyDescent="0.2">
      <c r="A172" s="38" t="s">
        <v>42</v>
      </c>
      <c r="B172" s="38" t="s">
        <v>61</v>
      </c>
      <c r="C172" s="54">
        <v>5</v>
      </c>
    </row>
    <row r="173" spans="1:3" x14ac:dyDescent="0.2">
      <c r="A173" s="38" t="s">
        <v>42</v>
      </c>
      <c r="B173" s="38" t="s">
        <v>62</v>
      </c>
      <c r="C173" s="54">
        <v>7</v>
      </c>
    </row>
    <row r="174" spans="1:3" x14ac:dyDescent="0.2">
      <c r="A174" s="38" t="s">
        <v>42</v>
      </c>
      <c r="B174" s="38" t="s">
        <v>63</v>
      </c>
      <c r="C174" s="54">
        <v>4</v>
      </c>
    </row>
    <row r="175" spans="1:3" x14ac:dyDescent="0.2">
      <c r="A175" s="38" t="s">
        <v>42</v>
      </c>
      <c r="B175" s="38" t="s">
        <v>64</v>
      </c>
      <c r="C175" s="54">
        <v>11</v>
      </c>
    </row>
    <row r="176" spans="1:3" x14ac:dyDescent="0.2">
      <c r="A176" s="38" t="s">
        <v>42</v>
      </c>
      <c r="B176" s="38" t="s">
        <v>65</v>
      </c>
      <c r="C176" s="54">
        <v>7</v>
      </c>
    </row>
    <row r="177" spans="1:3" x14ac:dyDescent="0.2">
      <c r="A177" s="38" t="s">
        <v>42</v>
      </c>
      <c r="B177" s="38" t="s">
        <v>66</v>
      </c>
      <c r="C177" s="54">
        <v>9</v>
      </c>
    </row>
    <row r="178" spans="1:3" x14ac:dyDescent="0.2">
      <c r="A178" s="38" t="s">
        <v>42</v>
      </c>
      <c r="B178" s="38" t="s">
        <v>67</v>
      </c>
      <c r="C178" s="54">
        <v>12</v>
      </c>
    </row>
    <row r="179" spans="1:3" x14ac:dyDescent="0.2">
      <c r="A179" s="38" t="s">
        <v>42</v>
      </c>
      <c r="B179" s="38" t="s">
        <v>68</v>
      </c>
      <c r="C179" s="54">
        <v>14</v>
      </c>
    </row>
    <row r="180" spans="1:3" x14ac:dyDescent="0.2">
      <c r="A180" s="38" t="s">
        <v>42</v>
      </c>
      <c r="B180" s="38" t="s">
        <v>69</v>
      </c>
      <c r="C180" s="54">
        <v>6</v>
      </c>
    </row>
    <row r="181" spans="1:3" x14ac:dyDescent="0.2">
      <c r="A181" s="38" t="s">
        <v>42</v>
      </c>
      <c r="B181" s="38" t="s">
        <v>70</v>
      </c>
      <c r="C181" s="54">
        <v>5</v>
      </c>
    </row>
    <row r="182" spans="1:3" x14ac:dyDescent="0.2">
      <c r="A182" s="38" t="s">
        <v>42</v>
      </c>
      <c r="B182" s="38" t="s">
        <v>71</v>
      </c>
      <c r="C182" s="54">
        <v>6</v>
      </c>
    </row>
    <row r="183" spans="1:3" x14ac:dyDescent="0.2">
      <c r="A183" s="38" t="s">
        <v>42</v>
      </c>
      <c r="B183" s="38" t="s">
        <v>72</v>
      </c>
      <c r="C183" s="54">
        <v>6</v>
      </c>
    </row>
    <row r="184" spans="1:3" x14ac:dyDescent="0.2">
      <c r="A184" s="38" t="s">
        <v>42</v>
      </c>
      <c r="B184" s="38" t="s">
        <v>73</v>
      </c>
      <c r="C184" s="54">
        <v>7</v>
      </c>
    </row>
    <row r="185" spans="1:3" x14ac:dyDescent="0.2">
      <c r="A185" s="38" t="s">
        <v>42</v>
      </c>
      <c r="B185" s="38" t="s">
        <v>74</v>
      </c>
      <c r="C185" s="54">
        <v>4</v>
      </c>
    </row>
    <row r="186" spans="1:3" x14ac:dyDescent="0.2">
      <c r="A186" s="38" t="s">
        <v>42</v>
      </c>
      <c r="B186" s="38" t="s">
        <v>75</v>
      </c>
      <c r="C186" s="54">
        <v>2</v>
      </c>
    </row>
    <row r="187" spans="1:3" x14ac:dyDescent="0.2">
      <c r="A187" s="38" t="s">
        <v>42</v>
      </c>
      <c r="B187" s="38" t="s">
        <v>76</v>
      </c>
      <c r="C187" s="54">
        <v>6</v>
      </c>
    </row>
    <row r="188" spans="1:3" x14ac:dyDescent="0.2">
      <c r="A188" s="38" t="s">
        <v>42</v>
      </c>
      <c r="B188" s="38" t="s">
        <v>77</v>
      </c>
      <c r="C188" s="54">
        <v>5</v>
      </c>
    </row>
    <row r="189" spans="1:3" x14ac:dyDescent="0.2">
      <c r="A189" s="38" t="s">
        <v>42</v>
      </c>
      <c r="B189" s="38" t="s">
        <v>78</v>
      </c>
      <c r="C189" s="54">
        <v>13</v>
      </c>
    </row>
    <row r="190" spans="1:3" x14ac:dyDescent="0.2">
      <c r="A190" s="38" t="s">
        <v>42</v>
      </c>
      <c r="B190" s="38" t="s">
        <v>79</v>
      </c>
      <c r="C190" s="54">
        <v>8</v>
      </c>
    </row>
    <row r="191" spans="1:3" x14ac:dyDescent="0.2">
      <c r="A191" s="38" t="s">
        <v>42</v>
      </c>
      <c r="B191" s="38" t="s">
        <v>80</v>
      </c>
      <c r="C191" s="54">
        <v>7</v>
      </c>
    </row>
    <row r="192" spans="1:3" x14ac:dyDescent="0.2">
      <c r="A192" s="38" t="s">
        <v>42</v>
      </c>
      <c r="B192" s="38" t="s">
        <v>81</v>
      </c>
      <c r="C192" s="54">
        <v>6</v>
      </c>
    </row>
    <row r="193" spans="1:3" x14ac:dyDescent="0.2">
      <c r="A193" s="38" t="s">
        <v>42</v>
      </c>
      <c r="B193" s="38" t="s">
        <v>82</v>
      </c>
      <c r="C193" s="54">
        <v>7</v>
      </c>
    </row>
    <row r="194" spans="1:3" x14ac:dyDescent="0.2">
      <c r="A194" s="38" t="s">
        <v>43</v>
      </c>
      <c r="B194" s="38" t="s">
        <v>59</v>
      </c>
      <c r="C194" s="54">
        <v>8</v>
      </c>
    </row>
    <row r="195" spans="1:3" x14ac:dyDescent="0.2">
      <c r="A195" s="38" t="s">
        <v>43</v>
      </c>
      <c r="B195" s="38" t="s">
        <v>60</v>
      </c>
      <c r="C195" s="54">
        <v>4</v>
      </c>
    </row>
    <row r="196" spans="1:3" x14ac:dyDescent="0.2">
      <c r="A196" s="38" t="s">
        <v>43</v>
      </c>
      <c r="B196" s="38" t="s">
        <v>61</v>
      </c>
      <c r="C196" s="54">
        <v>11</v>
      </c>
    </row>
    <row r="197" spans="1:3" x14ac:dyDescent="0.2">
      <c r="A197" s="38" t="s">
        <v>43</v>
      </c>
      <c r="B197" s="38" t="s">
        <v>62</v>
      </c>
      <c r="C197" s="54">
        <v>8</v>
      </c>
    </row>
    <row r="198" spans="1:3" x14ac:dyDescent="0.2">
      <c r="A198" s="38" t="s">
        <v>43</v>
      </c>
      <c r="B198" s="38" t="s">
        <v>63</v>
      </c>
      <c r="C198" s="54">
        <v>7</v>
      </c>
    </row>
    <row r="199" spans="1:3" x14ac:dyDescent="0.2">
      <c r="A199" s="38" t="s">
        <v>43</v>
      </c>
      <c r="B199" s="38" t="s">
        <v>64</v>
      </c>
      <c r="C199" s="54">
        <v>5</v>
      </c>
    </row>
    <row r="200" spans="1:3" x14ac:dyDescent="0.2">
      <c r="A200" s="38" t="s">
        <v>43</v>
      </c>
      <c r="B200" s="38" t="s">
        <v>65</v>
      </c>
      <c r="C200" s="54">
        <v>6</v>
      </c>
    </row>
    <row r="201" spans="1:3" x14ac:dyDescent="0.2">
      <c r="A201" s="38" t="s">
        <v>43</v>
      </c>
      <c r="B201" s="38" t="s">
        <v>66</v>
      </c>
      <c r="C201" s="54">
        <v>7</v>
      </c>
    </row>
    <row r="202" spans="1:3" x14ac:dyDescent="0.2">
      <c r="A202" s="38" t="s">
        <v>43</v>
      </c>
      <c r="B202" s="38" t="s">
        <v>67</v>
      </c>
      <c r="C202" s="54">
        <v>8</v>
      </c>
    </row>
    <row r="203" spans="1:3" x14ac:dyDescent="0.2">
      <c r="A203" s="38" t="s">
        <v>43</v>
      </c>
      <c r="B203" s="38" t="s">
        <v>68</v>
      </c>
      <c r="C203" s="54">
        <v>7</v>
      </c>
    </row>
    <row r="204" spans="1:3" x14ac:dyDescent="0.2">
      <c r="A204" s="38" t="s">
        <v>43</v>
      </c>
      <c r="B204" s="38" t="s">
        <v>69</v>
      </c>
      <c r="C204" s="54">
        <v>11</v>
      </c>
    </row>
    <row r="205" spans="1:3" x14ac:dyDescent="0.2">
      <c r="A205" s="38" t="s">
        <v>43</v>
      </c>
      <c r="B205" s="38" t="s">
        <v>70</v>
      </c>
      <c r="C205" s="54">
        <v>4</v>
      </c>
    </row>
    <row r="206" spans="1:3" x14ac:dyDescent="0.2">
      <c r="A206" s="38" t="s">
        <v>43</v>
      </c>
      <c r="B206" s="38" t="s">
        <v>71</v>
      </c>
      <c r="C206" s="54">
        <v>6</v>
      </c>
    </row>
    <row r="207" spans="1:3" x14ac:dyDescent="0.2">
      <c r="A207" s="38" t="s">
        <v>43</v>
      </c>
      <c r="B207" s="38" t="s">
        <v>72</v>
      </c>
      <c r="C207" s="54">
        <v>3</v>
      </c>
    </row>
    <row r="208" spans="1:3" x14ac:dyDescent="0.2">
      <c r="A208" s="38" t="s">
        <v>43</v>
      </c>
      <c r="B208" s="38" t="s">
        <v>73</v>
      </c>
      <c r="C208" s="54">
        <v>5</v>
      </c>
    </row>
    <row r="209" spans="1:3" x14ac:dyDescent="0.2">
      <c r="A209" s="38" t="s">
        <v>43</v>
      </c>
      <c r="B209" s="38" t="s">
        <v>74</v>
      </c>
      <c r="C209" s="54">
        <v>4</v>
      </c>
    </row>
    <row r="210" spans="1:3" x14ac:dyDescent="0.2">
      <c r="A210" s="38" t="s">
        <v>43</v>
      </c>
      <c r="B210" s="38" t="s">
        <v>75</v>
      </c>
      <c r="C210" s="54">
        <v>6</v>
      </c>
    </row>
    <row r="211" spans="1:3" x14ac:dyDescent="0.2">
      <c r="A211" s="38" t="s">
        <v>43</v>
      </c>
      <c r="B211" s="38" t="s">
        <v>76</v>
      </c>
      <c r="C211" s="54">
        <v>11</v>
      </c>
    </row>
    <row r="212" spans="1:3" x14ac:dyDescent="0.2">
      <c r="A212" s="38" t="s">
        <v>43</v>
      </c>
      <c r="B212" s="38" t="s">
        <v>77</v>
      </c>
      <c r="C212" s="54">
        <v>4</v>
      </c>
    </row>
    <row r="213" spans="1:3" x14ac:dyDescent="0.2">
      <c r="A213" s="38" t="s">
        <v>43</v>
      </c>
      <c r="B213" s="38" t="s">
        <v>78</v>
      </c>
      <c r="C213" s="54">
        <v>11</v>
      </c>
    </row>
    <row r="214" spans="1:3" x14ac:dyDescent="0.2">
      <c r="A214" s="38" t="s">
        <v>43</v>
      </c>
      <c r="B214" s="38" t="s">
        <v>79</v>
      </c>
      <c r="C214" s="54">
        <v>9</v>
      </c>
    </row>
    <row r="215" spans="1:3" x14ac:dyDescent="0.2">
      <c r="A215" s="38" t="s">
        <v>43</v>
      </c>
      <c r="B215" s="38" t="s">
        <v>80</v>
      </c>
      <c r="C215" s="54">
        <v>5</v>
      </c>
    </row>
    <row r="216" spans="1:3" x14ac:dyDescent="0.2">
      <c r="A216" s="38" t="s">
        <v>43</v>
      </c>
      <c r="B216" s="38" t="s">
        <v>81</v>
      </c>
      <c r="C216" s="54">
        <v>9</v>
      </c>
    </row>
    <row r="217" spans="1:3" x14ac:dyDescent="0.2">
      <c r="A217" s="38" t="s">
        <v>43</v>
      </c>
      <c r="B217" s="38" t="s">
        <v>82</v>
      </c>
      <c r="C217" s="54">
        <v>5</v>
      </c>
    </row>
    <row r="218" spans="1:3" x14ac:dyDescent="0.2">
      <c r="A218" s="38" t="s">
        <v>44</v>
      </c>
      <c r="B218" s="38" t="s">
        <v>59</v>
      </c>
      <c r="C218" s="54">
        <v>7</v>
      </c>
    </row>
    <row r="219" spans="1:3" x14ac:dyDescent="0.2">
      <c r="A219" s="38" t="s">
        <v>44</v>
      </c>
      <c r="B219" s="38" t="s">
        <v>60</v>
      </c>
      <c r="C219" s="54">
        <v>12</v>
      </c>
    </row>
    <row r="220" spans="1:3" x14ac:dyDescent="0.2">
      <c r="A220" s="38" t="s">
        <v>44</v>
      </c>
      <c r="B220" s="38" t="s">
        <v>61</v>
      </c>
      <c r="C220" s="54">
        <v>6</v>
      </c>
    </row>
    <row r="221" spans="1:3" x14ac:dyDescent="0.2">
      <c r="A221" s="38" t="s">
        <v>44</v>
      </c>
      <c r="B221" s="38" t="s">
        <v>62</v>
      </c>
      <c r="C221" s="54">
        <v>8</v>
      </c>
    </row>
    <row r="222" spans="1:3" x14ac:dyDescent="0.2">
      <c r="A222" s="38" t="s">
        <v>44</v>
      </c>
      <c r="B222" s="38" t="s">
        <v>63</v>
      </c>
      <c r="C222" s="54">
        <v>3</v>
      </c>
    </row>
    <row r="223" spans="1:3" x14ac:dyDescent="0.2">
      <c r="A223" s="38" t="s">
        <v>44</v>
      </c>
      <c r="B223" s="38" t="s">
        <v>64</v>
      </c>
      <c r="C223" s="54">
        <v>4</v>
      </c>
    </row>
    <row r="224" spans="1:3" x14ac:dyDescent="0.2">
      <c r="A224" s="38" t="s">
        <v>44</v>
      </c>
      <c r="B224" s="38" t="s">
        <v>65</v>
      </c>
      <c r="C224" s="54">
        <v>2</v>
      </c>
    </row>
    <row r="225" spans="1:3" x14ac:dyDescent="0.2">
      <c r="A225" s="38" t="s">
        <v>44</v>
      </c>
      <c r="B225" s="38" t="s">
        <v>66</v>
      </c>
      <c r="C225" s="54">
        <v>7</v>
      </c>
    </row>
    <row r="226" spans="1:3" x14ac:dyDescent="0.2">
      <c r="A226" s="38" t="s">
        <v>44</v>
      </c>
      <c r="B226" s="38" t="s">
        <v>67</v>
      </c>
      <c r="C226" s="54">
        <v>11</v>
      </c>
    </row>
    <row r="227" spans="1:3" x14ac:dyDescent="0.2">
      <c r="A227" s="38" t="s">
        <v>44</v>
      </c>
      <c r="B227" s="38" t="s">
        <v>68</v>
      </c>
      <c r="C227" s="54">
        <v>7</v>
      </c>
    </row>
    <row r="228" spans="1:3" x14ac:dyDescent="0.2">
      <c r="A228" s="38" t="s">
        <v>44</v>
      </c>
      <c r="B228" s="38" t="s">
        <v>69</v>
      </c>
      <c r="C228" s="54">
        <v>2</v>
      </c>
    </row>
    <row r="229" spans="1:3" x14ac:dyDescent="0.2">
      <c r="A229" s="38" t="s">
        <v>44</v>
      </c>
      <c r="B229" s="38" t="s">
        <v>70</v>
      </c>
      <c r="C229" s="54">
        <v>9</v>
      </c>
    </row>
    <row r="230" spans="1:3" x14ac:dyDescent="0.2">
      <c r="A230" s="38" t="s">
        <v>44</v>
      </c>
      <c r="B230" s="38" t="s">
        <v>71</v>
      </c>
      <c r="C230" s="54">
        <v>9</v>
      </c>
    </row>
    <row r="231" spans="1:3" x14ac:dyDescent="0.2">
      <c r="A231" s="38" t="s">
        <v>44</v>
      </c>
      <c r="B231" s="38" t="s">
        <v>72</v>
      </c>
      <c r="C231" s="54">
        <v>5</v>
      </c>
    </row>
    <row r="232" spans="1:3" x14ac:dyDescent="0.2">
      <c r="A232" s="38" t="s">
        <v>44</v>
      </c>
      <c r="B232" s="38" t="s">
        <v>73</v>
      </c>
      <c r="C232" s="54">
        <v>6</v>
      </c>
    </row>
    <row r="233" spans="1:3" x14ac:dyDescent="0.2">
      <c r="A233" s="38" t="s">
        <v>44</v>
      </c>
      <c r="B233" s="38" t="s">
        <v>74</v>
      </c>
      <c r="C233" s="54">
        <v>7</v>
      </c>
    </row>
    <row r="234" spans="1:3" x14ac:dyDescent="0.2">
      <c r="A234" s="38" t="s">
        <v>44</v>
      </c>
      <c r="B234" s="38" t="s">
        <v>75</v>
      </c>
      <c r="C234" s="54">
        <v>8</v>
      </c>
    </row>
    <row r="235" spans="1:3" x14ac:dyDescent="0.2">
      <c r="A235" s="38" t="s">
        <v>44</v>
      </c>
      <c r="B235" s="38" t="s">
        <v>76</v>
      </c>
      <c r="C235" s="54">
        <v>8</v>
      </c>
    </row>
    <row r="236" spans="1:3" x14ac:dyDescent="0.2">
      <c r="A236" s="38" t="s">
        <v>44</v>
      </c>
      <c r="B236" s="38" t="s">
        <v>77</v>
      </c>
      <c r="C236" s="54">
        <v>4</v>
      </c>
    </row>
    <row r="237" spans="1:3" x14ac:dyDescent="0.2">
      <c r="A237" s="38" t="s">
        <v>44</v>
      </c>
      <c r="B237" s="38" t="s">
        <v>78</v>
      </c>
      <c r="C237" s="54">
        <v>8</v>
      </c>
    </row>
    <row r="238" spans="1:3" x14ac:dyDescent="0.2">
      <c r="A238" s="38" t="s">
        <v>44</v>
      </c>
      <c r="B238" s="38" t="s">
        <v>79</v>
      </c>
      <c r="C238" s="54">
        <v>11</v>
      </c>
    </row>
    <row r="239" spans="1:3" x14ac:dyDescent="0.2">
      <c r="A239" s="38" t="s">
        <v>44</v>
      </c>
      <c r="B239" s="38" t="s">
        <v>80</v>
      </c>
      <c r="C239" s="54">
        <v>8</v>
      </c>
    </row>
    <row r="240" spans="1:3" x14ac:dyDescent="0.2">
      <c r="A240" s="38" t="s">
        <v>44</v>
      </c>
      <c r="B240" s="38" t="s">
        <v>81</v>
      </c>
      <c r="C240" s="54">
        <v>7</v>
      </c>
    </row>
    <row r="241" spans="1:3" x14ac:dyDescent="0.2">
      <c r="A241" s="38" t="s">
        <v>44</v>
      </c>
      <c r="B241" s="38" t="s">
        <v>82</v>
      </c>
      <c r="C241" s="54">
        <v>8</v>
      </c>
    </row>
    <row r="242" spans="1:3" x14ac:dyDescent="0.2">
      <c r="A242" s="38" t="s">
        <v>83</v>
      </c>
      <c r="B242" s="38" t="s">
        <v>59</v>
      </c>
      <c r="C242" s="54">
        <v>6</v>
      </c>
    </row>
    <row r="243" spans="1:3" x14ac:dyDescent="0.2">
      <c r="A243" s="38" t="s">
        <v>83</v>
      </c>
      <c r="B243" s="38" t="s">
        <v>60</v>
      </c>
      <c r="C243" s="54">
        <v>7</v>
      </c>
    </row>
    <row r="244" spans="1:3" x14ac:dyDescent="0.2">
      <c r="A244" s="38" t="s">
        <v>83</v>
      </c>
      <c r="B244" s="38" t="s">
        <v>61</v>
      </c>
      <c r="C244" s="54">
        <v>8</v>
      </c>
    </row>
    <row r="245" spans="1:3" x14ac:dyDescent="0.2">
      <c r="A245" s="38" t="s">
        <v>83</v>
      </c>
      <c r="B245" s="38" t="s">
        <v>62</v>
      </c>
      <c r="C245" s="54">
        <v>4</v>
      </c>
    </row>
    <row r="246" spans="1:3" x14ac:dyDescent="0.2">
      <c r="A246" s="38" t="s">
        <v>83</v>
      </c>
      <c r="B246" s="38" t="s">
        <v>63</v>
      </c>
      <c r="C246" s="54">
        <v>4</v>
      </c>
    </row>
    <row r="247" spans="1:3" x14ac:dyDescent="0.2">
      <c r="A247" s="38" t="s">
        <v>83</v>
      </c>
      <c r="B247" s="38" t="s">
        <v>64</v>
      </c>
      <c r="C247" s="54">
        <v>8</v>
      </c>
    </row>
    <row r="248" spans="1:3" x14ac:dyDescent="0.2">
      <c r="A248" s="38" t="s">
        <v>83</v>
      </c>
      <c r="B248" s="38" t="s">
        <v>65</v>
      </c>
      <c r="C248" s="54">
        <v>8</v>
      </c>
    </row>
    <row r="249" spans="1:3" x14ac:dyDescent="0.2">
      <c r="A249" s="38" t="s">
        <v>83</v>
      </c>
      <c r="B249" s="38" t="s">
        <v>66</v>
      </c>
      <c r="C249" s="54">
        <v>11</v>
      </c>
    </row>
    <row r="250" spans="1:3" x14ac:dyDescent="0.2">
      <c r="A250" s="38" t="s">
        <v>83</v>
      </c>
      <c r="B250" s="38" t="s">
        <v>67</v>
      </c>
      <c r="C250" s="54">
        <v>5</v>
      </c>
    </row>
    <row r="251" spans="1:3" x14ac:dyDescent="0.2">
      <c r="A251" s="38" t="s">
        <v>83</v>
      </c>
      <c r="B251" s="38" t="s">
        <v>68</v>
      </c>
      <c r="C251" s="54">
        <v>5</v>
      </c>
    </row>
    <row r="252" spans="1:3" x14ac:dyDescent="0.2">
      <c r="A252" s="38" t="s">
        <v>83</v>
      </c>
      <c r="B252" s="38" t="s">
        <v>69</v>
      </c>
      <c r="C252" s="54">
        <v>11</v>
      </c>
    </row>
    <row r="253" spans="1:3" x14ac:dyDescent="0.2">
      <c r="A253" s="38" t="s">
        <v>83</v>
      </c>
      <c r="B253" s="38" t="s">
        <v>70</v>
      </c>
      <c r="C253" s="54">
        <v>11</v>
      </c>
    </row>
    <row r="254" spans="1:3" x14ac:dyDescent="0.2">
      <c r="A254" s="38" t="s">
        <v>83</v>
      </c>
      <c r="B254" s="38" t="s">
        <v>71</v>
      </c>
      <c r="C254" s="54">
        <v>6</v>
      </c>
    </row>
    <row r="255" spans="1:3" x14ac:dyDescent="0.2">
      <c r="A255" s="38" t="s">
        <v>83</v>
      </c>
      <c r="B255" s="38" t="s">
        <v>72</v>
      </c>
      <c r="C255" s="54">
        <v>3</v>
      </c>
    </row>
    <row r="256" spans="1:3" x14ac:dyDescent="0.2">
      <c r="A256" s="38" t="s">
        <v>83</v>
      </c>
      <c r="B256" s="38" t="s">
        <v>73</v>
      </c>
      <c r="C256" s="54">
        <v>9</v>
      </c>
    </row>
    <row r="257" spans="1:3" x14ac:dyDescent="0.2">
      <c r="A257" s="38" t="s">
        <v>83</v>
      </c>
      <c r="B257" s="38" t="s">
        <v>74</v>
      </c>
      <c r="C257" s="54">
        <v>5</v>
      </c>
    </row>
    <row r="258" spans="1:3" x14ac:dyDescent="0.2">
      <c r="A258" s="38" t="s">
        <v>83</v>
      </c>
      <c r="B258" s="38" t="s">
        <v>75</v>
      </c>
      <c r="C258" s="54">
        <v>5</v>
      </c>
    </row>
    <row r="259" spans="1:3" x14ac:dyDescent="0.2">
      <c r="A259" s="38" t="s">
        <v>83</v>
      </c>
      <c r="B259" s="38" t="s">
        <v>76</v>
      </c>
      <c r="C259" s="54">
        <v>5</v>
      </c>
    </row>
    <row r="260" spans="1:3" x14ac:dyDescent="0.2">
      <c r="A260" s="38" t="s">
        <v>83</v>
      </c>
      <c r="B260" s="38" t="s">
        <v>77</v>
      </c>
      <c r="C260" s="54">
        <v>6</v>
      </c>
    </row>
    <row r="261" spans="1:3" x14ac:dyDescent="0.2">
      <c r="A261" s="38" t="s">
        <v>83</v>
      </c>
      <c r="B261" s="38" t="s">
        <v>78</v>
      </c>
      <c r="C261" s="54">
        <v>5</v>
      </c>
    </row>
    <row r="262" spans="1:3" x14ac:dyDescent="0.2">
      <c r="A262" s="38" t="s">
        <v>83</v>
      </c>
      <c r="B262" s="38" t="s">
        <v>79</v>
      </c>
      <c r="C262" s="54">
        <v>5</v>
      </c>
    </row>
    <row r="263" spans="1:3" x14ac:dyDescent="0.2">
      <c r="A263" s="38" t="s">
        <v>83</v>
      </c>
      <c r="B263" s="38" t="s">
        <v>80</v>
      </c>
      <c r="C263" s="54">
        <v>3</v>
      </c>
    </row>
    <row r="264" spans="1:3" x14ac:dyDescent="0.2">
      <c r="A264" s="38" t="s">
        <v>83</v>
      </c>
      <c r="B264" s="38" t="s">
        <v>81</v>
      </c>
      <c r="C264" s="54">
        <v>6</v>
      </c>
    </row>
    <row r="265" spans="1:3" x14ac:dyDescent="0.2">
      <c r="A265" s="38" t="s">
        <v>83</v>
      </c>
      <c r="B265" s="38" t="s">
        <v>82</v>
      </c>
      <c r="C265" s="54">
        <v>2</v>
      </c>
    </row>
    <row r="266" spans="1:3" x14ac:dyDescent="0.2">
      <c r="A266" s="38" t="s">
        <v>95</v>
      </c>
      <c r="B266" s="38" t="s">
        <v>59</v>
      </c>
      <c r="C266" s="54">
        <v>8</v>
      </c>
    </row>
    <row r="267" spans="1:3" x14ac:dyDescent="0.2">
      <c r="A267" s="38" t="s">
        <v>95</v>
      </c>
      <c r="B267" s="38" t="s">
        <v>60</v>
      </c>
      <c r="C267" s="54">
        <v>7</v>
      </c>
    </row>
    <row r="268" spans="1:3" x14ac:dyDescent="0.2">
      <c r="A268" s="38" t="s">
        <v>95</v>
      </c>
      <c r="B268" s="38" t="s">
        <v>61</v>
      </c>
      <c r="C268" s="54">
        <v>15</v>
      </c>
    </row>
    <row r="269" spans="1:3" x14ac:dyDescent="0.2">
      <c r="A269" s="38" t="s">
        <v>95</v>
      </c>
      <c r="B269" s="38" t="s">
        <v>62</v>
      </c>
      <c r="C269" s="54">
        <v>5</v>
      </c>
    </row>
    <row r="270" spans="1:3" x14ac:dyDescent="0.2">
      <c r="A270" s="38" t="s">
        <v>95</v>
      </c>
      <c r="B270" s="38" t="s">
        <v>63</v>
      </c>
      <c r="C270" s="54">
        <v>4</v>
      </c>
    </row>
    <row r="271" spans="1:3" x14ac:dyDescent="0.2">
      <c r="A271" s="38" t="s">
        <v>95</v>
      </c>
      <c r="B271" s="38" t="s">
        <v>64</v>
      </c>
      <c r="C271" s="54">
        <v>5</v>
      </c>
    </row>
    <row r="272" spans="1:3" x14ac:dyDescent="0.2">
      <c r="A272" s="38" t="s">
        <v>95</v>
      </c>
      <c r="B272" s="38" t="s">
        <v>65</v>
      </c>
      <c r="C272" s="54">
        <v>6</v>
      </c>
    </row>
    <row r="273" spans="1:3" x14ac:dyDescent="0.2">
      <c r="A273" s="38" t="s">
        <v>95</v>
      </c>
      <c r="B273" s="38" t="s">
        <v>66</v>
      </c>
      <c r="C273" s="54">
        <v>8</v>
      </c>
    </row>
    <row r="274" spans="1:3" x14ac:dyDescent="0.2">
      <c r="A274" s="38" t="s">
        <v>95</v>
      </c>
      <c r="B274" s="38" t="s">
        <v>67</v>
      </c>
      <c r="C274" s="54">
        <v>3</v>
      </c>
    </row>
    <row r="275" spans="1:3" x14ac:dyDescent="0.2">
      <c r="A275" s="38" t="s">
        <v>95</v>
      </c>
      <c r="B275" s="38" t="s">
        <v>68</v>
      </c>
      <c r="C275" s="54">
        <v>9</v>
      </c>
    </row>
    <row r="276" spans="1:3" x14ac:dyDescent="0.2">
      <c r="A276" s="38" t="s">
        <v>95</v>
      </c>
      <c r="B276" s="38" t="s">
        <v>69</v>
      </c>
      <c r="C276" s="54">
        <v>9</v>
      </c>
    </row>
    <row r="277" spans="1:3" x14ac:dyDescent="0.2">
      <c r="A277" s="38" t="s">
        <v>95</v>
      </c>
      <c r="B277" s="38" t="s">
        <v>70</v>
      </c>
      <c r="C277" s="54">
        <v>9</v>
      </c>
    </row>
    <row r="278" spans="1:3" x14ac:dyDescent="0.2">
      <c r="A278" s="38" t="s">
        <v>95</v>
      </c>
      <c r="B278" s="38" t="s">
        <v>71</v>
      </c>
      <c r="C278" s="54">
        <v>12</v>
      </c>
    </row>
    <row r="279" spans="1:3" x14ac:dyDescent="0.2">
      <c r="A279" s="38" t="s">
        <v>95</v>
      </c>
      <c r="B279" s="38" t="s">
        <v>72</v>
      </c>
      <c r="C279" s="54">
        <v>6</v>
      </c>
    </row>
    <row r="280" spans="1:3" x14ac:dyDescent="0.2">
      <c r="A280" s="38" t="s">
        <v>95</v>
      </c>
      <c r="B280" s="38" t="s">
        <v>73</v>
      </c>
      <c r="C280" s="54">
        <v>5</v>
      </c>
    </row>
    <row r="281" spans="1:3" x14ac:dyDescent="0.2">
      <c r="A281" s="38" t="s">
        <v>95</v>
      </c>
      <c r="B281" s="38" t="s">
        <v>74</v>
      </c>
      <c r="C281" s="54">
        <v>8</v>
      </c>
    </row>
    <row r="282" spans="1:3" x14ac:dyDescent="0.2">
      <c r="A282" s="38" t="s">
        <v>95</v>
      </c>
      <c r="B282" s="38" t="s">
        <v>75</v>
      </c>
      <c r="C282" s="54">
        <v>6</v>
      </c>
    </row>
    <row r="283" spans="1:3" x14ac:dyDescent="0.2">
      <c r="A283" s="38" t="s">
        <v>95</v>
      </c>
      <c r="B283" s="38" t="s">
        <v>76</v>
      </c>
      <c r="C283" s="54">
        <v>6</v>
      </c>
    </row>
    <row r="284" spans="1:3" x14ac:dyDescent="0.2">
      <c r="A284" s="38" t="s">
        <v>95</v>
      </c>
      <c r="B284" s="38" t="s">
        <v>77</v>
      </c>
      <c r="C284" s="54">
        <v>14</v>
      </c>
    </row>
    <row r="285" spans="1:3" x14ac:dyDescent="0.2">
      <c r="A285" s="38" t="s">
        <v>95</v>
      </c>
      <c r="B285" s="38" t="s">
        <v>78</v>
      </c>
      <c r="C285" s="54">
        <v>8</v>
      </c>
    </row>
    <row r="286" spans="1:3" x14ac:dyDescent="0.2">
      <c r="A286" s="38" t="s">
        <v>95</v>
      </c>
      <c r="B286" s="38" t="s">
        <v>79</v>
      </c>
      <c r="C286" s="54">
        <v>14</v>
      </c>
    </row>
    <row r="287" spans="1:3" x14ac:dyDescent="0.2">
      <c r="A287" s="38" t="s">
        <v>95</v>
      </c>
      <c r="B287" s="38" t="s">
        <v>80</v>
      </c>
      <c r="C287" s="54">
        <v>4</v>
      </c>
    </row>
    <row r="288" spans="1:3" x14ac:dyDescent="0.2">
      <c r="A288" s="38" t="s">
        <v>95</v>
      </c>
      <c r="B288" s="38" t="s">
        <v>81</v>
      </c>
      <c r="C288" s="54">
        <v>8</v>
      </c>
    </row>
    <row r="289" spans="1:3" x14ac:dyDescent="0.2">
      <c r="A289" s="38" t="s">
        <v>95</v>
      </c>
      <c r="B289" s="38" t="s">
        <v>82</v>
      </c>
      <c r="C289" s="54">
        <v>8</v>
      </c>
    </row>
    <row r="290" spans="1:3" x14ac:dyDescent="0.2">
      <c r="A290" s="38" t="s">
        <v>96</v>
      </c>
      <c r="B290" s="38" t="s">
        <v>59</v>
      </c>
      <c r="C290" s="54">
        <v>10</v>
      </c>
    </row>
    <row r="291" spans="1:3" x14ac:dyDescent="0.2">
      <c r="A291" s="38" t="s">
        <v>96</v>
      </c>
      <c r="B291" s="38" t="s">
        <v>60</v>
      </c>
      <c r="C291" s="54">
        <v>6</v>
      </c>
    </row>
    <row r="292" spans="1:3" x14ac:dyDescent="0.2">
      <c r="A292" s="38" t="s">
        <v>96</v>
      </c>
      <c r="B292" s="38" t="s">
        <v>61</v>
      </c>
      <c r="C292" s="54">
        <v>7</v>
      </c>
    </row>
    <row r="293" spans="1:3" x14ac:dyDescent="0.2">
      <c r="A293" s="38" t="s">
        <v>96</v>
      </c>
      <c r="B293" s="38" t="s">
        <v>62</v>
      </c>
      <c r="C293" s="54">
        <v>14</v>
      </c>
    </row>
    <row r="294" spans="1:3" x14ac:dyDescent="0.2">
      <c r="A294" s="38" t="s">
        <v>96</v>
      </c>
      <c r="B294" s="38" t="s">
        <v>63</v>
      </c>
      <c r="C294" s="54">
        <v>10</v>
      </c>
    </row>
    <row r="295" spans="1:3" x14ac:dyDescent="0.2">
      <c r="A295" s="38" t="s">
        <v>96</v>
      </c>
      <c r="B295" s="38" t="s">
        <v>64</v>
      </c>
      <c r="C295" s="54">
        <v>9</v>
      </c>
    </row>
    <row r="296" spans="1:3" x14ac:dyDescent="0.2">
      <c r="A296" s="38" t="s">
        <v>96</v>
      </c>
      <c r="B296" s="38" t="s">
        <v>65</v>
      </c>
      <c r="C296" s="54">
        <v>7</v>
      </c>
    </row>
    <row r="297" spans="1:3" x14ac:dyDescent="0.2">
      <c r="A297" s="38" t="s">
        <v>96</v>
      </c>
      <c r="B297" s="38" t="s">
        <v>66</v>
      </c>
      <c r="C297" s="54">
        <v>9</v>
      </c>
    </row>
    <row r="298" spans="1:3" x14ac:dyDescent="0.2">
      <c r="A298" s="38" t="s">
        <v>96</v>
      </c>
      <c r="B298" s="38" t="s">
        <v>67</v>
      </c>
      <c r="C298" s="54">
        <v>7</v>
      </c>
    </row>
    <row r="299" spans="1:3" x14ac:dyDescent="0.2">
      <c r="A299" s="38" t="s">
        <v>96</v>
      </c>
      <c r="B299" s="38" t="s">
        <v>68</v>
      </c>
      <c r="C299" s="54">
        <v>10</v>
      </c>
    </row>
    <row r="300" spans="1:3" x14ac:dyDescent="0.2">
      <c r="A300" s="38" t="s">
        <v>96</v>
      </c>
      <c r="B300" s="38" t="s">
        <v>69</v>
      </c>
      <c r="C300" s="54">
        <v>11</v>
      </c>
    </row>
    <row r="301" spans="1:3" x14ac:dyDescent="0.2">
      <c r="A301" s="38" t="s">
        <v>96</v>
      </c>
      <c r="B301" s="38" t="s">
        <v>70</v>
      </c>
      <c r="C301" s="54">
        <v>4</v>
      </c>
    </row>
    <row r="302" spans="1:3" x14ac:dyDescent="0.2">
      <c r="A302" s="38" t="s">
        <v>96</v>
      </c>
      <c r="B302" s="38" t="s">
        <v>71</v>
      </c>
      <c r="C302" s="54">
        <v>8</v>
      </c>
    </row>
    <row r="303" spans="1:3" x14ac:dyDescent="0.2">
      <c r="A303" s="38" t="s">
        <v>96</v>
      </c>
      <c r="B303" s="38" t="s">
        <v>72</v>
      </c>
      <c r="C303" s="54">
        <v>4</v>
      </c>
    </row>
    <row r="304" spans="1:3" x14ac:dyDescent="0.2">
      <c r="A304" s="38" t="s">
        <v>96</v>
      </c>
      <c r="B304" s="38" t="s">
        <v>73</v>
      </c>
      <c r="C304" s="54">
        <v>4</v>
      </c>
    </row>
    <row r="305" spans="1:3" x14ac:dyDescent="0.2">
      <c r="A305" s="38" t="s">
        <v>96</v>
      </c>
      <c r="B305" s="38" t="s">
        <v>74</v>
      </c>
      <c r="C305" s="54">
        <v>9</v>
      </c>
    </row>
    <row r="306" spans="1:3" x14ac:dyDescent="0.2">
      <c r="A306" s="38" t="s">
        <v>96</v>
      </c>
      <c r="B306" s="38" t="s">
        <v>75</v>
      </c>
      <c r="C306" s="54">
        <v>10</v>
      </c>
    </row>
    <row r="307" spans="1:3" x14ac:dyDescent="0.2">
      <c r="A307" s="38" t="s">
        <v>96</v>
      </c>
      <c r="B307" s="38" t="s">
        <v>76</v>
      </c>
      <c r="C307" s="54">
        <v>6</v>
      </c>
    </row>
    <row r="308" spans="1:3" x14ac:dyDescent="0.2">
      <c r="A308" s="38" t="s">
        <v>96</v>
      </c>
      <c r="B308" s="38" t="s">
        <v>77</v>
      </c>
      <c r="C308" s="54">
        <v>9</v>
      </c>
    </row>
    <row r="309" spans="1:3" x14ac:dyDescent="0.2">
      <c r="A309" s="38" t="s">
        <v>96</v>
      </c>
      <c r="B309" s="38" t="s">
        <v>78</v>
      </c>
      <c r="C309" s="54">
        <v>9</v>
      </c>
    </row>
    <row r="310" spans="1:3" x14ac:dyDescent="0.2">
      <c r="A310" s="38" t="s">
        <v>96</v>
      </c>
      <c r="B310" s="38" t="s">
        <v>79</v>
      </c>
      <c r="C310" s="54">
        <v>6</v>
      </c>
    </row>
    <row r="311" spans="1:3" x14ac:dyDescent="0.2">
      <c r="A311" s="38" t="s">
        <v>96</v>
      </c>
      <c r="B311" s="38" t="s">
        <v>80</v>
      </c>
      <c r="C311" s="54">
        <v>6</v>
      </c>
    </row>
    <row r="312" spans="1:3" x14ac:dyDescent="0.2">
      <c r="A312" s="38" t="s">
        <v>96</v>
      </c>
      <c r="B312" s="38" t="s">
        <v>81</v>
      </c>
      <c r="C312" s="54">
        <v>9</v>
      </c>
    </row>
    <row r="313" spans="1:3" x14ac:dyDescent="0.2">
      <c r="A313" s="38" t="s">
        <v>96</v>
      </c>
      <c r="B313" s="38" t="s">
        <v>82</v>
      </c>
      <c r="C313" s="54">
        <v>6</v>
      </c>
    </row>
    <row r="314" spans="1:3" x14ac:dyDescent="0.2">
      <c r="A314" s="38" t="s">
        <v>97</v>
      </c>
      <c r="B314" s="38" t="s">
        <v>59</v>
      </c>
      <c r="C314" s="54">
        <v>2</v>
      </c>
    </row>
    <row r="315" spans="1:3" x14ac:dyDescent="0.2">
      <c r="A315" s="38" t="s">
        <v>97</v>
      </c>
      <c r="B315" s="38" t="s">
        <v>60</v>
      </c>
      <c r="C315" s="54">
        <v>10</v>
      </c>
    </row>
    <row r="316" spans="1:3" x14ac:dyDescent="0.2">
      <c r="A316" s="38" t="s">
        <v>97</v>
      </c>
      <c r="B316" s="38" t="s">
        <v>61</v>
      </c>
      <c r="C316" s="54">
        <v>7</v>
      </c>
    </row>
    <row r="317" spans="1:3" x14ac:dyDescent="0.2">
      <c r="A317" s="38" t="s">
        <v>97</v>
      </c>
      <c r="B317" s="38" t="s">
        <v>62</v>
      </c>
      <c r="C317" s="54">
        <v>5</v>
      </c>
    </row>
    <row r="318" spans="1:3" x14ac:dyDescent="0.2">
      <c r="A318" s="38" t="s">
        <v>97</v>
      </c>
      <c r="B318" s="38" t="s">
        <v>63</v>
      </c>
      <c r="C318" s="54">
        <v>9</v>
      </c>
    </row>
    <row r="319" spans="1:3" x14ac:dyDescent="0.2">
      <c r="A319" s="38" t="s">
        <v>97</v>
      </c>
      <c r="B319" s="38" t="s">
        <v>64</v>
      </c>
      <c r="C319" s="54">
        <v>12</v>
      </c>
    </row>
    <row r="320" spans="1:3" x14ac:dyDescent="0.2">
      <c r="A320" s="38" t="s">
        <v>97</v>
      </c>
      <c r="B320" s="38" t="s">
        <v>65</v>
      </c>
      <c r="C320" s="54">
        <v>3</v>
      </c>
    </row>
    <row r="321" spans="1:3" x14ac:dyDescent="0.2">
      <c r="A321" s="38" t="s">
        <v>97</v>
      </c>
      <c r="B321" s="38" t="s">
        <v>66</v>
      </c>
      <c r="C321" s="54">
        <v>8</v>
      </c>
    </row>
    <row r="322" spans="1:3" x14ac:dyDescent="0.2">
      <c r="A322" s="38" t="s">
        <v>97</v>
      </c>
      <c r="B322" s="38" t="s">
        <v>67</v>
      </c>
      <c r="C322" s="54">
        <v>4</v>
      </c>
    </row>
    <row r="323" spans="1:3" x14ac:dyDescent="0.2">
      <c r="A323" s="38" t="s">
        <v>97</v>
      </c>
      <c r="B323" s="38" t="s">
        <v>68</v>
      </c>
      <c r="C323" s="54">
        <v>11</v>
      </c>
    </row>
    <row r="324" spans="1:3" x14ac:dyDescent="0.2">
      <c r="A324" s="38" t="s">
        <v>97</v>
      </c>
      <c r="B324" s="38" t="s">
        <v>69</v>
      </c>
      <c r="C324" s="54">
        <v>8</v>
      </c>
    </row>
    <row r="325" spans="1:3" x14ac:dyDescent="0.2">
      <c r="A325" s="38" t="s">
        <v>97</v>
      </c>
      <c r="B325" s="38" t="s">
        <v>70</v>
      </c>
      <c r="C325" s="54">
        <v>3</v>
      </c>
    </row>
    <row r="326" spans="1:3" x14ac:dyDescent="0.2">
      <c r="A326" s="38" t="s">
        <v>97</v>
      </c>
      <c r="B326" s="38" t="s">
        <v>71</v>
      </c>
      <c r="C326" s="54">
        <v>6</v>
      </c>
    </row>
    <row r="327" spans="1:3" x14ac:dyDescent="0.2">
      <c r="A327" s="38" t="s">
        <v>97</v>
      </c>
      <c r="B327" s="38" t="s">
        <v>72</v>
      </c>
      <c r="C327" s="54">
        <v>5</v>
      </c>
    </row>
    <row r="328" spans="1:3" x14ac:dyDescent="0.2">
      <c r="A328" s="38" t="s">
        <v>97</v>
      </c>
      <c r="B328" s="38" t="s">
        <v>73</v>
      </c>
      <c r="C328" s="54">
        <v>6</v>
      </c>
    </row>
    <row r="329" spans="1:3" x14ac:dyDescent="0.2">
      <c r="A329" s="38" t="s">
        <v>97</v>
      </c>
      <c r="B329" s="38" t="s">
        <v>74</v>
      </c>
      <c r="C329" s="54">
        <v>4</v>
      </c>
    </row>
    <row r="330" spans="1:3" x14ac:dyDescent="0.2">
      <c r="A330" s="38" t="s">
        <v>97</v>
      </c>
      <c r="B330" s="38" t="s">
        <v>75</v>
      </c>
      <c r="C330" s="54">
        <v>4</v>
      </c>
    </row>
    <row r="331" spans="1:3" x14ac:dyDescent="0.2">
      <c r="A331" s="38" t="s">
        <v>97</v>
      </c>
      <c r="B331" s="38" t="s">
        <v>76</v>
      </c>
      <c r="C331" s="54">
        <v>5</v>
      </c>
    </row>
    <row r="332" spans="1:3" x14ac:dyDescent="0.2">
      <c r="A332" s="38" t="s">
        <v>97</v>
      </c>
      <c r="B332" s="38" t="s">
        <v>77</v>
      </c>
      <c r="C332" s="54">
        <v>5</v>
      </c>
    </row>
    <row r="333" spans="1:3" x14ac:dyDescent="0.2">
      <c r="A333" s="38" t="s">
        <v>97</v>
      </c>
      <c r="B333" s="38" t="s">
        <v>78</v>
      </c>
      <c r="C333" s="54">
        <v>8</v>
      </c>
    </row>
    <row r="334" spans="1:3" x14ac:dyDescent="0.2">
      <c r="A334" s="38" t="s">
        <v>97</v>
      </c>
      <c r="B334" s="38" t="s">
        <v>79</v>
      </c>
      <c r="C334" s="54">
        <v>7</v>
      </c>
    </row>
    <row r="335" spans="1:3" x14ac:dyDescent="0.2">
      <c r="A335" s="38" t="s">
        <v>97</v>
      </c>
      <c r="B335" s="38" t="s">
        <v>80</v>
      </c>
      <c r="C335" s="54">
        <v>2</v>
      </c>
    </row>
    <row r="336" spans="1:3" x14ac:dyDescent="0.2">
      <c r="A336" s="38" t="s">
        <v>97</v>
      </c>
      <c r="B336" s="38" t="s">
        <v>81</v>
      </c>
      <c r="C336" s="54">
        <v>19</v>
      </c>
    </row>
    <row r="337" spans="1:3" x14ac:dyDescent="0.2">
      <c r="A337" s="38" t="s">
        <v>97</v>
      </c>
      <c r="B337" s="38" t="s">
        <v>82</v>
      </c>
      <c r="C337" s="54">
        <v>8</v>
      </c>
    </row>
    <row r="338" spans="1:3" x14ac:dyDescent="0.2">
      <c r="A338" s="38" t="s">
        <v>117</v>
      </c>
      <c r="B338" s="38" t="s">
        <v>59</v>
      </c>
      <c r="C338" s="54">
        <v>9</v>
      </c>
    </row>
    <row r="339" spans="1:3" x14ac:dyDescent="0.2">
      <c r="A339" s="38" t="s">
        <v>117</v>
      </c>
      <c r="B339" s="38" t="s">
        <v>60</v>
      </c>
      <c r="C339" s="54">
        <v>11</v>
      </c>
    </row>
    <row r="340" spans="1:3" x14ac:dyDescent="0.2">
      <c r="A340" s="38" t="s">
        <v>117</v>
      </c>
      <c r="B340" s="38" t="s">
        <v>61</v>
      </c>
      <c r="C340" s="54">
        <v>8</v>
      </c>
    </row>
    <row r="341" spans="1:3" x14ac:dyDescent="0.2">
      <c r="A341" s="38" t="s">
        <v>117</v>
      </c>
      <c r="B341" s="38" t="s">
        <v>62</v>
      </c>
      <c r="C341" s="54">
        <v>5</v>
      </c>
    </row>
    <row r="342" spans="1:3" x14ac:dyDescent="0.2">
      <c r="A342" s="38" t="s">
        <v>117</v>
      </c>
      <c r="B342" s="38" t="s">
        <v>63</v>
      </c>
      <c r="C342" s="54">
        <v>10</v>
      </c>
    </row>
    <row r="343" spans="1:3" x14ac:dyDescent="0.2">
      <c r="A343" s="38" t="s">
        <v>117</v>
      </c>
      <c r="B343" s="38" t="s">
        <v>64</v>
      </c>
      <c r="C343" s="54">
        <v>8</v>
      </c>
    </row>
    <row r="344" spans="1:3" x14ac:dyDescent="0.2">
      <c r="A344" s="38" t="s">
        <v>117</v>
      </c>
      <c r="B344" s="38" t="s">
        <v>65</v>
      </c>
      <c r="C344" s="54">
        <v>6</v>
      </c>
    </row>
    <row r="345" spans="1:3" x14ac:dyDescent="0.2">
      <c r="A345" s="38" t="s">
        <v>117</v>
      </c>
      <c r="B345" s="38" t="s">
        <v>66</v>
      </c>
      <c r="C345" s="54">
        <v>9</v>
      </c>
    </row>
    <row r="346" spans="1:3" x14ac:dyDescent="0.2">
      <c r="A346" s="38" t="s">
        <v>117</v>
      </c>
      <c r="B346" s="38" t="s">
        <v>67</v>
      </c>
      <c r="C346" s="54">
        <v>10</v>
      </c>
    </row>
    <row r="347" spans="1:3" x14ac:dyDescent="0.2">
      <c r="A347" s="38" t="s">
        <v>117</v>
      </c>
      <c r="B347" s="38" t="s">
        <v>68</v>
      </c>
      <c r="C347" s="54">
        <v>3</v>
      </c>
    </row>
    <row r="348" spans="1:3" x14ac:dyDescent="0.2">
      <c r="A348" s="38" t="s">
        <v>117</v>
      </c>
      <c r="B348" s="38" t="s">
        <v>69</v>
      </c>
      <c r="C348" s="54">
        <v>8</v>
      </c>
    </row>
    <row r="349" spans="1:3" x14ac:dyDescent="0.2">
      <c r="A349" s="38" t="s">
        <v>117</v>
      </c>
      <c r="B349" s="38" t="s">
        <v>70</v>
      </c>
      <c r="C349" s="54">
        <v>9</v>
      </c>
    </row>
    <row r="350" spans="1:3" x14ac:dyDescent="0.2">
      <c r="A350" s="38" t="s">
        <v>117</v>
      </c>
      <c r="B350" s="38" t="s">
        <v>71</v>
      </c>
      <c r="C350" s="54">
        <v>7</v>
      </c>
    </row>
    <row r="351" spans="1:3" x14ac:dyDescent="0.2">
      <c r="A351" s="38" t="s">
        <v>117</v>
      </c>
      <c r="B351" s="38" t="s">
        <v>72</v>
      </c>
      <c r="C351" s="54">
        <v>7</v>
      </c>
    </row>
    <row r="352" spans="1:3" x14ac:dyDescent="0.2">
      <c r="A352" s="38" t="s">
        <v>117</v>
      </c>
      <c r="B352" s="38" t="s">
        <v>73</v>
      </c>
      <c r="C352" s="54">
        <v>4</v>
      </c>
    </row>
    <row r="353" spans="1:3" x14ac:dyDescent="0.2">
      <c r="A353" s="38" t="s">
        <v>117</v>
      </c>
      <c r="B353" s="38" t="s">
        <v>74</v>
      </c>
      <c r="C353" s="54">
        <v>5</v>
      </c>
    </row>
    <row r="354" spans="1:3" x14ac:dyDescent="0.2">
      <c r="A354" s="38" t="s">
        <v>117</v>
      </c>
      <c r="B354" s="38" t="s">
        <v>75</v>
      </c>
      <c r="C354" s="54">
        <v>2</v>
      </c>
    </row>
    <row r="355" spans="1:3" x14ac:dyDescent="0.2">
      <c r="A355" s="38" t="s">
        <v>117</v>
      </c>
      <c r="B355" s="38" t="s">
        <v>76</v>
      </c>
      <c r="C355" s="54">
        <v>8</v>
      </c>
    </row>
    <row r="356" spans="1:3" x14ac:dyDescent="0.2">
      <c r="A356" s="38" t="s">
        <v>117</v>
      </c>
      <c r="B356" s="38" t="s">
        <v>77</v>
      </c>
      <c r="C356" s="54">
        <v>7</v>
      </c>
    </row>
    <row r="357" spans="1:3" x14ac:dyDescent="0.2">
      <c r="A357" s="38" t="s">
        <v>117</v>
      </c>
      <c r="B357" s="38" t="s">
        <v>78</v>
      </c>
      <c r="C357" s="54">
        <v>7</v>
      </c>
    </row>
    <row r="358" spans="1:3" x14ac:dyDescent="0.2">
      <c r="A358" s="38" t="s">
        <v>117</v>
      </c>
      <c r="B358" s="38" t="s">
        <v>79</v>
      </c>
      <c r="C358" s="54">
        <v>9</v>
      </c>
    </row>
    <row r="359" spans="1:3" x14ac:dyDescent="0.2">
      <c r="A359" s="38" t="s">
        <v>117</v>
      </c>
      <c r="B359" s="38" t="s">
        <v>80</v>
      </c>
      <c r="C359" s="54">
        <v>10</v>
      </c>
    </row>
    <row r="360" spans="1:3" x14ac:dyDescent="0.2">
      <c r="A360" s="38" t="s">
        <v>117</v>
      </c>
      <c r="B360" s="38" t="s">
        <v>81</v>
      </c>
      <c r="C360" s="54">
        <v>9</v>
      </c>
    </row>
    <row r="361" spans="1:3" x14ac:dyDescent="0.2">
      <c r="A361" s="38" t="s">
        <v>117</v>
      </c>
      <c r="B361" s="38" t="s">
        <v>82</v>
      </c>
      <c r="C361" s="54">
        <v>7</v>
      </c>
    </row>
    <row r="362" spans="1:3" x14ac:dyDescent="0.2">
      <c r="A362" s="38" t="s">
        <v>118</v>
      </c>
      <c r="B362" s="38" t="s">
        <v>59</v>
      </c>
      <c r="C362" s="54">
        <v>5</v>
      </c>
    </row>
    <row r="363" spans="1:3" x14ac:dyDescent="0.2">
      <c r="A363" s="38" t="s">
        <v>118</v>
      </c>
      <c r="B363" s="38" t="s">
        <v>60</v>
      </c>
      <c r="C363" s="54">
        <v>16</v>
      </c>
    </row>
    <row r="364" spans="1:3" x14ac:dyDescent="0.2">
      <c r="A364" s="38" t="s">
        <v>118</v>
      </c>
      <c r="B364" s="38" t="s">
        <v>61</v>
      </c>
      <c r="C364" s="54">
        <v>7</v>
      </c>
    </row>
    <row r="365" spans="1:3" x14ac:dyDescent="0.2">
      <c r="A365" s="38" t="s">
        <v>118</v>
      </c>
      <c r="B365" s="38" t="s">
        <v>62</v>
      </c>
      <c r="C365" s="54">
        <v>9</v>
      </c>
    </row>
    <row r="366" spans="1:3" x14ac:dyDescent="0.2">
      <c r="A366" s="38" t="s">
        <v>118</v>
      </c>
      <c r="B366" s="38" t="s">
        <v>63</v>
      </c>
      <c r="C366" s="54">
        <v>10</v>
      </c>
    </row>
    <row r="367" spans="1:3" x14ac:dyDescent="0.2">
      <c r="A367" s="38" t="s">
        <v>118</v>
      </c>
      <c r="B367" s="38" t="s">
        <v>64</v>
      </c>
      <c r="C367" s="54">
        <v>5</v>
      </c>
    </row>
    <row r="368" spans="1:3" x14ac:dyDescent="0.2">
      <c r="A368" s="38" t="s">
        <v>118</v>
      </c>
      <c r="B368" s="38" t="s">
        <v>65</v>
      </c>
      <c r="C368" s="54">
        <v>8</v>
      </c>
    </row>
    <row r="369" spans="1:3" x14ac:dyDescent="0.2">
      <c r="A369" s="38" t="s">
        <v>118</v>
      </c>
      <c r="B369" s="38" t="s">
        <v>66</v>
      </c>
      <c r="C369" s="54">
        <v>3</v>
      </c>
    </row>
    <row r="370" spans="1:3" x14ac:dyDescent="0.2">
      <c r="A370" s="38" t="s">
        <v>118</v>
      </c>
      <c r="B370" s="38" t="s">
        <v>67</v>
      </c>
      <c r="C370" s="54">
        <v>4</v>
      </c>
    </row>
    <row r="371" spans="1:3" x14ac:dyDescent="0.2">
      <c r="A371" s="38" t="s">
        <v>118</v>
      </c>
      <c r="B371" s="38" t="s">
        <v>68</v>
      </c>
      <c r="C371" s="54">
        <v>5</v>
      </c>
    </row>
    <row r="372" spans="1:3" x14ac:dyDescent="0.2">
      <c r="A372" s="38" t="s">
        <v>118</v>
      </c>
      <c r="B372" s="38" t="s">
        <v>69</v>
      </c>
      <c r="C372" s="54">
        <v>6</v>
      </c>
    </row>
    <row r="373" spans="1:3" x14ac:dyDescent="0.2">
      <c r="A373" s="38" t="s">
        <v>118</v>
      </c>
      <c r="B373" s="38" t="s">
        <v>70</v>
      </c>
      <c r="C373" s="54">
        <v>4</v>
      </c>
    </row>
    <row r="374" spans="1:3" x14ac:dyDescent="0.2">
      <c r="A374" s="38" t="s">
        <v>118</v>
      </c>
      <c r="B374" s="38" t="s">
        <v>71</v>
      </c>
      <c r="C374" s="54">
        <v>9</v>
      </c>
    </row>
    <row r="375" spans="1:3" x14ac:dyDescent="0.2">
      <c r="A375" s="38" t="s">
        <v>118</v>
      </c>
      <c r="B375" s="38" t="s">
        <v>72</v>
      </c>
      <c r="C375" s="54">
        <v>8</v>
      </c>
    </row>
    <row r="376" spans="1:3" x14ac:dyDescent="0.2">
      <c r="A376" s="38" t="s">
        <v>118</v>
      </c>
      <c r="B376" s="38" t="s">
        <v>73</v>
      </c>
      <c r="C376" s="54">
        <v>9</v>
      </c>
    </row>
    <row r="377" spans="1:3" x14ac:dyDescent="0.2">
      <c r="A377" s="38" t="s">
        <v>118</v>
      </c>
      <c r="B377" s="38" t="s">
        <v>74</v>
      </c>
      <c r="C377" s="54">
        <v>2</v>
      </c>
    </row>
    <row r="378" spans="1:3" x14ac:dyDescent="0.2">
      <c r="A378" s="38" t="s">
        <v>118</v>
      </c>
      <c r="B378" s="38" t="s">
        <v>75</v>
      </c>
      <c r="C378" s="54">
        <v>8</v>
      </c>
    </row>
    <row r="379" spans="1:3" x14ac:dyDescent="0.2">
      <c r="A379" s="38" t="s">
        <v>118</v>
      </c>
      <c r="B379" s="38" t="s">
        <v>76</v>
      </c>
      <c r="C379" s="54">
        <v>5</v>
      </c>
    </row>
    <row r="380" spans="1:3" x14ac:dyDescent="0.2">
      <c r="A380" s="38" t="s">
        <v>118</v>
      </c>
      <c r="B380" s="38" t="s">
        <v>77</v>
      </c>
      <c r="C380" s="54">
        <v>6</v>
      </c>
    </row>
    <row r="381" spans="1:3" x14ac:dyDescent="0.2">
      <c r="A381" s="38" t="s">
        <v>118</v>
      </c>
      <c r="B381" s="38" t="s">
        <v>78</v>
      </c>
      <c r="C381" s="54">
        <v>5</v>
      </c>
    </row>
    <row r="382" spans="1:3" x14ac:dyDescent="0.2">
      <c r="A382" s="38" t="s">
        <v>118</v>
      </c>
      <c r="B382" s="38" t="s">
        <v>79</v>
      </c>
      <c r="C382" s="54">
        <v>4</v>
      </c>
    </row>
    <row r="383" spans="1:3" x14ac:dyDescent="0.2">
      <c r="A383" s="38" t="s">
        <v>118</v>
      </c>
      <c r="B383" s="38" t="s">
        <v>80</v>
      </c>
      <c r="C383" s="54">
        <v>7</v>
      </c>
    </row>
    <row r="384" spans="1:3" x14ac:dyDescent="0.2">
      <c r="A384" s="38" t="s">
        <v>118</v>
      </c>
      <c r="B384" s="38" t="s">
        <v>81</v>
      </c>
      <c r="C384" s="54">
        <v>7</v>
      </c>
    </row>
    <row r="385" spans="1:3" x14ac:dyDescent="0.2">
      <c r="A385" s="38" t="s">
        <v>118</v>
      </c>
      <c r="B385" s="38" t="s">
        <v>82</v>
      </c>
      <c r="C385" s="54">
        <v>9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  <ignoredErrors>
    <ignoredError sqref="B602:B1048576 A1:C385" twoDigitTextYear="1"/>
  </ignoredErrors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Cover_sheet</vt:lpstr>
      <vt:lpstr>config</vt:lpstr>
      <vt:lpstr>QA</vt:lpstr>
      <vt:lpstr>Contents</vt:lpstr>
      <vt:lpstr>Notes</vt:lpstr>
      <vt:lpstr>Data - fires</vt:lpstr>
      <vt:lpstr>Data - fatalities</vt:lpstr>
      <vt:lpstr>Data - adf</vt:lpstr>
      <vt:lpstr>Data - adf fatalities</vt:lpstr>
      <vt:lpstr>FIRE0801_raw</vt:lpstr>
      <vt:lpstr>FIRE0801</vt:lpstr>
      <vt:lpstr>Contents!Print_Area</vt:lpstr>
      <vt:lpstr>FIRE0801!Print_Area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2020-09-24T07:53:24Z</dcterms:created>
  <dcterms:modified xsi:type="dcterms:W3CDTF">2026-08-11T08:52:48Z</dcterms:modified>
</cp:coreProperties>
</file>