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6071253\Desktop\"/>
    </mc:Choice>
  </mc:AlternateContent>
  <xr:revisionPtr revIDLastSave="0" documentId="13_ncr:1_{F1A193C9-A360-4F54-A7DE-33605A8F26E4}" xr6:coauthVersionLast="41" xr6:coauthVersionMax="41" xr10:uidLastSave="{00000000-0000-0000-0000-000000000000}"/>
  <workbookProtection workbookAlgorithmName="SHA-512" workbookHashValue="5VPmpeDGjHiuXmE1vV0odFUeLI3haKGZfIwyLcSr9Tz7Ps7QICSxEiaESp4HRDQNkbpGaHMR323YOTRXyD4nNQ==" workbookSaltValue="IdF2MMCpzWUkPQKdMOD1vw==" workbookSpinCount="100000" lockStructure="1"/>
  <bookViews>
    <workbookView xWindow="28680" yWindow="-120" windowWidth="29040" windowHeight="17640" xr2:uid="{00000000-000D-0000-FFFF-FFFF00000000}"/>
  </bookViews>
  <sheets>
    <sheet name="OCEC" sheetId="1" r:id="rId1"/>
    <sheet name="GUIDANCE v2.4" sheetId="2" r:id="rId2"/>
  </sheets>
  <definedNames>
    <definedName name="A.">IF('GUIDANCE v2.4'!$A$6 &gt; 1, OFFSET(OCEC!$A$3,0,0,'GUIDANCE v2.4'!$A$6,1), OFFSET(OCEC!$A$3,0,0,3,1))</definedName>
    <definedName name="AA.">IF('GUIDANCE v2.4'!$AA$6 &gt; 1, OFFSET(OCEC!$AA$3,0,0,'GUIDANCE v2.4'!$AA$6,1), OFFSET(OCEC!$AA$3,0,0,3,1))</definedName>
    <definedName name="AB.">IF('GUIDANCE v2.4'!$AB$6 &gt; 1, OFFSET(OCEC!$AB$3,0,0,'GUIDANCE v2.4'!$AB$6,1), OFFSET(OCEC!$AB$3,0,0,3,1))</definedName>
    <definedName name="AC.">IF('GUIDANCE v2.4'!$AC$6 &gt; 1, OFFSET(OCEC!$AC$3,0,0,'GUIDANCE v2.4'!$AC$6,1), OFFSET(OCEC!$AC$3,0,0,3,1))</definedName>
    <definedName name="AD.">IF('GUIDANCE v2.4'!$AD$6 &gt; 1, OFFSET(OCEC!$AD$3,0,0,'GUIDANCE v2.4'!$AD$6,1), OFFSET(OCEC!$AD$3,0,0,3,1))</definedName>
    <definedName name="B.">IF('GUIDANCE v2.4'!$B$6 &gt; 1, OFFSET(OCEC!$B$3,0,0,'GUIDANCE v2.4'!$B$6,1), OFFSET(OCEC!$B$3,0,0,3,1))</definedName>
    <definedName name="C.">IF('GUIDANCE v2.4'!$C$6 &gt; 1, OFFSET(OCEC!$C$3,0,0,'GUIDANCE v2.4'!$C$6,1), OFFSET(OCEC!$C$3,0,0,3,1))</definedName>
    <definedName name="D.">IF('GUIDANCE v2.4'!$D$6 &gt; 1, OFFSET(OCEC!$D$3,0,0,'GUIDANCE v2.4'!$D$6,1), OFFSET(OCEC!$D$3,0,0,3,1))</definedName>
    <definedName name="E.">IF('GUIDANCE v2.4'!$E$6 &gt; 1, OFFSET(OCEC!$E$3,0,0,'GUIDANCE v2.4'!$E$6,1), OFFSET(OCEC!$E$3,0,0,3,1))</definedName>
    <definedName name="F.">IF('GUIDANCE v2.4'!$F$6 &gt; 1, OFFSET(OCEC!$F$3,0,0,'GUIDANCE v2.4'!$F$6,1), OFFSET(OCEC!$F$3,0,0,3,1))</definedName>
    <definedName name="G.">IF('GUIDANCE v2.4'!$G$6 &gt; 1, OFFSET(OCEC!$G$3,0,0,'GUIDANCE v2.4'!$G$6,1), OFFSET(OCEC!$G$3,0,0,3,1))</definedName>
    <definedName name="H.">IF('GUIDANCE v2.4'!$H$6 &gt; 1, OFFSET(OCEC!$H$3,0,0,'GUIDANCE v2.4'!$H$6,1), OFFSET(OCEC!$H$3,0,0,3,1))</definedName>
    <definedName name="I.">IF('GUIDANCE v2.4'!$I$6 &gt; 1, OFFSET(OCEC!$I$3,0,0,'GUIDANCE v2.4'!$I$6,1), OFFSET(OCEC!$I$3,0,0,3,1))</definedName>
    <definedName name="J.">IF('GUIDANCE v2.4'!$J$6 &gt; 1, OFFSET(OCEC!$J$3,0,0,'GUIDANCE v2.4'!$J$6,1), OFFSET(OCEC!$J$3,0,0,3,1))</definedName>
    <definedName name="K.">IF('GUIDANCE v2.4'!$K$6 &gt; 1, OFFSET(OCEC!$K$3,0,0,'GUIDANCE v2.4'!$K$6,1), OFFSET(OCEC!$K$3,0,0,3,1))</definedName>
    <definedName name="L.">IF('GUIDANCE v2.4'!$L$6 &gt; 1, OFFSET(OCEC!$L$3,0,0,'GUIDANCE v2.4'!$L$6,1), OFFSET(OCEC!$L$3,0,0,3,1))</definedName>
    <definedName name="M.">IF('GUIDANCE v2.4'!$M$6 &gt; 1, OFFSET(OCEC!$M$3,0,0,'GUIDANCE v2.4'!$M$6,1), OFFSET(OCEC!$M$3,0,0,3,1))</definedName>
    <definedName name="N.">IF('GUIDANCE v2.4'!$N$6 &gt; 1, OFFSET(OCEC!$N$3,0,0,'GUIDANCE v2.4'!$N$6,1), OFFSET(OCEC!$N$3,0,0,3,1))</definedName>
    <definedName name="O.">IF('GUIDANCE v2.4'!$O$6 &gt; 1, OFFSET(OCEC!$O$3,0,0,'GUIDANCE v2.4'!$O$6,1), OFFSET(OCEC!$O$3,0,0,3,1))</definedName>
    <definedName name="P.">IF('GUIDANCE v2.4'!$P$6 &gt; 1, OFFSET(OCEC!$P$3,0,0,'GUIDANCE v2.4'!$P$6,1), OFFSET(OCEC!$P$3,0,0,3,1))</definedName>
    <definedName name="Q.">IF('GUIDANCE v2.4'!$Q$6 &gt; 1, OFFSET(OCEC!$Q$3,0,0,'GUIDANCE v2.4'!$Q$6,1), OFFSET(OCEC!$Q$3,0,0,3,1))</definedName>
    <definedName name="R.">IF('GUIDANCE v2.4'!$R$6 &gt; 1, OFFSET(OCEC!$R$3,0,0,'GUIDANCE v2.4'!$R$6,1), OFFSET(OCEC!$R$3,0,0,3,1))</definedName>
    <definedName name="S.">IF('GUIDANCE v2.4'!$S$6 &gt; 1, OFFSET(OCEC!$S$3,0,0,'GUIDANCE v2.4'!$S$6,1), OFFSET(OCEC!$S$3,0,0,3,1))</definedName>
    <definedName name="T.">IF('GUIDANCE v2.4'!$T$6 &gt; 1, OFFSET(OCEC!$T$3,0,0,'GUIDANCE v2.4'!$T$6,1), OFFSET(OCEC!$T$3,0,0,3,1))</definedName>
    <definedName name="U.">IF('GUIDANCE v2.4'!$U$6 &gt; 1, OFFSET(OCEC!$U$3,0,0,'GUIDANCE v2.4'!$U$6,1), OFFSET(OCEC!$U$3,0,0,3,1))</definedName>
    <definedName name="V.">IF('GUIDANCE v2.4'!$V$6 &gt; 1, OFFSET(OCEC!$V$3,0,0,'GUIDANCE v2.4'!$V$6,1), OFFSET(OCEC!$V$3,0,0,3,1))</definedName>
    <definedName name="W.">IF('GUIDANCE v2.4'!$W$6 &gt; 1, OFFSET(OCEC!$W$3,0,0,'GUIDANCE v2.4'!$W$6,1), OFFSET(OCEC!$W$3,0,0,3,1))</definedName>
    <definedName name="X.">IF('GUIDANCE v2.4'!$X$6 &gt; 1, OFFSET(OCEC!$X$3,0,0,'GUIDANCE v2.4'!$X$6,1), OFFSET(OCEC!$X$3,0,0,3,1))</definedName>
    <definedName name="Y.">IF('GUIDANCE v2.4'!$Y$6 &gt; 1, OFFSET(OCEC!$Y$3,0,0,'GUIDANCE v2.4'!$Y$6,1), OFFSET(OCEC!$Y$3,0,0,3,1))</definedName>
    <definedName name="Z.">IF('GUIDANCE v2.4'!$Z$6 &gt; 1, OFFSET(OCEC!$Z$3,0,0,'GUIDANCE v2.4'!$Z$6,1), OFFSET(OCEC!$Z$3,0,0,3,1))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2" i="1" l="1" a="1"/>
  <c r="Q2" i="1" s="1"/>
  <c r="P2" i="1" a="1"/>
  <c r="P2" i="1" s="1"/>
  <c r="O2" i="1" a="1"/>
  <c r="O2" i="1" s="1"/>
  <c r="N2" i="1" a="1"/>
  <c r="N2" i="1" s="1"/>
  <c r="M2" i="1" a="1"/>
  <c r="M2" i="1" s="1"/>
  <c r="J2" i="1" a="1"/>
  <c r="J2" i="1" s="1"/>
  <c r="H2" i="1" a="1"/>
  <c r="H2" i="1" s="1"/>
  <c r="B2" i="1" l="1"/>
  <c r="Y2" i="1" l="1" a="1"/>
  <c r="Y2" i="1" s="1"/>
  <c r="X2" i="1" a="1"/>
  <c r="X2" i="1" s="1"/>
  <c r="W2" i="1" a="1"/>
  <c r="W2" i="1" s="1"/>
  <c r="V2" i="1" a="1"/>
  <c r="V2" i="1" s="1"/>
  <c r="A2" i="1" a="1"/>
  <c r="A2" i="1" s="1"/>
  <c r="I2" i="1" l="1" a="1"/>
  <c r="I2" i="1" s="1"/>
  <c r="S2" i="1" l="1" a="1"/>
  <c r="S2" i="1" s="1"/>
  <c r="R2" i="1" a="1"/>
  <c r="R2" i="1" s="1"/>
  <c r="U2" i="1" a="1"/>
  <c r="U2" i="1" s="1"/>
  <c r="L2" i="1" a="1"/>
  <c r="L2" i="1" s="1"/>
  <c r="K2" i="1" a="1"/>
  <c r="K2" i="1" s="1"/>
  <c r="G2" i="1" a="1"/>
  <c r="G2" i="1" s="1"/>
  <c r="F2" i="1" a="1"/>
  <c r="F2" i="1" s="1"/>
  <c r="T6" i="2" l="1" a="1"/>
  <c r="T6" i="2" s="1"/>
  <c r="T1" i="1" s="1" a="1"/>
  <c r="T1" i="1" s="1"/>
  <c r="U6" i="2" l="1" a="1"/>
  <c r="U6" i="2" s="1"/>
  <c r="U1" i="1" s="1" a="1"/>
  <c r="U1" i="1" s="1"/>
  <c r="D2" i="1" l="1" a="1"/>
  <c r="D2" i="1" s="1"/>
  <c r="C2" i="1" l="1" a="1"/>
  <c r="C2" i="1" s="1"/>
  <c r="AB6" i="2" l="1" a="1"/>
  <c r="AB6" i="2" s="1"/>
  <c r="AB1" i="1" s="1" a="1"/>
  <c r="AB1" i="1" s="1"/>
  <c r="AD6" i="2" a="1"/>
  <c r="AD6" i="2" s="1"/>
  <c r="AD1" i="1" s="1" a="1"/>
  <c r="AD1" i="1" s="1"/>
  <c r="AC6" i="2" a="1"/>
  <c r="AC6" i="2" s="1"/>
  <c r="AC1" i="1" s="1" a="1"/>
  <c r="AC1" i="1" s="1"/>
  <c r="AA6" i="2" a="1"/>
  <c r="AA6" i="2" s="1"/>
  <c r="AA1" i="1" s="1" a="1"/>
  <c r="AA1" i="1" s="1"/>
  <c r="Z6" i="2" a="1"/>
  <c r="Z6" i="2" s="1"/>
  <c r="Z1" i="1" s="1" a="1"/>
  <c r="Z1" i="1" s="1"/>
  <c r="Y6" i="2" a="1"/>
  <c r="Y6" i="2" s="1"/>
  <c r="Y1" i="1" s="1" a="1"/>
  <c r="Y1" i="1" s="1"/>
  <c r="X6" i="2" a="1"/>
  <c r="X6" i="2" s="1"/>
  <c r="X1" i="1" s="1" a="1"/>
  <c r="X1" i="1" s="1"/>
  <c r="W6" i="2" a="1"/>
  <c r="W6" i="2" s="1"/>
  <c r="W1" i="1" s="1" a="1"/>
  <c r="W1" i="1" s="1"/>
  <c r="V6" i="2" a="1"/>
  <c r="V6" i="2" s="1"/>
  <c r="V1" i="1" s="1" a="1"/>
  <c r="V1" i="1" s="1"/>
  <c r="S6" i="2" a="1"/>
  <c r="S6" i="2" s="1"/>
  <c r="S1" i="1" s="1" a="1"/>
  <c r="S1" i="1" s="1"/>
  <c r="R6" i="2" a="1"/>
  <c r="R6" i="2" s="1"/>
  <c r="R1" i="1" s="1" a="1"/>
  <c r="R1" i="1" s="1"/>
  <c r="Q6" i="2" a="1"/>
  <c r="Q6" i="2" s="1"/>
  <c r="Q1" i="1" s="1" a="1"/>
  <c r="Q1" i="1" s="1"/>
  <c r="P6" i="2" a="1"/>
  <c r="P6" i="2" s="1"/>
  <c r="P1" i="1" s="1" a="1"/>
  <c r="P1" i="1" s="1"/>
  <c r="O6" i="2" a="1"/>
  <c r="O6" i="2" s="1"/>
  <c r="O1" i="1" s="1" a="1"/>
  <c r="O1" i="1" s="1"/>
  <c r="N6" i="2" a="1"/>
  <c r="N6" i="2" s="1"/>
  <c r="N1" i="1" s="1" a="1"/>
  <c r="N1" i="1" s="1"/>
  <c r="M6" i="2" a="1"/>
  <c r="M6" i="2" s="1"/>
  <c r="M1" i="1" s="1" a="1"/>
  <c r="M1" i="1" s="1"/>
  <c r="L6" i="2" a="1"/>
  <c r="L6" i="2" s="1"/>
  <c r="L1" i="1" s="1" a="1"/>
  <c r="L1" i="1" s="1"/>
  <c r="K6" i="2" a="1"/>
  <c r="K6" i="2" s="1"/>
  <c r="K1" i="1" s="1" a="1"/>
  <c r="K1" i="1" s="1"/>
  <c r="J6" i="2" a="1"/>
  <c r="J6" i="2" s="1"/>
  <c r="J1" i="1" s="1" a="1"/>
  <c r="J1" i="1" s="1"/>
  <c r="I6" i="2" a="1"/>
  <c r="I6" i="2" s="1"/>
  <c r="I1" i="1" s="1" a="1"/>
  <c r="I1" i="1" s="1"/>
  <c r="H6" i="2" a="1"/>
  <c r="H6" i="2" s="1"/>
  <c r="H1" i="1" s="1" a="1"/>
  <c r="H1" i="1" s="1"/>
  <c r="G6" i="2" a="1"/>
  <c r="G6" i="2" s="1"/>
  <c r="G1" i="1" s="1" a="1"/>
  <c r="G1" i="1" s="1"/>
  <c r="F6" i="2" a="1"/>
  <c r="F6" i="2" s="1"/>
  <c r="F1" i="1" s="1" a="1"/>
  <c r="F1" i="1" s="1"/>
  <c r="E6" i="2" a="1"/>
  <c r="E6" i="2" s="1"/>
  <c r="E1" i="1" s="1" a="1"/>
  <c r="E1" i="1" s="1"/>
  <c r="D6" i="2" a="1"/>
  <c r="D6" i="2" s="1"/>
  <c r="D1" i="1" s="1" a="1"/>
  <c r="D1" i="1" s="1"/>
  <c r="C6" i="2" a="1"/>
  <c r="C6" i="2" s="1"/>
  <c r="C1" i="1" s="1" a="1"/>
  <c r="C1" i="1" s="1"/>
  <c r="B6" i="2"/>
  <c r="B1" i="1" s="1" a="1"/>
  <c r="B1" i="1" s="1"/>
  <c r="A6" i="2" a="1"/>
  <c r="A6" i="2" s="1"/>
  <c r="A1" i="1" s="1" a="1"/>
  <c r="A1" i="1" s="1"/>
</calcChain>
</file>

<file path=xl/sharedStrings.xml><?xml version="1.0" encoding="utf-8"?>
<sst xmlns="http://schemas.openxmlformats.org/spreadsheetml/2006/main" count="298" uniqueCount="151">
  <si>
    <t xml:space="preserve">COLUMN A </t>
  </si>
  <si>
    <t>WHAT DOES IT VALIDATE</t>
  </si>
  <si>
    <t>SEE ABOVE</t>
  </si>
  <si>
    <t>SEE LINE ABOVE</t>
  </si>
  <si>
    <t>N/K</t>
  </si>
  <si>
    <t>U/K</t>
  </si>
  <si>
    <t>DITTO</t>
  </si>
  <si>
    <t>NOT KNOWN</t>
  </si>
  <si>
    <t>UNKNOWN</t>
  </si>
  <si>
    <t xml:space="preserve">COLUMN B   </t>
  </si>
  <si>
    <t xml:space="preserve">COLUMN C  </t>
  </si>
  <si>
    <t xml:space="preserve">COLUMN D   </t>
  </si>
  <si>
    <t xml:space="preserve">COLUMN E   </t>
  </si>
  <si>
    <t>COLUMN M</t>
  </si>
  <si>
    <t>COLUMN N</t>
  </si>
  <si>
    <t>COLUMN O</t>
  </si>
  <si>
    <t>COLUMN P</t>
  </si>
  <si>
    <t>COLUMN Q</t>
  </si>
  <si>
    <t>COLUMN R</t>
  </si>
  <si>
    <t>COLUMN S</t>
  </si>
  <si>
    <t>COLUMN V</t>
  </si>
  <si>
    <t>COLUMN K</t>
  </si>
  <si>
    <t>COLUMN L</t>
  </si>
  <si>
    <t>COLUMN T</t>
  </si>
  <si>
    <t>COLUMN U</t>
  </si>
  <si>
    <t>?</t>
  </si>
  <si>
    <t>COLUMN F</t>
  </si>
  <si>
    <t xml:space="preserve">COLUMN G  </t>
  </si>
  <si>
    <t xml:space="preserve">COLUMN H </t>
  </si>
  <si>
    <t>COLUMN I</t>
  </si>
  <si>
    <t>COLUMN J</t>
  </si>
  <si>
    <t>1</t>
  </si>
  <si>
    <t>2</t>
  </si>
  <si>
    <t>3</t>
  </si>
  <si>
    <t>4</t>
  </si>
  <si>
    <t>5</t>
  </si>
  <si>
    <t>6</t>
  </si>
  <si>
    <t>7</t>
  </si>
  <si>
    <t>8</t>
  </si>
  <si>
    <t>Batch Number</t>
  </si>
  <si>
    <t>Policy Number</t>
  </si>
  <si>
    <t>GPB</t>
  </si>
  <si>
    <t>Currency Code</t>
  </si>
  <si>
    <t>CODE</t>
  </si>
  <si>
    <t>CHARGEABLE EVENT TYPE DESCRIPTION</t>
  </si>
  <si>
    <t>Death</t>
  </si>
  <si>
    <t>Maturity</t>
  </si>
  <si>
    <t>Surrender including fundamental reconstructions of the contract, such as change of life or lives assured</t>
  </si>
  <si>
    <t>Whole assignment for money or money's worth</t>
  </si>
  <si>
    <t>Part assignment for money or money's worth</t>
  </si>
  <si>
    <t>Yearly gain on personal portfolio bond</t>
  </si>
  <si>
    <t>Date of Chargeable Event</t>
  </si>
  <si>
    <t>Policy End Year Date</t>
  </si>
  <si>
    <t>Number of Years</t>
  </si>
  <si>
    <t>Amount of Chargeable Event Gain</t>
  </si>
  <si>
    <t>Income Tax Treated as Paid</t>
  </si>
  <si>
    <t>Amount of Income Tax Treated as Paid</t>
  </si>
  <si>
    <t>Total Amount of Previous Gains</t>
  </si>
  <si>
    <t>Previous Premiums or Consideration Paid</t>
  </si>
  <si>
    <t>Relevant Capital Payments</t>
  </si>
  <si>
    <t>Value of Parts Previously Assigned</t>
  </si>
  <si>
    <t xml:space="preserve">Capital Element(s) Paid on Account of Annuity </t>
  </si>
  <si>
    <t>GBR</t>
  </si>
  <si>
    <t>@</t>
  </si>
  <si>
    <t>GDP</t>
  </si>
  <si>
    <r>
      <t>v</t>
    </r>
    <r>
      <rPr>
        <sz val="14"/>
        <rFont val="Times New Roman"/>
        <family val="1"/>
      </rPr>
      <t xml:space="preserve">  </t>
    </r>
    <r>
      <rPr>
        <sz val="14"/>
        <rFont val="Calibri"/>
        <family val="2"/>
      </rPr>
      <t xml:space="preserve">The error validation formulas embedded within the template are a </t>
    </r>
    <r>
      <rPr>
        <b/>
        <u/>
        <sz val="14"/>
        <color indexed="30"/>
        <rFont val="Calibri"/>
        <family val="2"/>
      </rPr>
      <t>CUSTOMER SUPPORT TOOL</t>
    </r>
    <r>
      <rPr>
        <b/>
        <sz val="14"/>
        <rFont val="Calibri"/>
        <family val="2"/>
      </rPr>
      <t xml:space="preserve"> </t>
    </r>
    <r>
      <rPr>
        <sz val="14"/>
        <rFont val="Calibri"/>
        <family val="2"/>
      </rPr>
      <t>to assist the data supplier when entering their information.</t>
    </r>
  </si>
  <si>
    <r>
      <t>v</t>
    </r>
    <r>
      <rPr>
        <sz val="14"/>
        <rFont val="Times New Roman"/>
        <family val="1"/>
      </rPr>
      <t xml:space="preserve">  </t>
    </r>
    <r>
      <rPr>
        <sz val="14"/>
        <rFont val="Calibri"/>
        <family val="2"/>
      </rPr>
      <t>Validation will also provide the error count for that specific column (total number of fields containing errors) and the 1</t>
    </r>
    <r>
      <rPr>
        <vertAlign val="superscript"/>
        <sz val="14"/>
        <rFont val="Calibri"/>
        <family val="2"/>
      </rPr>
      <t>st</t>
    </r>
    <r>
      <rPr>
        <sz val="14"/>
        <rFont val="Calibri"/>
        <family val="2"/>
      </rPr>
      <t xml:space="preserve"> error row number. </t>
    </r>
  </si>
  <si>
    <r>
      <t>v</t>
    </r>
    <r>
      <rPr>
        <sz val="14"/>
        <rFont val="Times New Roman"/>
        <family val="1"/>
      </rPr>
      <t xml:space="preserve">  </t>
    </r>
    <r>
      <rPr>
        <sz val="14"/>
        <rFont val="Calibri"/>
        <family val="2"/>
      </rPr>
      <t>Once the field containing the 1</t>
    </r>
    <r>
      <rPr>
        <vertAlign val="superscript"/>
        <sz val="14"/>
        <rFont val="Calibri"/>
        <family val="2"/>
      </rPr>
      <t>st</t>
    </r>
    <r>
      <rPr>
        <sz val="14"/>
        <rFont val="Calibri"/>
        <family val="2"/>
      </rPr>
      <t xml:space="preserve"> error has been corrected, the 1</t>
    </r>
    <r>
      <rPr>
        <vertAlign val="superscript"/>
        <sz val="14"/>
        <rFont val="Calibri"/>
        <family val="2"/>
      </rPr>
      <t>st</t>
    </r>
    <r>
      <rPr>
        <sz val="14"/>
        <rFont val="Calibri"/>
        <family val="2"/>
      </rPr>
      <t xml:space="preserve"> error row number will update to indicate the next field error within that column (if applicable).</t>
    </r>
  </si>
  <si>
    <r>
      <t>v</t>
    </r>
    <r>
      <rPr>
        <sz val="14"/>
        <rFont val="Times New Roman"/>
        <family val="1"/>
      </rPr>
      <t xml:space="preserve">  </t>
    </r>
    <r>
      <rPr>
        <sz val="14"/>
        <rFont val="Calibri"/>
        <family val="2"/>
      </rPr>
      <t xml:space="preserve">After all errors within a specific column have been corrected, row 1 for that column will cease to be red, indicating that there are no further </t>
    </r>
    <r>
      <rPr>
        <sz val="14"/>
        <color indexed="8"/>
        <rFont val="Calibri"/>
        <family val="2"/>
      </rPr>
      <t>recognised errors</t>
    </r>
    <r>
      <rPr>
        <sz val="14"/>
        <rFont val="Calibri"/>
        <family val="2"/>
      </rPr>
      <t xml:space="preserve"> within that column.</t>
    </r>
  </si>
  <si>
    <r>
      <t>v</t>
    </r>
    <r>
      <rPr>
        <sz val="14"/>
        <rFont val="Times New Roman"/>
        <family val="1"/>
      </rPr>
      <t xml:space="preserve">  </t>
    </r>
    <r>
      <rPr>
        <sz val="14"/>
        <rFont val="Calibri"/>
        <family val="2"/>
      </rPr>
      <t xml:space="preserve">Please </t>
    </r>
    <r>
      <rPr>
        <b/>
        <u/>
        <sz val="14"/>
        <color indexed="10"/>
        <rFont val="Calibri"/>
        <family val="2"/>
      </rPr>
      <t>DO NOT</t>
    </r>
    <r>
      <rPr>
        <sz val="14"/>
        <rFont val="Calibri"/>
        <family val="2"/>
      </rPr>
      <t xml:space="preserve"> change any data entry field formats or the original file format as this may affect the error validation. </t>
    </r>
  </si>
  <si>
    <r>
      <t>v</t>
    </r>
    <r>
      <rPr>
        <sz val="14"/>
        <rFont val="Times New Roman"/>
        <family val="1"/>
      </rPr>
      <t xml:space="preserve">  </t>
    </r>
    <r>
      <rPr>
        <sz val="14"/>
        <rFont val="Calibri"/>
        <family val="2"/>
      </rPr>
      <t>Please be aware that due to the size and complexity of the error validation formulas, you may experience delays with the validation response when inputting &amp; correcting data.</t>
    </r>
  </si>
  <si>
    <r>
      <t>v</t>
    </r>
    <r>
      <rPr>
        <sz val="14"/>
        <rFont val="Times New Roman"/>
        <family val="1"/>
      </rPr>
      <t xml:space="preserve">  </t>
    </r>
    <r>
      <rPr>
        <sz val="14"/>
        <rFont val="Calibri"/>
        <family val="2"/>
      </rPr>
      <t xml:space="preserve">Please ensure that your return </t>
    </r>
    <r>
      <rPr>
        <b/>
        <u/>
        <sz val="14"/>
        <color indexed="57"/>
        <rFont val="Calibri"/>
        <family val="2"/>
      </rPr>
      <t>IS</t>
    </r>
    <r>
      <rPr>
        <sz val="14"/>
        <rFont val="Calibri"/>
        <family val="2"/>
      </rPr>
      <t xml:space="preserve"> submitted using the downloaded original spreadsheet template and </t>
    </r>
    <r>
      <rPr>
        <b/>
        <u/>
        <sz val="14"/>
        <color indexed="10"/>
        <rFont val="Calibri"/>
        <family val="2"/>
      </rPr>
      <t>NOT</t>
    </r>
    <r>
      <rPr>
        <sz val="14"/>
        <rFont val="Calibri"/>
        <family val="2"/>
      </rPr>
      <t xml:space="preserve"> copied onto a blank excel spreadsheet as this may impact HMRC processing.</t>
    </r>
  </si>
  <si>
    <r>
      <t>v</t>
    </r>
    <r>
      <rPr>
        <sz val="14"/>
        <rFont val="Times New Roman"/>
        <family val="1"/>
      </rPr>
      <t xml:space="preserve">  </t>
    </r>
    <r>
      <rPr>
        <sz val="14"/>
        <rFont val="Calibri"/>
        <family val="2"/>
      </rPr>
      <t xml:space="preserve">Please ensure that </t>
    </r>
    <r>
      <rPr>
        <b/>
        <u/>
        <sz val="14"/>
        <color indexed="30"/>
        <rFont val="Calibri"/>
        <family val="2"/>
      </rPr>
      <t>ALL</t>
    </r>
    <r>
      <rPr>
        <sz val="14"/>
        <rFont val="Calibri"/>
        <family val="2"/>
      </rPr>
      <t xml:space="preserve"> recognised errors are </t>
    </r>
    <r>
      <rPr>
        <b/>
        <u/>
        <sz val="14"/>
        <color indexed="57"/>
        <rFont val="Calibri"/>
        <family val="2"/>
      </rPr>
      <t>CORRECTED</t>
    </r>
    <r>
      <rPr>
        <sz val="14"/>
        <rFont val="Calibri"/>
        <family val="2"/>
      </rPr>
      <t xml:space="preserve"> before submitting your information.</t>
    </r>
  </si>
  <si>
    <r>
      <t>v</t>
    </r>
    <r>
      <rPr>
        <sz val="14"/>
        <rFont val="Times New Roman"/>
        <family val="1"/>
      </rPr>
      <t xml:space="preserve">  </t>
    </r>
    <r>
      <rPr>
        <sz val="14"/>
        <rFont val="Calibri"/>
        <family val="2"/>
      </rPr>
      <t>Please see below the specific error validations for each individual data type/column.</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</si>
  <si>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50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</si>
  <si>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3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</si>
  <si>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24 character length.</t>
    </r>
  </si>
  <si>
    <r>
      <t>·</t>
    </r>
    <r>
      <rPr>
        <sz val="16"/>
        <rFont val="Times New Roman"/>
        <family val="1"/>
      </rPr>
      <t xml:space="preserve">         </t>
    </r>
    <r>
      <rPr>
        <sz val="16"/>
        <rFont val="Calibri"/>
        <family val="2"/>
      </rPr>
      <t xml:space="preserve">Data supplied </t>
    </r>
    <r>
      <rPr>
        <b/>
        <u/>
        <sz val="16"/>
        <color indexed="17"/>
        <rFont val="Calibri"/>
        <family val="2"/>
      </rPr>
      <t>MATCHES</t>
    </r>
    <r>
      <rPr>
        <sz val="16"/>
        <rFont val="Calibri"/>
        <family val="2"/>
      </rPr>
      <t xml:space="preserve"> 1 character specific length.</t>
    </r>
  </si>
  <si>
    <r>
      <t>·</t>
    </r>
    <r>
      <rPr>
        <sz val="16"/>
        <rFont val="Times New Roman"/>
        <family val="1"/>
      </rPr>
      <t xml:space="preserve">         </t>
    </r>
    <r>
      <rPr>
        <sz val="16"/>
        <rFont val="Calibri"/>
        <family val="2"/>
      </rPr>
      <t xml:space="preserve">Data supplied </t>
    </r>
    <r>
      <rPr>
        <b/>
        <u/>
        <sz val="16"/>
        <color indexed="17"/>
        <rFont val="Calibri"/>
        <family val="2"/>
      </rPr>
      <t>IS</t>
    </r>
    <r>
      <rPr>
        <sz val="16"/>
        <rFont val="Calibri"/>
        <family val="2"/>
      </rPr>
      <t xml:space="preserve"> one of the following characters:</t>
    </r>
  </si>
  <si>
    <r>
      <rPr>
        <b/>
        <u/>
        <sz val="16"/>
        <rFont val="Calibri"/>
        <family val="2"/>
      </rPr>
      <t xml:space="preserve">Part Surrender (but nothing else)  </t>
    </r>
    <r>
      <rPr>
        <b/>
        <sz val="16"/>
        <rFont val="Calibri"/>
        <family val="2"/>
      </rPr>
      <t xml:space="preserve">
</t>
    </r>
    <r>
      <rPr>
        <b/>
        <sz val="16"/>
        <color indexed="30"/>
        <rFont val="Calibri"/>
        <family val="2"/>
      </rPr>
      <t>Test under section 498. If there is an excess single chargeable event at the end of policy year</t>
    </r>
  </si>
  <si>
    <r>
      <rPr>
        <b/>
        <u/>
        <sz val="16"/>
        <rFont val="Calibri"/>
        <family val="2"/>
      </rPr>
      <t xml:space="preserve">Several part surrenders (but nothing else) </t>
    </r>
    <r>
      <rPr>
        <b/>
        <sz val="16"/>
        <rFont val="Calibri"/>
        <family val="2"/>
      </rPr>
      <t xml:space="preserve">
</t>
    </r>
    <r>
      <rPr>
        <b/>
        <sz val="16"/>
        <color indexed="30"/>
        <rFont val="Calibri"/>
        <family val="2"/>
      </rPr>
      <t>Test under section 498. If there is an excess single chargeable event at the end of policy year</t>
    </r>
  </si>
  <si>
    <r>
      <rPr>
        <b/>
        <u/>
        <sz val="16"/>
        <rFont val="Calibri"/>
        <family val="2"/>
      </rPr>
      <t xml:space="preserve">Assignment (full or part) by way of gift followed by one or more part surrenders later in policy year </t>
    </r>
    <r>
      <rPr>
        <b/>
        <sz val="16"/>
        <rFont val="Calibri"/>
        <family val="2"/>
      </rPr>
      <t xml:space="preserve">
</t>
    </r>
    <r>
      <rPr>
        <b/>
        <sz val="16"/>
        <color indexed="30"/>
        <rFont val="Calibri"/>
        <family val="2"/>
      </rPr>
      <t>Test under section 498. If there is an excess single chargeable event at the end of policy year</t>
    </r>
  </si>
  <si>
    <r>
      <rPr>
        <b/>
        <u/>
        <sz val="16"/>
        <rFont val="Calibri"/>
        <family val="2"/>
      </rPr>
      <t>One or more part surrenders before or after full assignment or money's worth</t>
    </r>
    <r>
      <rPr>
        <b/>
        <sz val="16"/>
        <rFont val="Calibri"/>
        <family val="2"/>
      </rPr>
      <t xml:space="preserve">
</t>
    </r>
    <r>
      <rPr>
        <b/>
        <sz val="16"/>
        <color indexed="30"/>
        <rFont val="Calibri"/>
        <family val="2"/>
      </rPr>
      <t>Test under section 498. If there is an excess single chargeable event at the end of policy year</t>
    </r>
  </si>
  <si>
    <r>
      <rPr>
        <b/>
        <u/>
        <sz val="16"/>
        <rFont val="Calibri"/>
        <family val="2"/>
      </rPr>
      <t>Part Surrender and part assignment for money or money's worth in the same policy year (in either year)</t>
    </r>
    <r>
      <rPr>
        <b/>
        <sz val="16"/>
        <rFont val="Calibri"/>
        <family val="2"/>
      </rPr>
      <t xml:space="preserve">
</t>
    </r>
    <r>
      <rPr>
        <b/>
        <sz val="16"/>
        <color indexed="30"/>
        <rFont val="Calibri"/>
        <family val="2"/>
      </rPr>
      <t>Test under section 509. May be a chargeable event occurring at the time of the part surrender</t>
    </r>
  </si>
  <si>
    <r>
      <rPr>
        <b/>
        <u/>
        <sz val="16"/>
        <rFont val="Calibri"/>
        <family val="2"/>
      </rPr>
      <t>Several part surrenders and a part assignment for money or money's worth at any time in the year</t>
    </r>
    <r>
      <rPr>
        <b/>
        <sz val="16"/>
        <rFont val="Calibri"/>
        <family val="2"/>
      </rPr>
      <t xml:space="preserve">
</t>
    </r>
    <r>
      <rPr>
        <b/>
        <sz val="16"/>
        <color indexed="30"/>
        <rFont val="Calibri"/>
        <family val="2"/>
      </rPr>
      <t>Test under section 509. Each part surrender may be a separate chargeable event occurring at the time of the part surrender. Two or more part surrenders with no intervening part assignment may be reported on one certificate</t>
    </r>
  </si>
  <si>
    <r>
      <rPr>
        <b/>
        <u/>
        <sz val="16"/>
        <rFont val="Calibri"/>
        <family val="2"/>
      </rPr>
      <t>Part surrender followed by an assignment (part or full) by way of gift</t>
    </r>
    <r>
      <rPr>
        <b/>
        <sz val="16"/>
        <rFont val="Calibri"/>
        <family val="2"/>
      </rPr>
      <t xml:space="preserve">
</t>
    </r>
    <r>
      <rPr>
        <b/>
        <sz val="16"/>
        <color indexed="30"/>
        <rFont val="Calibri"/>
        <family val="2"/>
      </rPr>
      <t>Test under section 509. If a chargeable event occurs at the time of the part surrender</t>
    </r>
  </si>
  <si>
    <r>
      <rPr>
        <b/>
        <u/>
        <sz val="16"/>
        <rFont val="Calibri"/>
        <family val="2"/>
      </rPr>
      <t>Several part surrenders, including one before an assignment by way of gift part way through policy year</t>
    </r>
    <r>
      <rPr>
        <b/>
        <sz val="16"/>
        <rFont val="Calibri"/>
        <family val="2"/>
      </rPr>
      <t xml:space="preserve">
</t>
    </r>
    <r>
      <rPr>
        <b/>
        <sz val="16"/>
        <color indexed="30"/>
        <rFont val="Calibri"/>
        <family val="2"/>
      </rPr>
      <t>Test under section 509. Each part surrender may be a separate chargeable event occurring at the time of the part surrender. Two or more part surrenders with no intervening part assignment may be reported on one certificate</t>
    </r>
  </si>
  <si>
    <r>
      <t>·</t>
    </r>
    <r>
      <rPr>
        <sz val="16"/>
        <rFont val="Times New Roman"/>
        <family val="1"/>
      </rPr>
      <t xml:space="preserve">         </t>
    </r>
    <r>
      <rPr>
        <b/>
        <u/>
        <sz val="16"/>
        <color indexed="10"/>
        <rFont val="Calibri"/>
        <family val="2"/>
      </rPr>
      <t>NO</t>
    </r>
    <r>
      <rPr>
        <sz val="16"/>
        <rFont val="Calibri"/>
        <family val="2"/>
      </rPr>
      <t xml:space="preserve"> other characters are acceptable.</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</si>
  <si>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8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</si>
  <si>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10 character length.</t>
    </r>
  </si>
  <si>
    <r>
      <t>·</t>
    </r>
    <r>
      <rPr>
        <sz val="16"/>
        <rFont val="Times New Roman"/>
        <family val="1"/>
      </rPr>
      <t xml:space="preserve">         </t>
    </r>
    <r>
      <rPr>
        <sz val="16"/>
        <rFont val="Calibri"/>
        <family val="2"/>
      </rPr>
      <t xml:space="preserve">Data supplied is </t>
    </r>
    <r>
      <rPr>
        <b/>
        <u/>
        <sz val="16"/>
        <color indexed="10"/>
        <rFont val="Calibri"/>
        <family val="2"/>
      </rPr>
      <t>NOT</t>
    </r>
    <r>
      <rPr>
        <sz val="16"/>
        <rFont val="Calibri"/>
        <family val="2"/>
      </rPr>
      <t xml:space="preserve"> one of the following unacceptable data entries:</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</si>
  <si>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40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</si>
  <si>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contain carriage returns/Line Breaks.</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</si>
  <si>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contain any of the following unacceptable characters:</t>
    </r>
  </si>
  <si>
    <t>*</t>
  </si>
  <si>
    <t>~</t>
  </si>
  <si>
    <r>
      <t>·</t>
    </r>
    <r>
      <rPr>
        <sz val="16"/>
        <rFont val="Times New Roman"/>
        <family val="1"/>
      </rPr>
      <t xml:space="preserve">         </t>
    </r>
    <r>
      <rPr>
        <sz val="16"/>
        <rFont val="Calibri"/>
        <family val="2"/>
      </rPr>
      <t xml:space="preserve">Data supplied </t>
    </r>
    <r>
      <rPr>
        <b/>
        <u/>
        <sz val="16"/>
        <color rgb="FF00B050"/>
        <rFont val="Calibri"/>
        <family val="2"/>
      </rPr>
      <t>MATCHES</t>
    </r>
    <r>
      <rPr>
        <sz val="16"/>
        <rFont val="Calibri"/>
        <family val="2"/>
      </rPr>
      <t xml:space="preserve"> 8 character specific length.</t>
    </r>
  </si>
  <si>
    <r>
      <t>·</t>
    </r>
    <r>
      <rPr>
        <sz val="16"/>
        <rFont val="Times New Roman"/>
        <family val="1"/>
      </rPr>
      <t xml:space="preserve">         </t>
    </r>
    <r>
      <rPr>
        <sz val="16"/>
        <rFont val="Calibri"/>
        <family val="2"/>
      </rPr>
      <t xml:space="preserve">Data supplied does </t>
    </r>
    <r>
      <rPr>
        <b/>
        <u/>
        <sz val="16"/>
        <color indexed="10"/>
        <rFont val="Calibri"/>
        <family val="2"/>
      </rPr>
      <t xml:space="preserve">NOT </t>
    </r>
    <r>
      <rPr>
        <sz val="16"/>
        <rFont val="Calibri"/>
        <family val="2"/>
      </rPr>
      <t>contain b</t>
    </r>
    <r>
      <rPr>
        <sz val="16"/>
        <color theme="1"/>
        <rFont val="Calibri"/>
        <family val="2"/>
      </rPr>
      <t>lank spaces</t>
    </r>
    <r>
      <rPr>
        <sz val="16"/>
        <rFont val="Calibri"/>
        <family val="2"/>
      </rPr>
      <t>.</t>
    </r>
  </si>
  <si>
    <r>
      <t>·</t>
    </r>
    <r>
      <rPr>
        <sz val="16"/>
        <rFont val="Times New Roman"/>
        <family val="1"/>
      </rPr>
      <t xml:space="preserve">         </t>
    </r>
    <r>
      <rPr>
        <sz val="16"/>
        <rFont val="Calibri"/>
        <family val="2"/>
      </rPr>
      <t xml:space="preserve">Data supplied </t>
    </r>
    <r>
      <rPr>
        <b/>
        <u/>
        <sz val="16"/>
        <color rgb="FF00B050"/>
        <rFont val="Calibri"/>
        <family val="2"/>
      </rPr>
      <t>ONLY</t>
    </r>
    <r>
      <rPr>
        <sz val="16"/>
        <rFont val="Calibri"/>
        <family val="2"/>
      </rPr>
      <t xml:space="preserve"> contains numerical characters.</t>
    </r>
  </si>
  <si>
    <r>
      <t>·</t>
    </r>
    <r>
      <rPr>
        <sz val="16"/>
        <rFont val="Times New Roman"/>
        <family val="1"/>
      </rPr>
      <t xml:space="preserve">         </t>
    </r>
    <r>
      <rPr>
        <sz val="16"/>
        <rFont val="Calibri"/>
        <family val="2"/>
      </rPr>
      <t xml:space="preserve">Data supplied </t>
    </r>
    <r>
      <rPr>
        <b/>
        <u/>
        <sz val="16"/>
        <color rgb="FF00B050"/>
        <rFont val="Calibri"/>
        <family val="2"/>
      </rPr>
      <t>MATCHES</t>
    </r>
    <r>
      <rPr>
        <sz val="16"/>
        <rFont val="Calibri"/>
        <family val="2"/>
      </rPr>
      <t xml:space="preserve"> 3 character specific length.</t>
    </r>
  </si>
  <si>
    <r>
      <t>·</t>
    </r>
    <r>
      <rPr>
        <sz val="16"/>
        <rFont val="Times New Roman"/>
        <family val="1"/>
      </rPr>
      <t xml:space="preserve">         </t>
    </r>
    <r>
      <rPr>
        <sz val="16"/>
        <rFont val="Calibri"/>
        <family val="2"/>
      </rPr>
      <t xml:space="preserve">Data supplied </t>
    </r>
    <r>
      <rPr>
        <b/>
        <u/>
        <sz val="16"/>
        <color rgb="FF00B050"/>
        <rFont val="Calibri"/>
        <family val="2"/>
      </rPr>
      <t>ONLY</t>
    </r>
    <r>
      <rPr>
        <sz val="16"/>
        <rFont val="Calibri"/>
        <family val="2"/>
      </rPr>
      <t xml:space="preserve"> contains alphabetical characters.</t>
    </r>
  </si>
  <si>
    <r>
      <t>·</t>
    </r>
    <r>
      <rPr>
        <sz val="16"/>
        <rFont val="Times New Roman"/>
        <family val="1"/>
      </rPr>
      <t xml:space="preserve">         </t>
    </r>
    <r>
      <rPr>
        <sz val="16"/>
        <rFont val="Calibri"/>
        <family val="2"/>
      </rPr>
      <t xml:space="preserve">Data supplied </t>
    </r>
    <r>
      <rPr>
        <b/>
        <u/>
        <sz val="16"/>
        <color rgb="FF00B050"/>
        <rFont val="Calibri"/>
        <family val="2"/>
      </rPr>
      <t>ONLY</t>
    </r>
    <r>
      <rPr>
        <sz val="16"/>
        <rFont val="Calibri"/>
        <family val="2"/>
      </rPr>
      <t xml:space="preserve"> contains a numerical value.</t>
    </r>
  </si>
  <si>
    <r>
      <t>·</t>
    </r>
    <r>
      <rPr>
        <sz val="16"/>
        <rFont val="Times New Roman"/>
        <family val="1"/>
      </rPr>
      <t xml:space="preserve">         </t>
    </r>
    <r>
      <rPr>
        <sz val="16"/>
        <rFont val="Calibri"/>
        <family val="2"/>
      </rPr>
      <t xml:space="preserve">Non-numerical characters are </t>
    </r>
    <r>
      <rPr>
        <b/>
        <u/>
        <sz val="16"/>
        <color rgb="FFFF0000"/>
        <rFont val="Calibri"/>
        <family val="2"/>
      </rPr>
      <t>NOT</t>
    </r>
    <r>
      <rPr>
        <sz val="16"/>
        <rFont val="Calibri"/>
        <family val="2"/>
      </rPr>
      <t xml:space="preserve"> acceptable.</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</si>
  <si>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99999999 amount value.</t>
    </r>
  </si>
  <si>
    <t>NOT APPLICABLE</t>
  </si>
  <si>
    <t>N/A</t>
  </si>
  <si>
    <r>
      <t>·</t>
    </r>
    <r>
      <rPr>
        <sz val="16"/>
        <rFont val="Times New Roman"/>
        <family val="1"/>
      </rPr>
      <t xml:space="preserve">         </t>
    </r>
    <r>
      <rPr>
        <sz val="16"/>
        <rFont val="Calibri"/>
        <family val="2"/>
      </rPr>
      <t xml:space="preserve">Data supplied </t>
    </r>
    <r>
      <rPr>
        <b/>
        <u/>
        <sz val="16"/>
        <color rgb="FF00B050"/>
        <rFont val="Calibri"/>
        <family val="2"/>
      </rPr>
      <t>CONTAINS</t>
    </r>
    <r>
      <rPr>
        <sz val="16"/>
        <rFont val="Calibri"/>
        <family val="2"/>
      </rPr>
      <t xml:space="preserve"> a numerical character.</t>
    </r>
  </si>
  <si>
    <r>
      <rPr>
        <sz val="14"/>
        <rFont val="Wingdings"/>
        <charset val="2"/>
      </rPr>
      <t>v</t>
    </r>
    <r>
      <rPr>
        <b/>
        <sz val="16"/>
        <rFont val="Times New Roman"/>
        <family val="1"/>
      </rPr>
      <t xml:space="preserve">  </t>
    </r>
    <r>
      <rPr>
        <b/>
        <sz val="18"/>
        <rFont val="Calibri"/>
        <family val="2"/>
      </rPr>
      <t xml:space="preserve">All mandatory fields </t>
    </r>
    <r>
      <rPr>
        <b/>
        <u/>
        <sz val="18"/>
        <color indexed="17"/>
        <rFont val="Calibri"/>
        <family val="2"/>
      </rPr>
      <t>MUST</t>
    </r>
    <r>
      <rPr>
        <b/>
        <sz val="18"/>
        <rFont val="Calibri"/>
        <family val="2"/>
      </rPr>
      <t xml:space="preserve"> be completed using the values instructed. You </t>
    </r>
    <r>
      <rPr>
        <b/>
        <u/>
        <sz val="18"/>
        <color indexed="17"/>
        <rFont val="Calibri"/>
        <family val="2"/>
      </rPr>
      <t>MUST</t>
    </r>
    <r>
      <rPr>
        <b/>
        <sz val="18"/>
        <color indexed="17"/>
        <rFont val="Calibri"/>
        <family val="2"/>
      </rPr>
      <t xml:space="preserve"> </t>
    </r>
    <r>
      <rPr>
        <b/>
        <sz val="18"/>
        <color theme="1"/>
        <rFont val="Calibri"/>
        <family val="2"/>
      </rPr>
      <t>complete conditional fields</t>
    </r>
    <r>
      <rPr>
        <b/>
        <sz val="18"/>
        <color indexed="17"/>
        <rFont val="Calibri"/>
        <family val="2"/>
      </rPr>
      <t xml:space="preserve"> </t>
    </r>
    <r>
      <rPr>
        <b/>
        <u/>
        <sz val="18"/>
        <color indexed="17"/>
        <rFont val="Calibri"/>
        <family val="2"/>
      </rPr>
      <t>ONLY</t>
    </r>
    <r>
      <rPr>
        <b/>
        <sz val="18"/>
        <rFont val="Calibri"/>
        <family val="2"/>
      </rPr>
      <t xml:space="preserve"> where the conditions stated </t>
    </r>
    <r>
      <rPr>
        <b/>
        <u/>
        <sz val="18"/>
        <color indexed="17"/>
        <rFont val="Calibri"/>
        <family val="2"/>
      </rPr>
      <t>ARE</t>
    </r>
    <r>
      <rPr>
        <b/>
        <sz val="18"/>
        <rFont val="Calibri"/>
        <family val="2"/>
      </rPr>
      <t xml:space="preserve"> applicable.</t>
    </r>
  </si>
  <si>
    <r>
      <t>v</t>
    </r>
    <r>
      <rPr>
        <sz val="14"/>
        <rFont val="Times New Roman"/>
        <family val="1"/>
      </rPr>
      <t xml:space="preserve">  </t>
    </r>
    <r>
      <rPr>
        <sz val="14"/>
        <rFont val="Calibri"/>
        <family val="2"/>
      </rPr>
      <t xml:space="preserve">For each column, </t>
    </r>
    <r>
      <rPr>
        <b/>
        <sz val="14"/>
        <color theme="8"/>
        <rFont val="Calibri"/>
        <family val="2"/>
      </rPr>
      <t>ROW 1</t>
    </r>
    <r>
      <rPr>
        <sz val="14"/>
        <rFont val="Calibri"/>
        <family val="2"/>
      </rPr>
      <t xml:space="preserve"> will turn red to indicate that there is an error within the data supplied for that specific column. </t>
    </r>
  </si>
  <si>
    <r>
      <t>v</t>
    </r>
    <r>
      <rPr>
        <sz val="14"/>
        <rFont val="Times New Roman"/>
        <family val="1"/>
      </rPr>
      <t xml:space="preserve">  </t>
    </r>
    <r>
      <rPr>
        <sz val="14"/>
        <rFont val="Calibri"/>
        <family val="2"/>
      </rPr>
      <t xml:space="preserve">Please note when entering information that the error validation has been designed as a </t>
    </r>
    <r>
      <rPr>
        <b/>
        <u/>
        <sz val="14"/>
        <color indexed="30"/>
        <rFont val="Calibri"/>
        <family val="2"/>
      </rPr>
      <t>CUSTOMER SUPPORT TOOL</t>
    </r>
    <r>
      <rPr>
        <sz val="14"/>
        <rFont val="Calibri"/>
        <family val="2"/>
      </rPr>
      <t xml:space="preserve"> and is </t>
    </r>
    <r>
      <rPr>
        <b/>
        <u/>
        <sz val="14"/>
        <color indexed="10"/>
        <rFont val="Calibri"/>
        <family val="2"/>
      </rPr>
      <t>NOT</t>
    </r>
    <r>
      <rPr>
        <sz val="14"/>
        <rFont val="Calibri"/>
        <family val="2"/>
      </rPr>
      <t xml:space="preserve"> able to identify </t>
    </r>
    <r>
      <rPr>
        <b/>
        <u/>
        <sz val="14"/>
        <color indexed="30"/>
        <rFont val="Calibri"/>
        <family val="2"/>
      </rPr>
      <t>ALL</t>
    </r>
    <r>
      <rPr>
        <sz val="14"/>
        <rFont val="Calibri"/>
        <family val="2"/>
      </rPr>
      <t xml:space="preserve"> potential errors which would be identified in subsequent HMRC data processing.</t>
    </r>
  </si>
  <si>
    <r>
      <t>v</t>
    </r>
    <r>
      <rPr>
        <sz val="14"/>
        <rFont val="Times New Roman"/>
        <family val="1"/>
      </rPr>
      <t xml:space="preserve">  </t>
    </r>
    <r>
      <rPr>
        <sz val="14"/>
        <rFont val="Calibri"/>
        <family val="2"/>
      </rPr>
      <t xml:space="preserve">Therefore please also refer to the </t>
    </r>
    <r>
      <rPr>
        <b/>
        <u/>
        <sz val="14"/>
        <color indexed="30"/>
        <rFont val="Calibri"/>
        <family val="2"/>
      </rPr>
      <t>GUIDANCE</t>
    </r>
    <r>
      <rPr>
        <sz val="14"/>
        <rFont val="Calibri"/>
        <family val="2"/>
      </rPr>
      <t xml:space="preserve"> on </t>
    </r>
    <r>
      <rPr>
        <b/>
        <sz val="14"/>
        <color theme="8"/>
        <rFont val="Calibri"/>
        <family val="2"/>
      </rPr>
      <t>ROW 1</t>
    </r>
    <r>
      <rPr>
        <sz val="14"/>
        <rFont val="Calibri"/>
        <family val="2"/>
      </rPr>
      <t xml:space="preserve"> of the template for further information on the requirements for supplying your data.</t>
    </r>
  </si>
  <si>
    <r>
      <t>v</t>
    </r>
    <r>
      <rPr>
        <sz val="14"/>
        <rFont val="Times New Roman"/>
        <family val="1"/>
      </rPr>
      <t xml:space="preserve">  </t>
    </r>
    <r>
      <rPr>
        <sz val="14"/>
        <rFont val="Calibri"/>
        <family val="2"/>
      </rPr>
      <t xml:space="preserve">If you have </t>
    </r>
    <r>
      <rPr>
        <b/>
        <u/>
        <sz val="14"/>
        <color rgb="FFFF0000"/>
        <rFont val="Calibri"/>
        <family val="2"/>
      </rPr>
      <t>NOT</t>
    </r>
    <r>
      <rPr>
        <sz val="14"/>
        <rFont val="Calibri"/>
        <family val="2"/>
      </rPr>
      <t xml:space="preserve"> completed any required fields within a specific column, </t>
    </r>
    <r>
      <rPr>
        <b/>
        <sz val="14"/>
        <color theme="8"/>
        <rFont val="Calibri"/>
        <family val="2"/>
      </rPr>
      <t>ROW 2</t>
    </r>
    <r>
      <rPr>
        <sz val="14"/>
        <rFont val="Calibri"/>
        <family val="2"/>
      </rPr>
      <t xml:space="preserve"> will turn red to indicate that fields have not been completed and will also provide the total number of fields '</t>
    </r>
    <r>
      <rPr>
        <b/>
        <sz val="14"/>
        <color rgb="FFFF0000"/>
        <rFont val="Calibri"/>
        <family val="2"/>
      </rPr>
      <t>Not Completed</t>
    </r>
    <r>
      <rPr>
        <sz val="14"/>
        <rFont val="Calibri"/>
        <family val="2"/>
      </rPr>
      <t>' within that specific column.</t>
    </r>
  </si>
  <si>
    <t>Date of Commencement</t>
  </si>
  <si>
    <t>COLUMN W</t>
  </si>
  <si>
    <t>COLUMN X</t>
  </si>
  <si>
    <t>COLUMNS Y - AC</t>
  </si>
  <si>
    <t>Chargeable Event Type</t>
  </si>
  <si>
    <t>Pre April 2000 Chargeable Event Indicator</t>
  </si>
  <si>
    <t>Policy loans within section 548 (Income Tax (Trading and Other Income) Act 2005) are treated as if they were part surrenders. Insurers should report loans which are chargeable events as category of event 5 or 6 as appropriate, applying the rules, which are set out below, to the loans as if they were part surrenders</t>
  </si>
  <si>
    <t>Currency Code
3 Characters
CONDITIONAL FIELD
(1st Policyholder Only)</t>
  </si>
  <si>
    <t>Date of Commencement
8 Characters
CONDITIONAL FIELD
(1st Policyholder Only)</t>
  </si>
  <si>
    <t>Number of Policyholders</t>
  </si>
  <si>
    <t>Number of Policyholders With Name/Address Details Provided</t>
  </si>
  <si>
    <r>
      <t>v</t>
    </r>
    <r>
      <rPr>
        <sz val="14"/>
        <rFont val="Times New Roman"/>
        <family val="1"/>
      </rPr>
      <t xml:space="preserve">  </t>
    </r>
    <r>
      <rPr>
        <sz val="14"/>
        <rFont val="Calibri"/>
        <family val="2"/>
      </rPr>
      <t xml:space="preserve">If you are pasting your data onto the spreadsheet please ensure that you use the </t>
    </r>
    <r>
      <rPr>
        <b/>
        <u/>
        <sz val="14"/>
        <color indexed="17"/>
        <rFont val="Calibri"/>
        <family val="2"/>
      </rPr>
      <t>PASTE SPECIAL</t>
    </r>
    <r>
      <rPr>
        <sz val="14"/>
        <rFont val="Calibri"/>
        <family val="2"/>
      </rPr>
      <t xml:space="preserve"> option and select </t>
    </r>
    <r>
      <rPr>
        <b/>
        <u/>
        <sz val="14"/>
        <color indexed="17"/>
        <rFont val="Calibri"/>
        <family val="2"/>
      </rPr>
      <t>VALUES</t>
    </r>
    <r>
      <rPr>
        <sz val="14"/>
        <rFont val="Calibri"/>
        <family val="2"/>
      </rPr>
      <t xml:space="preserve"> to ensure that the original data entry field format is </t>
    </r>
    <r>
      <rPr>
        <b/>
        <u/>
        <sz val="14"/>
        <color indexed="10"/>
        <rFont val="Calibri"/>
        <family val="2"/>
      </rPr>
      <t>NOT</t>
    </r>
    <r>
      <rPr>
        <sz val="14"/>
        <rFont val="Calibri"/>
        <family val="2"/>
      </rPr>
      <t xml:space="preserve"> overwritten.</t>
    </r>
  </si>
  <si>
    <r>
      <t>·</t>
    </r>
    <r>
      <rPr>
        <sz val="16"/>
        <rFont val="Times New Roman"/>
        <family val="1"/>
      </rPr>
      <t xml:space="preserve">         </t>
    </r>
    <r>
      <rPr>
        <sz val="16"/>
        <rFont val="Calibri"/>
        <family val="2"/>
      </rPr>
      <t xml:space="preserve">Data supplied does </t>
    </r>
    <r>
      <rPr>
        <b/>
        <u/>
        <sz val="16"/>
        <color indexed="10"/>
        <rFont val="Calibri"/>
        <family val="2"/>
      </rPr>
      <t>NOT</t>
    </r>
    <r>
      <rPr>
        <b/>
        <sz val="16"/>
        <color indexed="10"/>
        <rFont val="Calibri"/>
        <family val="2"/>
      </rPr>
      <t xml:space="preserve"> </t>
    </r>
    <r>
      <rPr>
        <sz val="16"/>
        <rFont val="Calibri"/>
        <family val="2"/>
      </rPr>
      <t>contain b</t>
    </r>
    <r>
      <rPr>
        <sz val="16"/>
        <color theme="1"/>
        <rFont val="Calibri"/>
        <family val="2"/>
      </rPr>
      <t>lank spaces</t>
    </r>
    <r>
      <rPr>
        <sz val="16"/>
        <rFont val="Calibri"/>
        <family val="2"/>
      </rPr>
      <t>.</t>
    </r>
  </si>
  <si>
    <r>
      <t>·</t>
    </r>
    <r>
      <rPr>
        <sz val="16"/>
        <rFont val="Times New Roman"/>
        <family val="1"/>
      </rPr>
      <t xml:space="preserve">         </t>
    </r>
    <r>
      <rPr>
        <sz val="16"/>
        <rFont val="Calibri"/>
        <family val="2"/>
      </rPr>
      <t>Data supplied is</t>
    </r>
    <r>
      <rPr>
        <b/>
        <sz val="16"/>
        <color indexed="10"/>
        <rFont val="Calibri"/>
        <family val="2"/>
      </rPr>
      <t xml:space="preserve"> </t>
    </r>
    <r>
      <rPr>
        <b/>
        <u/>
        <sz val="16"/>
        <color indexed="10"/>
        <rFont val="Calibri"/>
        <family val="2"/>
      </rPr>
      <t>NOT</t>
    </r>
    <r>
      <rPr>
        <sz val="16"/>
        <rFont val="Calibri"/>
        <family val="2"/>
      </rPr>
      <t xml:space="preserve"> any of the following unacceptable data entries:</t>
    </r>
  </si>
  <si>
    <r>
      <t>·</t>
    </r>
    <r>
      <rPr>
        <sz val="16"/>
        <rFont val="Times New Roman"/>
        <family val="1"/>
      </rPr>
      <t xml:space="preserve">         </t>
    </r>
    <r>
      <rPr>
        <sz val="16"/>
        <rFont val="Calibri"/>
        <family val="2"/>
      </rPr>
      <t xml:space="preserve">Data supplied does </t>
    </r>
    <r>
      <rPr>
        <b/>
        <u/>
        <sz val="16"/>
        <color indexed="10"/>
        <rFont val="Calibri"/>
        <family val="2"/>
      </rPr>
      <t>NOT</t>
    </r>
    <r>
      <rPr>
        <b/>
        <sz val="16"/>
        <color indexed="10"/>
        <rFont val="Calibri"/>
        <family val="2"/>
      </rPr>
      <t xml:space="preserve"> </t>
    </r>
    <r>
      <rPr>
        <sz val="16"/>
        <rFont val="Calibri"/>
        <family val="2"/>
      </rPr>
      <t>contain blank spaces.</t>
    </r>
  </si>
  <si>
    <r>
      <t>·</t>
    </r>
    <r>
      <rPr>
        <sz val="16"/>
        <rFont val="Times New Roman"/>
        <family val="1"/>
      </rPr>
      <t xml:space="preserve">         </t>
    </r>
    <r>
      <rPr>
        <sz val="16"/>
        <rFont val="Calibri"/>
        <family val="2"/>
      </rPr>
      <t xml:space="preserve">Data supplied </t>
    </r>
    <r>
      <rPr>
        <b/>
        <u/>
        <sz val="16"/>
        <color rgb="FF00B050"/>
        <rFont val="Calibri"/>
        <family val="2"/>
      </rPr>
      <t>BEGINS</t>
    </r>
    <r>
      <rPr>
        <sz val="16"/>
        <rFont val="Calibri"/>
        <family val="2"/>
      </rPr>
      <t xml:space="preserve"> with </t>
    </r>
    <r>
      <rPr>
        <b/>
        <sz val="16"/>
        <color rgb="FF00B050"/>
        <rFont val="Calibri"/>
        <family val="2"/>
      </rPr>
      <t>OC</t>
    </r>
    <r>
      <rPr>
        <sz val="16"/>
        <rFont val="Calibri"/>
        <family val="2"/>
      </rPr>
      <t>.</t>
    </r>
  </si>
  <si>
    <r>
      <t>·</t>
    </r>
    <r>
      <rPr>
        <sz val="16"/>
        <rFont val="Times New Roman"/>
        <family val="1"/>
      </rPr>
      <t xml:space="preserve">         </t>
    </r>
    <r>
      <rPr>
        <sz val="16"/>
        <rFont val="Calibri"/>
        <family val="2"/>
      </rPr>
      <t xml:space="preserve">Data supplied </t>
    </r>
    <r>
      <rPr>
        <b/>
        <u/>
        <sz val="16"/>
        <color rgb="FF00B050"/>
        <rFont val="Calibri"/>
        <family val="2"/>
      </rPr>
      <t>MATCHES</t>
    </r>
    <r>
      <rPr>
        <b/>
        <sz val="16"/>
        <rFont val="Calibri"/>
        <family val="2"/>
      </rPr>
      <t xml:space="preserve"> </t>
    </r>
    <r>
      <rPr>
        <sz val="16"/>
        <rFont val="Calibri"/>
        <family val="2"/>
      </rPr>
      <t xml:space="preserve">required format </t>
    </r>
    <r>
      <rPr>
        <b/>
        <u/>
        <sz val="16"/>
        <color rgb="FF00B050"/>
        <rFont val="Calibri"/>
        <family val="2"/>
      </rPr>
      <t>OCNNNN/NN</t>
    </r>
    <r>
      <rPr>
        <sz val="16"/>
        <rFont val="Calibri"/>
        <family val="2"/>
      </rPr>
      <t>.</t>
    </r>
  </si>
  <si>
    <r>
      <t>·</t>
    </r>
    <r>
      <rPr>
        <sz val="16"/>
        <rFont val="Times New Roman"/>
        <family val="1"/>
      </rPr>
      <t xml:space="preserve">         </t>
    </r>
    <r>
      <rPr>
        <sz val="16"/>
        <rFont val="Calibri"/>
        <family val="2"/>
      </rPr>
      <t xml:space="preserve">Data supplied </t>
    </r>
    <r>
      <rPr>
        <b/>
        <u/>
        <sz val="16"/>
        <color indexed="57"/>
        <rFont val="Calibri"/>
        <family val="2"/>
      </rPr>
      <t>IS</t>
    </r>
    <r>
      <rPr>
        <sz val="16"/>
        <rFont val="Calibri"/>
        <family val="2"/>
      </rPr>
      <t xml:space="preserve"> either </t>
    </r>
    <r>
      <rPr>
        <b/>
        <sz val="16"/>
        <color indexed="17"/>
        <rFont val="Calibri"/>
        <family val="2"/>
      </rPr>
      <t>Y</t>
    </r>
    <r>
      <rPr>
        <sz val="16"/>
        <rFont val="Calibri"/>
        <family val="2"/>
      </rPr>
      <t xml:space="preserve"> or </t>
    </r>
    <r>
      <rPr>
        <b/>
        <sz val="16"/>
        <color indexed="17"/>
        <rFont val="Calibri"/>
        <family val="2"/>
      </rPr>
      <t>N</t>
    </r>
    <r>
      <rPr>
        <sz val="16"/>
        <rFont val="Calibri"/>
        <family val="2"/>
      </rPr>
      <t>.</t>
    </r>
  </si>
  <si>
    <t>Policyholder's Address Line 2
Max. 40 Characters
CONDITIONAL FIELD</t>
  </si>
  <si>
    <t>Policyholder's Address Line 3
Max. 40 Characters
CONDITIONAL FIELD</t>
  </si>
  <si>
    <t>Policyholder's Address Line 4
Max. 40 Characters
CONDITIONAL FIELD</t>
  </si>
  <si>
    <t>Policyholder's Address Line 5
Max. 40 Characters
CONDITIONAL FIELD</t>
  </si>
  <si>
    <t>Policyholder's Postcode
Max. 8 Characters
CONDITIONAL FIELD</t>
  </si>
  <si>
    <t>Insurer's Name</t>
  </si>
  <si>
    <t>Policyholder's Title</t>
  </si>
  <si>
    <t>Policyholder's Forename(s)</t>
  </si>
  <si>
    <t>Policyholder's Surname/Company Name</t>
  </si>
  <si>
    <t>Policyholder's Address Lines 1 - 5</t>
  </si>
  <si>
    <t>Insurer Reference</t>
  </si>
  <si>
    <r>
      <t xml:space="preserve">SPREADSHEET TEMPLATE ERROR VALIDATION GUIDANCE </t>
    </r>
    <r>
      <rPr>
        <sz val="8"/>
        <rFont val="Calibri"/>
        <family val="2"/>
      </rPr>
      <t>version 2.4</t>
    </r>
  </si>
  <si>
    <r>
      <t>·</t>
    </r>
    <r>
      <rPr>
        <sz val="16"/>
        <rFont val="Times New Roman"/>
        <family val="1"/>
      </rPr>
      <t xml:space="preserve">         </t>
    </r>
    <r>
      <rPr>
        <sz val="16"/>
        <rFont val="Calibri"/>
        <family val="2"/>
      </rPr>
      <t xml:space="preserve">Data supplied </t>
    </r>
    <r>
      <rPr>
        <b/>
        <u/>
        <sz val="16"/>
        <color rgb="FF00B050"/>
        <rFont val="Calibri"/>
        <family val="2"/>
      </rPr>
      <t>IS</t>
    </r>
    <r>
      <rPr>
        <sz val="16"/>
        <rFont val="Calibri"/>
        <family val="2"/>
      </rPr>
      <t xml:space="preserve"> a valid date.</t>
    </r>
  </si>
  <si>
    <r>
      <t>·</t>
    </r>
    <r>
      <rPr>
        <sz val="16"/>
        <rFont val="Times New Roman"/>
        <family val="1"/>
      </rPr>
      <t xml:space="preserve">         </t>
    </r>
    <r>
      <rPr>
        <sz val="16"/>
        <rFont val="Calibri"/>
        <family val="2"/>
      </rPr>
      <t xml:space="preserve">Data supplied </t>
    </r>
    <r>
      <rPr>
        <b/>
        <u/>
        <sz val="16"/>
        <color rgb="FF00B050"/>
        <rFont val="Calibri"/>
        <family val="2"/>
      </rPr>
      <t>ONLY</t>
    </r>
    <r>
      <rPr>
        <sz val="16"/>
        <rFont val="Calibri"/>
        <family val="2"/>
      </rPr>
      <t xml:space="preserve"> contains numerical characters.</t>
    </r>
    <r>
      <rPr>
        <b/>
        <u/>
        <sz val="16"/>
        <color rgb="FFFF0000"/>
        <rFont val="Calibri"/>
        <family val="2"/>
      </rPr>
      <t/>
    </r>
  </si>
  <si>
    <r>
      <t>·</t>
    </r>
    <r>
      <rPr>
        <sz val="16"/>
        <rFont val="Times New Roman"/>
        <family val="1"/>
      </rPr>
      <t xml:space="preserve">         </t>
    </r>
    <r>
      <rPr>
        <b/>
        <u/>
        <sz val="16"/>
        <color rgb="FFFF0000"/>
        <rFont val="Calibri"/>
        <family val="2"/>
      </rPr>
      <t>NO</t>
    </r>
    <r>
      <rPr>
        <sz val="16"/>
        <rFont val="Calibri"/>
        <family val="2"/>
      </rPr>
      <t xml:space="preserve"> other characters are acceptable.</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</si>
  <si>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begin with one of the following unacceptable data entries:</t>
    </r>
  </si>
  <si>
    <t>C/O</t>
  </si>
  <si>
    <t>GONE AWAY</t>
  </si>
  <si>
    <t>Data Error Validations (Columns A - AD)</t>
  </si>
  <si>
    <t>Policyholder's Postcode</t>
  </si>
  <si>
    <t>COLUMN 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</si>
</sst>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0"/>
      <name val="Arial"/>
    </font>
    <font>
      <sz val="8"/>
      <name val="Arial"/>
      <family val="2"/>
    </font>
    <font>
      <sz val="11"/>
      <name val="Arial"/>
      <family val="2"/>
    </font>
    <font>
      <sz val="11"/>
      <name val="Calibri"/>
      <family val="2"/>
    </font>
    <font>
      <b/>
      <sz val="18"/>
      <name val="Calibri"/>
      <family val="2"/>
    </font>
    <font>
      <b/>
      <sz val="12"/>
      <name val="Calibri"/>
      <family val="2"/>
    </font>
    <font>
      <b/>
      <sz val="14"/>
      <name val="Calibri"/>
      <family val="2"/>
    </font>
    <font>
      <sz val="10"/>
      <name val="Arial"/>
      <family val="2"/>
    </font>
    <font>
      <b/>
      <sz val="28"/>
      <name val="Calibri"/>
      <family val="2"/>
    </font>
    <font>
      <sz val="8"/>
      <name val="Calibri"/>
      <family val="2"/>
    </font>
    <font>
      <b/>
      <sz val="10"/>
      <color theme="0"/>
      <name val="Arial"/>
      <family val="2"/>
    </font>
    <font>
      <b/>
      <sz val="12"/>
      <color rgb="FFFF0000"/>
      <name val="Calibri"/>
      <family val="2"/>
    </font>
    <font>
      <sz val="14"/>
      <name val="Wingdings"/>
      <charset val="2"/>
    </font>
    <font>
      <sz val="14"/>
      <name val="Times New Roman"/>
      <family val="1"/>
    </font>
    <font>
      <sz val="14"/>
      <name val="Calibri"/>
      <family val="2"/>
    </font>
    <font>
      <b/>
      <u/>
      <sz val="14"/>
      <color indexed="30"/>
      <name val="Calibri"/>
      <family val="2"/>
    </font>
    <font>
      <vertAlign val="superscript"/>
      <sz val="14"/>
      <name val="Calibri"/>
      <family val="2"/>
    </font>
    <font>
      <sz val="14"/>
      <color indexed="8"/>
      <name val="Calibri"/>
      <family val="2"/>
    </font>
    <font>
      <b/>
      <u/>
      <sz val="14"/>
      <color indexed="10"/>
      <name val="Calibri"/>
      <family val="2"/>
    </font>
    <font>
      <b/>
      <u/>
      <sz val="14"/>
      <color indexed="17"/>
      <name val="Calibri"/>
      <family val="2"/>
    </font>
    <font>
      <b/>
      <u/>
      <sz val="14"/>
      <color indexed="57"/>
      <name val="Calibri"/>
      <family val="2"/>
    </font>
    <font>
      <b/>
      <u/>
      <sz val="22"/>
      <name val="Calibri"/>
      <family val="2"/>
    </font>
    <font>
      <b/>
      <u/>
      <sz val="16"/>
      <color rgb="FF0070C0"/>
      <name val="Calibri"/>
      <family val="2"/>
    </font>
    <font>
      <sz val="16"/>
      <name val="Arial"/>
      <family val="2"/>
    </font>
    <font>
      <sz val="16"/>
      <name val="Calibri"/>
      <family val="2"/>
    </font>
    <font>
      <sz val="16"/>
      <name val="Symbol"/>
      <family val="1"/>
      <charset val="2"/>
    </font>
    <font>
      <sz val="16"/>
      <name val="Times New Roman"/>
      <family val="1"/>
    </font>
    <font>
      <b/>
      <u/>
      <sz val="16"/>
      <color indexed="10"/>
      <name val="Calibri"/>
      <family val="2"/>
    </font>
    <font>
      <b/>
      <u/>
      <sz val="16"/>
      <color indexed="17"/>
      <name val="Calibri"/>
      <family val="2"/>
    </font>
    <font>
      <b/>
      <sz val="16"/>
      <name val="Calibri"/>
      <family val="2"/>
    </font>
    <font>
      <b/>
      <u/>
      <sz val="16"/>
      <name val="Calibri"/>
      <family val="2"/>
    </font>
    <font>
      <b/>
      <sz val="16"/>
      <color indexed="30"/>
      <name val="Calibri"/>
      <family val="2"/>
    </font>
    <font>
      <b/>
      <u/>
      <sz val="16"/>
      <color indexed="57"/>
      <name val="Calibri"/>
      <family val="2"/>
    </font>
    <font>
      <b/>
      <u/>
      <sz val="16"/>
      <color rgb="FF00B050"/>
      <name val="Calibri"/>
      <family val="2"/>
    </font>
    <font>
      <sz val="16"/>
      <color theme="1"/>
      <name val="Calibri"/>
      <family val="2"/>
    </font>
    <font>
      <b/>
      <sz val="10"/>
      <name val="Arial"/>
      <family val="2"/>
    </font>
    <font>
      <b/>
      <sz val="16"/>
      <name val="Arial"/>
      <family val="2"/>
    </font>
    <font>
      <b/>
      <u/>
      <sz val="16"/>
      <color rgb="FFFF0000"/>
      <name val="Calibri"/>
      <family val="2"/>
    </font>
    <font>
      <b/>
      <sz val="10"/>
      <color theme="1"/>
      <name val="Arial"/>
      <family val="2"/>
    </font>
    <font>
      <sz val="10"/>
      <color theme="0"/>
      <name val="Arial"/>
      <family val="2"/>
    </font>
    <font>
      <b/>
      <u/>
      <sz val="18"/>
      <color theme="0"/>
      <name val="Calibri"/>
      <family val="2"/>
    </font>
    <font>
      <b/>
      <sz val="16"/>
      <name val="Wingdings"/>
      <charset val="2"/>
    </font>
    <font>
      <b/>
      <sz val="16"/>
      <name val="Times New Roman"/>
      <family val="1"/>
    </font>
    <font>
      <b/>
      <u/>
      <sz val="18"/>
      <color indexed="17"/>
      <name val="Calibri"/>
      <family val="2"/>
    </font>
    <font>
      <b/>
      <sz val="18"/>
      <color indexed="17"/>
      <name val="Calibri"/>
      <family val="2"/>
    </font>
    <font>
      <b/>
      <sz val="18"/>
      <color theme="1"/>
      <name val="Calibri"/>
      <family val="2"/>
    </font>
    <font>
      <b/>
      <sz val="14"/>
      <color theme="8"/>
      <name val="Calibri"/>
      <family val="2"/>
    </font>
    <font>
      <b/>
      <u/>
      <sz val="14"/>
      <color rgb="FFFF0000"/>
      <name val="Calibri"/>
      <family val="2"/>
    </font>
    <font>
      <b/>
      <sz val="14"/>
      <color rgb="FFFF0000"/>
      <name val="Calibri"/>
      <family val="2"/>
    </font>
    <font>
      <sz val="14"/>
      <name val="Arial"/>
      <family val="2"/>
    </font>
    <font>
      <b/>
      <sz val="16"/>
      <color indexed="10"/>
      <name val="Calibri"/>
      <family val="2"/>
    </font>
    <font>
      <b/>
      <sz val="16"/>
      <color rgb="FF00B050"/>
      <name val="Calibri"/>
      <family val="2"/>
    </font>
    <font>
      <b/>
      <sz val="16"/>
      <color indexed="17"/>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theme="0" tint="-0.499984740745262"/>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bottom/>
      <diagonal/>
    </border>
  </borders>
  <cellStyleXfs count="2">
    <xf numFmtId="0" fontId="0" fillId="0" borderId="0"/>
    <xf numFmtId="9" fontId="7" fillId="0" borderId="0" applyFont="0" applyFill="0" applyBorder="0" applyAlignment="0" applyProtection="0"/>
  </cellStyleXfs>
  <cellXfs count="60">
    <xf numFmtId="0" fontId="0" fillId="0" borderId="0" xfId="0"/>
    <xf numFmtId="49" fontId="0" fillId="0" borderId="0" xfId="0" applyNumberFormat="1" applyAlignment="1">
      <alignment horizontal="left"/>
    </xf>
    <xf numFmtId="49" fontId="0" fillId="0" borderId="0" xfId="0" applyNumberFormat="1"/>
    <xf numFmtId="49" fontId="3" fillId="0" borderId="0" xfId="0" applyNumberFormat="1" applyFont="1" applyAlignment="1">
      <alignment horizontal="left" vertical="center"/>
    </xf>
    <xf numFmtId="49" fontId="4" fillId="0" borderId="0" xfId="0" applyNumberFormat="1" applyFont="1" applyAlignment="1">
      <alignment horizontal="left" vertical="center"/>
    </xf>
    <xf numFmtId="49" fontId="6" fillId="0" borderId="0" xfId="0" applyNumberFormat="1" applyFont="1" applyAlignment="1">
      <alignment horizontal="left" vertical="center"/>
    </xf>
    <xf numFmtId="49" fontId="3" fillId="0" borderId="0" xfId="0" applyNumberFormat="1" applyFont="1" applyAlignment="1">
      <alignment horizontal="left" vertical="center" indent="4"/>
    </xf>
    <xf numFmtId="49" fontId="11" fillId="0" borderId="0" xfId="0" applyNumberFormat="1" applyFont="1" applyAlignment="1">
      <alignment horizontal="left" vertical="center"/>
    </xf>
    <xf numFmtId="49" fontId="8" fillId="0" borderId="0" xfId="0" applyNumberFormat="1" applyFont="1" applyAlignment="1">
      <alignment horizontal="left" vertical="center"/>
    </xf>
    <xf numFmtId="49" fontId="2" fillId="0" borderId="0" xfId="0" applyNumberFormat="1" applyFont="1" applyBorder="1" applyAlignment="1" applyProtection="1">
      <alignment horizontal="left" wrapText="1"/>
      <protection locked="0"/>
    </xf>
    <xf numFmtId="0" fontId="10" fillId="4" borderId="3" xfId="0" applyNumberFormat="1" applyFont="1" applyFill="1" applyBorder="1" applyAlignment="1" applyProtection="1">
      <alignment horizontal="left" vertical="top" wrapText="1"/>
      <protection hidden="1"/>
    </xf>
    <xf numFmtId="49" fontId="2" fillId="0" borderId="3" xfId="0" applyNumberFormat="1" applyFont="1" applyBorder="1" applyAlignment="1" applyProtection="1">
      <alignment horizontal="left" wrapText="1"/>
      <protection locked="0"/>
    </xf>
    <xf numFmtId="49" fontId="5" fillId="2" borderId="1"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2" fillId="0" borderId="0" xfId="0" applyNumberFormat="1" applyFont="1" applyFill="1" applyBorder="1" applyAlignment="1" applyProtection="1">
      <alignment horizontal="left" wrapText="1"/>
      <protection locked="0"/>
    </xf>
    <xf numFmtId="0" fontId="10" fillId="4" borderId="5" xfId="0" applyNumberFormat="1" applyFont="1" applyFill="1" applyBorder="1" applyAlignment="1" applyProtection="1">
      <alignment horizontal="left" vertical="top" wrapText="1" indent="15"/>
      <protection hidden="1"/>
    </xf>
    <xf numFmtId="0" fontId="10" fillId="4" borderId="5" xfId="0" applyNumberFormat="1" applyFont="1" applyFill="1" applyBorder="1" applyAlignment="1" applyProtection="1">
      <alignment horizontal="left" vertical="top" wrapText="1"/>
      <protection hidden="1"/>
    </xf>
    <xf numFmtId="0" fontId="10" fillId="4" borderId="5" xfId="0" applyFont="1" applyFill="1" applyBorder="1" applyAlignment="1" applyProtection="1">
      <alignment horizontal="left" vertical="top" wrapText="1"/>
      <protection hidden="1"/>
    </xf>
    <xf numFmtId="49" fontId="12" fillId="0" borderId="0" xfId="0" applyNumberFormat="1" applyFont="1" applyAlignment="1">
      <alignment horizontal="left" vertical="center" indent="4"/>
    </xf>
    <xf numFmtId="49" fontId="6" fillId="0" borderId="0" xfId="0" applyNumberFormat="1" applyFont="1" applyAlignment="1">
      <alignment horizontal="left" vertical="center" indent="4"/>
    </xf>
    <xf numFmtId="49" fontId="14" fillId="0" borderId="0" xfId="0" applyNumberFormat="1" applyFont="1" applyAlignment="1">
      <alignment horizontal="left" vertical="center" indent="4"/>
    </xf>
    <xf numFmtId="49" fontId="21" fillId="0" borderId="0" xfId="0" applyNumberFormat="1" applyFont="1" applyAlignment="1">
      <alignment horizontal="left" vertical="center"/>
    </xf>
    <xf numFmtId="49" fontId="22" fillId="0" borderId="0" xfId="0" applyNumberFormat="1" applyFont="1" applyAlignment="1">
      <alignment horizontal="left" vertical="center"/>
    </xf>
    <xf numFmtId="49" fontId="23" fillId="0" borderId="0" xfId="0" applyNumberFormat="1" applyFont="1"/>
    <xf numFmtId="49" fontId="24" fillId="0" borderId="0" xfId="0" applyNumberFormat="1" applyFont="1" applyAlignment="1">
      <alignment horizontal="left" vertical="center"/>
    </xf>
    <xf numFmtId="49" fontId="25" fillId="0" borderId="0" xfId="0" applyNumberFormat="1" applyFont="1" applyAlignment="1">
      <alignment horizontal="left" vertical="center" indent="4"/>
    </xf>
    <xf numFmtId="49" fontId="29" fillId="2" borderId="1" xfId="0" applyNumberFormat="1" applyFont="1" applyFill="1" applyBorder="1" applyAlignment="1">
      <alignment horizontal="center" vertical="center" wrapText="1"/>
    </xf>
    <xf numFmtId="49" fontId="29" fillId="0" borderId="0" xfId="0" applyNumberFormat="1" applyFont="1" applyAlignment="1">
      <alignment horizontal="left" vertical="center"/>
    </xf>
    <xf numFmtId="9" fontId="25" fillId="0" borderId="0" xfId="1" applyFont="1" applyAlignment="1">
      <alignment horizontal="left" vertical="center" indent="4"/>
    </xf>
    <xf numFmtId="9" fontId="23" fillId="0" borderId="0" xfId="1" applyFont="1"/>
    <xf numFmtId="49" fontId="5" fillId="0" borderId="0" xfId="0" applyNumberFormat="1" applyFont="1" applyAlignment="1">
      <alignment horizontal="left" vertical="center"/>
    </xf>
    <xf numFmtId="0" fontId="35" fillId="2" borderId="1" xfId="0" applyNumberFormat="1" applyFont="1" applyFill="1" applyBorder="1" applyAlignment="1" applyProtection="1">
      <alignment horizontal="center" vertical="center" wrapText="1"/>
      <protection hidden="1"/>
    </xf>
    <xf numFmtId="0" fontId="38" fillId="2" borderId="2" xfId="0" applyNumberFormat="1" applyFont="1" applyFill="1" applyBorder="1" applyAlignment="1" applyProtection="1">
      <alignment horizontal="center" vertical="center" wrapText="1"/>
      <protection hidden="1"/>
    </xf>
    <xf numFmtId="0" fontId="39" fillId="4" borderId="0" xfId="0" applyNumberFormat="1" applyFont="1" applyFill="1" applyAlignment="1">
      <alignment horizontal="left"/>
    </xf>
    <xf numFmtId="0" fontId="40" fillId="4" borderId="0" xfId="0" applyNumberFormat="1" applyFont="1" applyFill="1" applyAlignment="1">
      <alignment horizontal="left" vertical="center"/>
    </xf>
    <xf numFmtId="0" fontId="39" fillId="4" borderId="0" xfId="0" applyNumberFormat="1" applyFont="1" applyFill="1"/>
    <xf numFmtId="0" fontId="39" fillId="4" borderId="0" xfId="0" applyNumberFormat="1" applyFont="1" applyFill="1" applyAlignment="1">
      <alignment wrapText="1"/>
    </xf>
    <xf numFmtId="49" fontId="41" fillId="0" borderId="0" xfId="0" applyNumberFormat="1" applyFont="1" applyAlignment="1">
      <alignment horizontal="left" vertical="center" indent="4"/>
    </xf>
    <xf numFmtId="49" fontId="12" fillId="0" borderId="0" xfId="0" applyNumberFormat="1" applyFont="1" applyFill="1" applyAlignment="1">
      <alignment horizontal="left" vertical="center" indent="4"/>
    </xf>
    <xf numFmtId="49" fontId="2" fillId="0" borderId="0" xfId="0" applyNumberFormat="1" applyFont="1" applyFill="1" applyProtection="1">
      <protection locked="0"/>
    </xf>
    <xf numFmtId="49" fontId="2" fillId="3" borderId="0" xfId="0" applyNumberFormat="1" applyFont="1" applyFill="1" applyBorder="1" applyAlignment="1" applyProtection="1">
      <alignment horizontal="left" wrapText="1"/>
      <protection locked="0"/>
    </xf>
    <xf numFmtId="1" fontId="2" fillId="0" borderId="0" xfId="0" applyNumberFormat="1" applyFont="1" applyBorder="1" applyAlignment="1" applyProtection="1">
      <alignment horizontal="left" wrapText="1"/>
      <protection locked="0"/>
    </xf>
    <xf numFmtId="1" fontId="2" fillId="0" borderId="0" xfId="0" applyNumberFormat="1" applyFont="1" applyFill="1" applyBorder="1" applyAlignment="1" applyProtection="1">
      <alignment horizontal="left" wrapText="1"/>
      <protection locked="0"/>
    </xf>
    <xf numFmtId="0" fontId="10" fillId="0" borderId="7" xfId="0" applyNumberFormat="1" applyFont="1" applyFill="1" applyBorder="1" applyAlignment="1" applyProtection="1">
      <alignment horizontal="left" vertical="top" wrapText="1"/>
    </xf>
    <xf numFmtId="0" fontId="0" fillId="0" borderId="0" xfId="0" applyAlignment="1">
      <alignment wrapText="1"/>
    </xf>
    <xf numFmtId="0" fontId="0" fillId="0" borderId="7" xfId="0" applyBorder="1" applyAlignment="1">
      <alignment wrapText="1"/>
    </xf>
    <xf numFmtId="49" fontId="29" fillId="2" borderId="2" xfId="0" applyNumberFormat="1" applyFont="1" applyFill="1" applyBorder="1" applyAlignment="1">
      <alignment horizontal="center" vertical="center" wrapText="1"/>
    </xf>
    <xf numFmtId="49" fontId="29" fillId="2" borderId="6" xfId="0" applyNumberFormat="1" applyFont="1" applyFill="1" applyBorder="1" applyAlignment="1">
      <alignment horizontal="center" vertical="center" wrapText="1"/>
    </xf>
    <xf numFmtId="0" fontId="23" fillId="0" borderId="6" xfId="0" applyFont="1" applyBorder="1" applyAlignment="1">
      <alignment wrapText="1"/>
    </xf>
    <xf numFmtId="0" fontId="0" fillId="0" borderId="6" xfId="0" applyBorder="1" applyAlignment="1">
      <alignment wrapText="1"/>
    </xf>
    <xf numFmtId="0" fontId="0" fillId="0" borderId="4" xfId="0" applyBorder="1" applyAlignment="1"/>
    <xf numFmtId="49" fontId="29" fillId="2" borderId="2" xfId="0" applyNumberFormat="1" applyFont="1" applyFill="1" applyBorder="1" applyAlignment="1">
      <alignment horizontal="left" vertical="center" wrapText="1"/>
    </xf>
    <xf numFmtId="49" fontId="29" fillId="2" borderId="6" xfId="0" applyNumberFormat="1" applyFont="1" applyFill="1" applyBorder="1" applyAlignment="1">
      <alignment horizontal="left" vertical="center" wrapText="1"/>
    </xf>
    <xf numFmtId="0" fontId="23" fillId="0" borderId="6" xfId="0" applyFont="1" applyBorder="1" applyAlignment="1">
      <alignment horizontal="left" wrapText="1"/>
    </xf>
    <xf numFmtId="0" fontId="23" fillId="0" borderId="4" xfId="0" applyFont="1" applyBorder="1" applyAlignment="1"/>
    <xf numFmtId="49" fontId="6" fillId="2" borderId="2" xfId="0" applyNumberFormat="1" applyFont="1" applyFill="1" applyBorder="1" applyAlignment="1">
      <alignment horizontal="center" vertical="center" wrapText="1"/>
    </xf>
    <xf numFmtId="0" fontId="49" fillId="0" borderId="6" xfId="0" applyFont="1" applyBorder="1" applyAlignment="1">
      <alignment horizontal="center" wrapText="1"/>
    </xf>
    <xf numFmtId="0" fontId="49" fillId="0" borderId="4" xfId="0" applyFont="1" applyBorder="1" applyAlignment="1">
      <alignment horizontal="center"/>
    </xf>
    <xf numFmtId="0" fontId="36" fillId="0" borderId="6" xfId="0" applyFont="1" applyBorder="1" applyAlignment="1">
      <alignment horizontal="left" wrapText="1"/>
    </xf>
    <xf numFmtId="0" fontId="36" fillId="0" borderId="6" xfId="0" applyFont="1" applyBorder="1" applyAlignment="1">
      <alignment wrapText="1"/>
    </xf>
  </cellXfs>
  <cellStyles count="2">
    <cellStyle name="Normal" xfId="0" builtinId="0"/>
    <cellStyle name="Percent" xfId="1" builtinId="5"/>
  </cellStyles>
  <dxfs count="4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
      <fill>
        <patternFill>
          <fgColor rgb="FFFF0000"/>
          <bgColor rgb="FFFF0000"/>
        </patternFill>
      </fill>
    </dxf>
  </dxfs>
  <tableStyles count="0" defaultTableStyle="TableStyleMedium2" defaultPivotStyle="PivotStyleLight16"/>
  <colors>
    <mruColors>
      <color rgb="FFFAFA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1704975</xdr:colOff>
      <xdr:row>0</xdr:row>
      <xdr:rowOff>1000125</xdr:rowOff>
    </xdr:to>
    <xdr:pic>
      <xdr:nvPicPr>
        <xdr:cNvPr id="3086" name="Picture 3">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49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304800</xdr:colOff>
      <xdr:row>0</xdr:row>
      <xdr:rowOff>2028825</xdr:rowOff>
    </xdr:from>
    <xdr:to>
      <xdr:col>0</xdr:col>
      <xdr:colOff>4419599</xdr:colOff>
      <xdr:row>0</xdr:row>
      <xdr:rowOff>3457575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04800" y="2028825"/>
          <a:ext cx="4114799" cy="14287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Insurer's Name</a:t>
          </a:r>
        </a:p>
        <a:p>
          <a:r>
            <a:rPr lang="en-GB" sz="900" b="1" u="sng">
              <a:solidFill>
                <a:schemeClr val="tx1"/>
              </a:solidFill>
              <a:effectLst/>
              <a:latin typeface="Arial" panose="020B0604020202020204" pitchFamily="34" charset="0"/>
              <a:ea typeface="+mn-ea"/>
              <a:cs typeface="Arial" panose="020B0604020202020204" pitchFamily="34" charset="0"/>
            </a:rPr>
            <a:t>ONLY</a:t>
          </a:r>
          <a:r>
            <a:rPr lang="en-GB" sz="900" b="1">
              <a:solidFill>
                <a:schemeClr val="tx1"/>
              </a:solidFill>
              <a:effectLst/>
              <a:latin typeface="Arial" panose="020B0604020202020204" pitchFamily="34" charset="0"/>
              <a:ea typeface="+mn-ea"/>
              <a:cs typeface="Arial" panose="020B0604020202020204" pitchFamily="34" charset="0"/>
            </a:rPr>
            <a:t> complete Row 3 for Column A</a:t>
          </a:r>
          <a:endParaRPr lang="en-GB" sz="900">
            <a:solidFill>
              <a:schemeClr val="tx1"/>
            </a:solidFill>
            <a:effectLst/>
            <a:latin typeface="Arial" panose="020B0604020202020204" pitchFamily="34" charset="0"/>
            <a:cs typeface="Arial" panose="020B0604020202020204" pitchFamily="34" charset="0"/>
          </a:endParaRP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complete any other rows for </a:t>
          </a:r>
          <a:r>
            <a:rPr lang="en-GB" sz="900" b="1">
              <a:solidFill>
                <a:schemeClr val="tx1"/>
              </a:solidFill>
              <a:latin typeface="Arial" panose="020B0604020202020204" pitchFamily="34" charset="0"/>
              <a:cs typeface="Arial" panose="020B0604020202020204" pitchFamily="34" charset="0"/>
            </a:rPr>
            <a:t>Column A</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name of the insurer shown on the certificate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any address details here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as </a:t>
          </a:r>
          <a:r>
            <a:rPr kumimoji="0" lang="en-GB" sz="9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'Ditto', 'Not Known' or 'Unknown'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xdr:txBody>
    </xdr:sp>
    <xdr:clientData/>
  </xdr:twoCellAnchor>
  <xdr:twoCellAnchor>
    <xdr:from>
      <xdr:col>1</xdr:col>
      <xdr:colOff>161926</xdr:colOff>
      <xdr:row>0</xdr:row>
      <xdr:rowOff>600075</xdr:rowOff>
    </xdr:from>
    <xdr:to>
      <xdr:col>1</xdr:col>
      <xdr:colOff>1762125</xdr:colOff>
      <xdr:row>0</xdr:row>
      <xdr:rowOff>3457574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876801" y="600075"/>
          <a:ext cx="1600199" cy="285749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Insurer Reference</a:t>
          </a:r>
        </a:p>
        <a:p>
          <a:r>
            <a:rPr lang="en-GB" sz="900" b="1" u="sng">
              <a:solidFill>
                <a:schemeClr val="tx1"/>
              </a:solidFill>
              <a:effectLst/>
              <a:latin typeface="Arial" panose="020B0604020202020204" pitchFamily="34" charset="0"/>
              <a:ea typeface="+mn-ea"/>
              <a:cs typeface="Arial" panose="020B0604020202020204" pitchFamily="34" charset="0"/>
            </a:rPr>
            <a:t>ONLY</a:t>
          </a:r>
          <a:r>
            <a:rPr lang="en-GB" sz="900" b="1">
              <a:solidFill>
                <a:schemeClr val="tx1"/>
              </a:solidFill>
              <a:effectLst/>
              <a:latin typeface="Arial" panose="020B0604020202020204" pitchFamily="34" charset="0"/>
              <a:ea typeface="+mn-ea"/>
              <a:cs typeface="Arial" panose="020B0604020202020204" pitchFamily="34" charset="0"/>
            </a:rPr>
            <a:t> complete Row 3 for Column B</a:t>
          </a:r>
          <a:endParaRPr lang="en-GB" sz="900">
            <a:solidFill>
              <a:schemeClr val="tx1"/>
            </a:solidFill>
            <a:effectLst/>
            <a:latin typeface="Arial" panose="020B0604020202020204" pitchFamily="34" charset="0"/>
            <a:cs typeface="Arial" panose="020B0604020202020204" pitchFamily="34" charset="0"/>
          </a:endParaRP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complete any other rows for </a:t>
          </a:r>
          <a:r>
            <a:rPr lang="en-GB" sz="900" b="1">
              <a:solidFill>
                <a:schemeClr val="tx1"/>
              </a:solidFill>
              <a:latin typeface="Arial" panose="020B0604020202020204" pitchFamily="34" charset="0"/>
              <a:cs typeface="Arial" panose="020B0604020202020204" pitchFamily="34" charset="0"/>
            </a:rPr>
            <a:t>Column B</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reference number (including sub reference) provided to you by HMRC </a:t>
          </a:r>
          <a:r>
            <a:rPr lang="en-GB" sz="900" b="1">
              <a:latin typeface="Arial" panose="020B0604020202020204" pitchFamily="34" charset="0"/>
              <a:cs typeface="Arial" panose="020B0604020202020204" pitchFamily="34" charset="0"/>
            </a:rPr>
            <a:t>for the purpose of submitting your return of chargeable event information </a:t>
          </a:r>
        </a:p>
        <a:p>
          <a:endParaRPr lang="en-GB" sz="900" b="1">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Reference format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OCNNNN/NN </a:t>
          </a:r>
        </a:p>
        <a:p>
          <a:r>
            <a:rPr lang="en-GB" sz="900" b="1">
              <a:latin typeface="Arial" panose="020B0604020202020204" pitchFamily="34" charset="0"/>
              <a:cs typeface="Arial" panose="020B0604020202020204" pitchFamily="34" charset="0"/>
            </a:rPr>
            <a:t>e.g. OC0000/01</a:t>
          </a:r>
        </a:p>
        <a:p>
          <a:endParaRPr lang="en-GB" sz="900" b="1">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Reference </a:t>
          </a:r>
          <a:r>
            <a:rPr lang="en-GB" sz="900" b="1" i="0"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start with OC</a:t>
          </a:r>
        </a:p>
      </xdr:txBody>
    </xdr:sp>
    <xdr:clientData/>
  </xdr:twoCellAnchor>
  <xdr:twoCellAnchor>
    <xdr:from>
      <xdr:col>2</xdr:col>
      <xdr:colOff>133351</xdr:colOff>
      <xdr:row>0</xdr:row>
      <xdr:rowOff>838200</xdr:rowOff>
    </xdr:from>
    <xdr:to>
      <xdr:col>2</xdr:col>
      <xdr:colOff>1562100</xdr:colOff>
      <xdr:row>0</xdr:row>
      <xdr:rowOff>3457574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762751" y="838200"/>
          <a:ext cx="1428749" cy="261937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Batch Number</a:t>
          </a:r>
        </a:p>
        <a:p>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complete Row 3 for Column C</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complete any other rows </a:t>
          </a:r>
          <a:r>
            <a:rPr lang="en-GB" sz="900" b="1">
              <a:solidFill>
                <a:schemeClr val="tx1"/>
              </a:solidFill>
              <a:latin typeface="Arial" panose="020B0604020202020204" pitchFamily="34" charset="0"/>
              <a:cs typeface="Arial" panose="020B0604020202020204" pitchFamily="34" charset="0"/>
            </a:rPr>
            <a:t>for Column C</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submission batch number in </a:t>
          </a:r>
          <a:r>
            <a:rPr lang="en-GB" sz="900" b="1" u="none">
              <a:solidFill>
                <a:schemeClr val="tx1"/>
              </a:solidFill>
              <a:latin typeface="Arial" panose="020B0604020202020204" pitchFamily="34" charset="0"/>
              <a:cs typeface="Arial" panose="020B0604020202020204" pitchFamily="34" charset="0"/>
            </a:rPr>
            <a:t>numerical format </a:t>
          </a:r>
          <a:r>
            <a:rPr lang="en-GB" sz="900" b="1">
              <a:latin typeface="Arial" panose="020B0604020202020204" pitchFamily="34" charset="0"/>
              <a:cs typeface="Arial" panose="020B0604020202020204" pitchFamily="34" charset="0"/>
            </a:rPr>
            <a:t>starting with 1 for the first submission of the reported tax year and ascending in numerical order throughout the reported tax year</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Commas or Spaces</a:t>
          </a:r>
        </a:p>
      </xdr:txBody>
    </xdr:sp>
    <xdr:clientData/>
  </xdr:twoCellAnchor>
  <xdr:twoCellAnchor>
    <xdr:from>
      <xdr:col>3</xdr:col>
      <xdr:colOff>123825</xdr:colOff>
      <xdr:row>0</xdr:row>
      <xdr:rowOff>466725</xdr:rowOff>
    </xdr:from>
    <xdr:to>
      <xdr:col>3</xdr:col>
      <xdr:colOff>2581275</xdr:colOff>
      <xdr:row>0</xdr:row>
      <xdr:rowOff>3457575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8467725" y="466725"/>
          <a:ext cx="2457450" cy="29908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 Number</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for every reported policyholder</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unique number used to identify the policyholder's policy or contract</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the policy contains multiple reported policyholders you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supply the details of each reported policyholder on consecutive rows.</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For the 1st reported policyholder you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complete Columns D - AD where applicable</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For subsequent reported policyholders under the same policy number ONLY complete Column D &amp; Columns V - AD where applicable </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Data entries such as 'Ditto', 'Not Known' </a:t>
          </a:r>
        </a:p>
        <a:p>
          <a:r>
            <a:rPr lang="en-GB" sz="900" b="1">
              <a:solidFill>
                <a:schemeClr val="tx1"/>
              </a:solidFill>
              <a:latin typeface="Arial" panose="020B0604020202020204" pitchFamily="34" charset="0"/>
              <a:cs typeface="Arial" panose="020B0604020202020204" pitchFamily="34" charset="0"/>
            </a:rPr>
            <a:t>or 'See Above' </a:t>
          </a:r>
          <a:r>
            <a:rPr lang="en-GB" sz="900" b="1">
              <a:latin typeface="Arial" panose="020B0604020202020204" pitchFamily="34" charset="0"/>
              <a:cs typeface="Arial" panose="020B0604020202020204" pitchFamily="34" charset="0"/>
            </a:rPr>
            <a:t>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xdr:txBody>
    </xdr:sp>
    <xdr:clientData/>
  </xdr:twoCellAnchor>
  <xdr:twoCellAnchor>
    <xdr:from>
      <xdr:col>4</xdr:col>
      <xdr:colOff>142874</xdr:colOff>
      <xdr:row>0</xdr:row>
      <xdr:rowOff>476250</xdr:rowOff>
    </xdr:from>
    <xdr:to>
      <xdr:col>4</xdr:col>
      <xdr:colOff>1581149</xdr:colOff>
      <xdr:row>0</xdr:row>
      <xdr:rowOff>3457576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1201399" y="476250"/>
          <a:ext cx="1438275" cy="2981326"/>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Currency Code</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a:t>
          </a:r>
          <a:r>
            <a:rPr lang="en-GB" sz="900" b="1">
              <a:latin typeface="Arial" panose="020B0604020202020204" pitchFamily="34" charset="0"/>
              <a:cs typeface="Arial" panose="020B0604020202020204" pitchFamily="34" charset="0"/>
            </a:rPr>
            <a:t>the 1st reported policyholder of each reported policy where the conditions </a:t>
          </a:r>
          <a:r>
            <a:rPr lang="en-GB" sz="900" b="1" u="none">
              <a:solidFill>
                <a:schemeClr val="tx1"/>
              </a:solidFill>
              <a:latin typeface="Arial" panose="020B0604020202020204" pitchFamily="34" charset="0"/>
              <a:cs typeface="Arial" panose="020B0604020202020204" pitchFamily="34" charset="0"/>
            </a:rPr>
            <a:t>are</a:t>
          </a:r>
          <a:r>
            <a:rPr lang="en-GB" sz="900" b="1">
              <a:latin typeface="Arial" panose="020B0604020202020204" pitchFamily="34" charset="0"/>
              <a:cs typeface="Arial" panose="020B0604020202020204" pitchFamily="34" charset="0"/>
            </a:rPr>
            <a:t> applicable</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the payment was </a:t>
          </a:r>
          <a:r>
            <a:rPr lang="en-GB" sz="900" b="1" u="none">
              <a:solidFill>
                <a:schemeClr val="tx1"/>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made in pound sterling (GBP) insert </a:t>
          </a:r>
          <a:r>
            <a:rPr lang="en-GB" sz="900" b="1">
              <a:solidFill>
                <a:schemeClr val="tx1"/>
              </a:solidFill>
              <a:latin typeface="Arial" panose="020B0604020202020204" pitchFamily="34" charset="0"/>
              <a:cs typeface="Arial" panose="020B0604020202020204" pitchFamily="34" charset="0"/>
            </a:rPr>
            <a:t>the appropriate SWIFT </a:t>
          </a:r>
          <a:r>
            <a:rPr lang="en-GB" sz="900" b="1">
              <a:latin typeface="Arial" panose="020B0604020202020204" pitchFamily="34" charset="0"/>
              <a:cs typeface="Arial" panose="020B0604020202020204" pitchFamily="34" charset="0"/>
            </a:rPr>
            <a:t>currency code of the reported payment(s) made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use Currency Symbols</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the payment was made in pound sterling (GBP) leave </a:t>
          </a:r>
          <a:r>
            <a:rPr lang="en-GB" sz="900" b="1" u="sng">
              <a:solidFill>
                <a:schemeClr val="tx1"/>
              </a:solidFill>
              <a:latin typeface="Arial" panose="020B0604020202020204" pitchFamily="34" charset="0"/>
              <a:cs typeface="Arial" panose="020B0604020202020204" pitchFamily="34" charset="0"/>
            </a:rPr>
            <a:t>BLANK</a:t>
          </a:r>
        </a:p>
      </xdr:txBody>
    </xdr:sp>
    <xdr:clientData/>
  </xdr:twoCellAnchor>
  <xdr:twoCellAnchor>
    <xdr:from>
      <xdr:col>5</xdr:col>
      <xdr:colOff>171451</xdr:colOff>
      <xdr:row>0</xdr:row>
      <xdr:rowOff>1647825</xdr:rowOff>
    </xdr:from>
    <xdr:to>
      <xdr:col>5</xdr:col>
      <xdr:colOff>1524001</xdr:colOff>
      <xdr:row>0</xdr:row>
      <xdr:rowOff>3457574</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2944476" y="1647825"/>
          <a:ext cx="1352550" cy="180974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Chargeable Event Type</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appropriate code number </a:t>
          </a:r>
        </a:p>
        <a:p>
          <a:r>
            <a:rPr lang="en-GB" sz="900" b="1">
              <a:solidFill>
                <a:schemeClr val="tx1"/>
              </a:solidFill>
              <a:latin typeface="Arial" panose="020B0604020202020204" pitchFamily="34" charset="0"/>
              <a:cs typeface="Arial" panose="020B0604020202020204" pitchFamily="34" charset="0"/>
            </a:rPr>
            <a:t>(See Guidance Tab) </a:t>
          </a:r>
        </a:p>
        <a:p>
          <a:r>
            <a:rPr lang="en-GB" sz="900" b="1">
              <a:latin typeface="Arial" panose="020B0604020202020204" pitchFamily="34" charset="0"/>
              <a:cs typeface="Arial" panose="020B0604020202020204" pitchFamily="34" charset="0"/>
            </a:rPr>
            <a:t>which indicates the type of chargeable event being reported</a:t>
          </a:r>
        </a:p>
      </xdr:txBody>
    </xdr:sp>
    <xdr:clientData/>
  </xdr:twoCellAnchor>
  <xdr:twoCellAnchor>
    <xdr:from>
      <xdr:col>6</xdr:col>
      <xdr:colOff>114300</xdr:colOff>
      <xdr:row>0</xdr:row>
      <xdr:rowOff>1276349</xdr:rowOff>
    </xdr:from>
    <xdr:to>
      <xdr:col>6</xdr:col>
      <xdr:colOff>1600200</xdr:colOff>
      <xdr:row>0</xdr:row>
      <xdr:rowOff>3457574</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601825" y="1276349"/>
          <a:ext cx="1485900" cy="218122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Date of Chargeable Event</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date on which the chargeable event occurred</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Format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a:t>
          </a:r>
        </a:p>
        <a:p>
          <a:r>
            <a:rPr lang="en-GB" sz="900" b="1">
              <a:solidFill>
                <a:schemeClr val="tx1"/>
              </a:solidFill>
              <a:latin typeface="Arial" panose="020B0604020202020204" pitchFamily="34" charset="0"/>
              <a:cs typeface="Arial" panose="020B0604020202020204" pitchFamily="34" charset="0"/>
            </a:rPr>
            <a:t>DDMMYYYY </a:t>
          </a:r>
        </a:p>
        <a:p>
          <a:r>
            <a:rPr lang="en-GB" sz="900" b="1">
              <a:latin typeface="Arial" panose="020B0604020202020204" pitchFamily="34" charset="0"/>
              <a:cs typeface="Arial" panose="020B0604020202020204" pitchFamily="34" charset="0"/>
            </a:rPr>
            <a:t>e.g. 03082017</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Spaces or Dividers</a:t>
          </a:r>
        </a:p>
      </xdr:txBody>
    </xdr:sp>
    <xdr:clientData/>
  </xdr:twoCellAnchor>
  <xdr:twoCellAnchor>
    <xdr:from>
      <xdr:col>7</xdr:col>
      <xdr:colOff>133350</xdr:colOff>
      <xdr:row>0</xdr:row>
      <xdr:rowOff>476249</xdr:rowOff>
    </xdr:from>
    <xdr:to>
      <xdr:col>7</xdr:col>
      <xdr:colOff>1571625</xdr:colOff>
      <xdr:row>0</xdr:row>
      <xdr:rowOff>3457574</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6335375" y="476249"/>
          <a:ext cx="1438275" cy="298132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 End Year Date</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6 or 7</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the chargeable event type (Column F) is 1-5 or 8 leave </a:t>
          </a:r>
          <a:r>
            <a:rPr lang="en-GB" sz="900" b="1" u="sng">
              <a:solidFill>
                <a:schemeClr val="tx1"/>
              </a:solidFill>
              <a:latin typeface="Arial" panose="020B0604020202020204" pitchFamily="34" charset="0"/>
              <a:cs typeface="Arial" panose="020B0604020202020204" pitchFamily="34" charset="0"/>
            </a:rPr>
            <a:t>BLANK</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date on which the reported policy or contract ended</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Format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DDMMYYYY </a:t>
          </a:r>
        </a:p>
        <a:p>
          <a:r>
            <a:rPr lang="en-GB" sz="900" b="1">
              <a:latin typeface="Arial" panose="020B0604020202020204" pitchFamily="34" charset="0"/>
              <a:cs typeface="Arial" panose="020B0604020202020204" pitchFamily="34" charset="0"/>
            </a:rPr>
            <a:t>e.g. 03082017</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Spaces or Dividers</a:t>
          </a:r>
        </a:p>
      </xdr:txBody>
    </xdr:sp>
    <xdr:clientData/>
  </xdr:twoCellAnchor>
  <xdr:twoCellAnchor>
    <xdr:from>
      <xdr:col>8</xdr:col>
      <xdr:colOff>95251</xdr:colOff>
      <xdr:row>0</xdr:row>
      <xdr:rowOff>400050</xdr:rowOff>
    </xdr:from>
    <xdr:to>
      <xdr:col>8</xdr:col>
      <xdr:colOff>1962150</xdr:colOff>
      <xdr:row>0</xdr:row>
      <xdr:rowOff>3457574</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011776" y="400050"/>
          <a:ext cx="1866899" cy="305752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Number of Years</a:t>
          </a:r>
        </a:p>
        <a:p>
          <a:pPr marL="0" marR="0" indent="0" defTabSz="914400" eaLnBrk="1" fontAlgn="auto" latinLnBrk="0" hangingPunct="1">
            <a:lnSpc>
              <a:spcPct val="100000"/>
            </a:lnSpc>
            <a:spcBef>
              <a:spcPts val="0"/>
            </a:spcBef>
            <a:spcAft>
              <a:spcPts val="0"/>
            </a:spcAft>
            <a:buClrTx/>
            <a:buSzTx/>
            <a:buFontTx/>
            <a:buNone/>
            <a:tabLst/>
            <a:defRPr/>
          </a:pPr>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GB" sz="900" b="1">
              <a:solidFill>
                <a:schemeClr val="tx1"/>
              </a:solidFill>
              <a:latin typeface="Arial" panose="020B0604020202020204" pitchFamily="34" charset="0"/>
              <a:cs typeface="Arial" panose="020B0604020202020204" pitchFamily="34" charset="0"/>
            </a:rPr>
            <a:t>for the 1st reported policyholder of each reported policy where</a:t>
          </a:r>
          <a:r>
            <a:rPr lang="en-GB" sz="900" b="1" baseline="0">
              <a:solidFill>
                <a:schemeClr val="tx1"/>
              </a:solidFill>
              <a:latin typeface="Arial" panose="020B0604020202020204" pitchFamily="34" charset="0"/>
              <a:cs typeface="Arial" panose="020B0604020202020204" pitchFamily="34" charset="0"/>
            </a:rPr>
            <a:t> chargeable event is </a:t>
          </a:r>
          <a:r>
            <a:rPr lang="en-GB" sz="1100" b="1" u="none">
              <a:solidFill>
                <a:schemeClr val="tx1"/>
              </a:solidFill>
              <a:effectLst/>
              <a:latin typeface="+mn-lt"/>
              <a:ea typeface="+mn-ea"/>
              <a:cs typeface="+mn-cs"/>
            </a:rPr>
            <a:t>POST</a:t>
          </a:r>
          <a:r>
            <a:rPr lang="en-GB" sz="1100" b="1" u="none" baseline="0">
              <a:solidFill>
                <a:schemeClr val="tx1"/>
              </a:solidFill>
              <a:effectLst/>
              <a:latin typeface="+mn-lt"/>
              <a:ea typeface="+mn-ea"/>
              <a:cs typeface="+mn-cs"/>
            </a:rPr>
            <a:t> April 2000</a:t>
          </a:r>
          <a:r>
            <a:rPr lang="en-GB" sz="900" b="1" u="none" baseline="0">
              <a:solidFill>
                <a:schemeClr val="tx1"/>
              </a:solidFill>
              <a:latin typeface="Arial" panose="020B0604020202020204" pitchFamily="34" charset="0"/>
              <a:cs typeface="Arial" panose="020B0604020202020204" pitchFamily="34" charset="0"/>
            </a:rPr>
            <a:t> </a:t>
          </a:r>
          <a:endParaRPr lang="en-GB" sz="900" b="1" u="none">
            <a:solidFill>
              <a:schemeClr val="tx1"/>
            </a:solidFill>
            <a:latin typeface="Arial" panose="020B0604020202020204" pitchFamily="34" charset="0"/>
            <a:cs typeface="Arial" panose="020B0604020202020204" pitchFamily="34" charset="0"/>
          </a:endParaRP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number of complete years relevant for computing the appropriate fraction of the gain for the purposes of Section 536 (Income Tax (Trading and Other Income) Act 2005) apart from Section 536(7) and Section 536(8) </a:t>
          </a:r>
        </a:p>
        <a:p>
          <a:endParaRPr lang="en-GB" sz="900" b="1">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900" b="1" u="sng">
              <a:solidFill>
                <a:srgbClr val="FF0000"/>
              </a:solidFill>
              <a:effectLst/>
              <a:latin typeface="Arial" panose="020B0604020202020204" pitchFamily="34" charset="0"/>
              <a:ea typeface="+mn-ea"/>
              <a:cs typeface="Arial" panose="020B0604020202020204" pitchFamily="34" charset="0"/>
            </a:rPr>
            <a:t>DON'T</a:t>
          </a:r>
          <a:r>
            <a:rPr lang="en-GB" sz="900" b="1">
              <a:solidFill>
                <a:srgbClr val="FF0000"/>
              </a:solidFill>
              <a:effectLst/>
              <a:latin typeface="Arial" panose="020B0604020202020204" pitchFamily="34" charset="0"/>
              <a:ea typeface="+mn-ea"/>
              <a:cs typeface="Arial" panose="020B0604020202020204" pitchFamily="34" charset="0"/>
            </a:rPr>
            <a:t> </a:t>
          </a:r>
          <a:r>
            <a:rPr lang="en-GB" sz="900" b="1">
              <a:solidFill>
                <a:schemeClr val="dk1"/>
              </a:solidFill>
              <a:effectLst/>
              <a:latin typeface="Arial" panose="020B0604020202020204" pitchFamily="34" charset="0"/>
              <a:ea typeface="+mn-ea"/>
              <a:cs typeface="Arial" panose="020B0604020202020204" pitchFamily="34" charset="0"/>
            </a:rPr>
            <a:t>includ</a:t>
          </a:r>
          <a:r>
            <a:rPr lang="en-GB" sz="900" b="1">
              <a:solidFill>
                <a:schemeClr val="tx1"/>
              </a:solidFill>
              <a:effectLst/>
              <a:latin typeface="Arial" panose="020B0604020202020204" pitchFamily="34" charset="0"/>
              <a:ea typeface="+mn-ea"/>
              <a:cs typeface="Arial" panose="020B0604020202020204" pitchFamily="34" charset="0"/>
            </a:rPr>
            <a:t>e Commas or Spaces</a:t>
          </a:r>
          <a:endParaRPr lang="en-GB" sz="900" b="1">
            <a:solidFill>
              <a:schemeClr val="tx1"/>
            </a:solidFill>
            <a:latin typeface="Arial" panose="020B0604020202020204" pitchFamily="34" charset="0"/>
            <a:cs typeface="Arial" panose="020B0604020202020204" pitchFamily="34" charset="0"/>
          </a:endParaRPr>
        </a:p>
        <a:p>
          <a:endParaRPr lang="en-GB" sz="900" b="1">
            <a:solidFill>
              <a:schemeClr val="tx1"/>
            </a:solidFill>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900" b="1">
              <a:solidFill>
                <a:schemeClr val="tx1"/>
              </a:solidFill>
              <a:effectLst/>
              <a:latin typeface="Arial" panose="020B0604020202020204" pitchFamily="34" charset="0"/>
              <a:ea typeface="+mn-ea"/>
              <a:cs typeface="Arial" panose="020B0604020202020204" pitchFamily="34" charset="0"/>
            </a:rPr>
            <a:t>If charegable event is PRE April 2000 and</a:t>
          </a:r>
          <a:r>
            <a:rPr lang="en-GB" sz="900" b="1" baseline="0">
              <a:solidFill>
                <a:schemeClr val="tx1"/>
              </a:solidFill>
              <a:effectLst/>
              <a:latin typeface="Arial" panose="020B0604020202020204" pitchFamily="34" charset="0"/>
              <a:ea typeface="+mn-ea"/>
              <a:cs typeface="Arial" panose="020B0604020202020204" pitchFamily="34" charset="0"/>
            </a:rPr>
            <a:t> the</a:t>
          </a:r>
          <a:r>
            <a:rPr lang="en-GB" sz="900" b="1">
              <a:solidFill>
                <a:schemeClr val="tx1"/>
              </a:solidFill>
              <a:effectLst/>
              <a:latin typeface="Arial" panose="020B0604020202020204" pitchFamily="34" charset="0"/>
              <a:ea typeface="+mn-ea"/>
              <a:cs typeface="Arial" panose="020B0604020202020204" pitchFamily="34" charset="0"/>
            </a:rPr>
            <a:t> number of years is </a:t>
          </a:r>
          <a:r>
            <a:rPr lang="en-GB" sz="900" b="1" u="none">
              <a:solidFill>
                <a:schemeClr val="tx1"/>
              </a:solidFill>
              <a:effectLst/>
              <a:latin typeface="Arial" panose="020B0604020202020204" pitchFamily="34" charset="0"/>
              <a:ea typeface="+mn-ea"/>
              <a:cs typeface="Arial" panose="020B0604020202020204" pitchFamily="34" charset="0"/>
            </a:rPr>
            <a:t>not</a:t>
          </a:r>
          <a:r>
            <a:rPr lang="en-GB" sz="900" b="1">
              <a:solidFill>
                <a:schemeClr val="tx1"/>
              </a:solidFill>
              <a:effectLst/>
              <a:latin typeface="Arial" panose="020B0604020202020204" pitchFamily="34" charset="0"/>
              <a:ea typeface="+mn-ea"/>
              <a:cs typeface="Arial" panose="020B0604020202020204" pitchFamily="34" charset="0"/>
            </a:rPr>
            <a:t> known leave </a:t>
          </a:r>
          <a:r>
            <a:rPr lang="en-GB" sz="900" b="1" u="sng">
              <a:solidFill>
                <a:schemeClr val="tx1"/>
              </a:solidFill>
              <a:effectLst/>
              <a:latin typeface="Arial" panose="020B0604020202020204" pitchFamily="34" charset="0"/>
              <a:ea typeface="+mn-ea"/>
              <a:cs typeface="Arial" panose="020B0604020202020204" pitchFamily="34" charset="0"/>
            </a:rPr>
            <a:t>BLANK</a:t>
          </a:r>
          <a:endParaRPr lang="en-GB" sz="900">
            <a:solidFill>
              <a:schemeClr val="tx1"/>
            </a:solidFill>
            <a:effectLst/>
            <a:latin typeface="Arial" panose="020B0604020202020204" pitchFamily="34" charset="0"/>
            <a:cs typeface="Arial" panose="020B0604020202020204" pitchFamily="34" charset="0"/>
          </a:endParaRPr>
        </a:p>
        <a:p>
          <a:endParaRPr lang="en-GB" sz="900" b="1">
            <a:latin typeface="Arial" panose="020B0604020202020204" pitchFamily="34" charset="0"/>
            <a:cs typeface="Arial" panose="020B0604020202020204" pitchFamily="34" charset="0"/>
          </a:endParaRPr>
        </a:p>
      </xdr:txBody>
    </xdr:sp>
    <xdr:clientData/>
  </xdr:twoCellAnchor>
  <xdr:twoCellAnchor>
    <xdr:from>
      <xdr:col>9</xdr:col>
      <xdr:colOff>123826</xdr:colOff>
      <xdr:row>0</xdr:row>
      <xdr:rowOff>457199</xdr:rowOff>
    </xdr:from>
    <xdr:to>
      <xdr:col>9</xdr:col>
      <xdr:colOff>2057400</xdr:colOff>
      <xdr:row>0</xdr:row>
      <xdr:rowOff>3457574</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20088226" y="457199"/>
          <a:ext cx="1933574" cy="300037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Amount of Chargeable Event Gain</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where the conditions </a:t>
          </a:r>
          <a:r>
            <a:rPr lang="en-GB" sz="900" b="1" u="none">
              <a:solidFill>
                <a:schemeClr val="tx1"/>
              </a:solidFill>
              <a:latin typeface="Arial" panose="020B0604020202020204" pitchFamily="34" charset="0"/>
              <a:cs typeface="Arial" panose="020B0604020202020204" pitchFamily="34" charset="0"/>
            </a:rPr>
            <a:t>are</a:t>
          </a:r>
          <a:r>
            <a:rPr lang="en-GB" sz="900" b="1">
              <a:solidFill>
                <a:schemeClr val="tx1"/>
              </a:solidFill>
              <a:latin typeface="Arial" panose="020B0604020202020204" pitchFamily="34" charset="0"/>
              <a:cs typeface="Arial" panose="020B0604020202020204" pitchFamily="34" charset="0"/>
            </a:rPr>
            <a:t> applicable</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amount calculated in accordance with the rules in </a:t>
          </a:r>
        </a:p>
        <a:p>
          <a:r>
            <a:rPr lang="en-GB" sz="900" b="1">
              <a:solidFill>
                <a:schemeClr val="tx1"/>
              </a:solidFill>
              <a:latin typeface="Arial" panose="020B0604020202020204" pitchFamily="34" charset="0"/>
              <a:cs typeface="Arial" panose="020B0604020202020204" pitchFamily="34" charset="0"/>
            </a:rPr>
            <a:t>Income Tax (Trading and Other Income) Act 2005</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a:t>
          </a:r>
          <a:r>
            <a:rPr lang="en-GB" sz="900" b="1">
              <a:latin typeface="Arial" panose="020B0604020202020204" pitchFamily="34" charset="0"/>
              <a:cs typeface="Arial" panose="020B0604020202020204" pitchFamily="34" charset="0"/>
            </a:rPr>
            <a:t>reported in </a:t>
          </a:r>
          <a:r>
            <a:rPr lang="en-GB" sz="900" b="1" u="none">
              <a:solidFill>
                <a:schemeClr val="tx1"/>
              </a:solidFill>
              <a:latin typeface="Arial" panose="020B0604020202020204" pitchFamily="34" charset="0"/>
              <a:cs typeface="Arial" panose="020B0604020202020204" pitchFamily="34" charset="0"/>
            </a:rPr>
            <a:t>numerical format </a:t>
          </a:r>
          <a:r>
            <a:rPr lang="en-GB" sz="900" b="1">
              <a:latin typeface="Arial" panose="020B0604020202020204" pitchFamily="34" charset="0"/>
              <a:cs typeface="Arial" panose="020B0604020202020204" pitchFamily="34" charset="0"/>
            </a:rPr>
            <a:t>to the nearest whole 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 </a:t>
          </a:r>
        </a:p>
        <a:p>
          <a:r>
            <a:rPr lang="en-GB" sz="900" b="1">
              <a:latin typeface="Arial" panose="020B0604020202020204" pitchFamily="34" charset="0"/>
              <a:cs typeface="Arial" panose="020B0604020202020204" pitchFamily="34" charset="0"/>
            </a:rPr>
            <a:t>e.g. report 54.36 as 54</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Spaces, Currency or Minus Symbols</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chargeable event type </a:t>
          </a:r>
        </a:p>
        <a:p>
          <a:r>
            <a:rPr lang="en-GB" sz="900" b="1">
              <a:solidFill>
                <a:schemeClr val="tx1"/>
              </a:solidFill>
              <a:latin typeface="Arial" panose="020B0604020202020204" pitchFamily="34" charset="0"/>
              <a:cs typeface="Arial" panose="020B0604020202020204" pitchFamily="34" charset="0"/>
            </a:rPr>
            <a:t>(Column F) is 4 leave </a:t>
          </a:r>
          <a:r>
            <a:rPr lang="en-GB" sz="900" b="1" u="sng">
              <a:solidFill>
                <a:schemeClr val="tx1"/>
              </a:solidFill>
              <a:latin typeface="Arial" panose="020B0604020202020204" pitchFamily="34" charset="0"/>
              <a:cs typeface="Arial" panose="020B0604020202020204" pitchFamily="34" charset="0"/>
            </a:rPr>
            <a:t>BLANK</a:t>
          </a:r>
        </a:p>
      </xdr:txBody>
    </xdr:sp>
    <xdr:clientData/>
  </xdr:twoCellAnchor>
  <xdr:twoCellAnchor>
    <xdr:from>
      <xdr:col>10</xdr:col>
      <xdr:colOff>104775</xdr:colOff>
      <xdr:row>0</xdr:row>
      <xdr:rowOff>466725</xdr:rowOff>
    </xdr:from>
    <xdr:to>
      <xdr:col>10</xdr:col>
      <xdr:colOff>1733550</xdr:colOff>
      <xdr:row>0</xdr:row>
      <xdr:rowOff>3457574</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22250400" y="466725"/>
          <a:ext cx="1628775" cy="299084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Income Tax Treated as Paid</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Data entry for this field </a:t>
          </a:r>
        </a:p>
        <a:p>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either Y or N</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Y if assuming </a:t>
          </a:r>
          <a:r>
            <a:rPr lang="en-GB" sz="900" b="1">
              <a:latin typeface="Arial" panose="020B0604020202020204" pitchFamily="34" charset="0"/>
              <a:cs typeface="Arial" panose="020B0604020202020204" pitchFamily="34" charset="0"/>
            </a:rPr>
            <a:t>the gain was chargeable to tax under Section 463, the individual chargeable would be treated as having paid income tax at the basic rate on the amount of gain in accordance with Section 530 (Income Tax (Trading and Other Income) Act 2005)</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such an individual would not be so treated </a:t>
          </a:r>
          <a:r>
            <a:rPr lang="en-GB" sz="900" b="1">
              <a:solidFill>
                <a:schemeClr val="tx1"/>
              </a:solidFill>
              <a:latin typeface="Arial" panose="020B0604020202020204" pitchFamily="34" charset="0"/>
              <a:cs typeface="Arial" panose="020B0604020202020204" pitchFamily="34" charset="0"/>
            </a:rPr>
            <a:t>insert N</a:t>
          </a:r>
        </a:p>
      </xdr:txBody>
    </xdr:sp>
    <xdr:clientData/>
  </xdr:twoCellAnchor>
  <xdr:twoCellAnchor>
    <xdr:from>
      <xdr:col>11</xdr:col>
      <xdr:colOff>104775</xdr:colOff>
      <xdr:row>0</xdr:row>
      <xdr:rowOff>361950</xdr:rowOff>
    </xdr:from>
    <xdr:to>
      <xdr:col>11</xdr:col>
      <xdr:colOff>2266951</xdr:colOff>
      <xdr:row>0</xdr:row>
      <xdr:rowOff>3457575</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24098250" y="361950"/>
          <a:ext cx="2162176" cy="309562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Amount of Income Tax Treated as Paid</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where the conditions </a:t>
          </a:r>
          <a:r>
            <a:rPr lang="en-GB" sz="900" b="1" u="none">
              <a:solidFill>
                <a:schemeClr val="tx1"/>
              </a:solidFill>
              <a:latin typeface="Arial" panose="020B0604020202020204" pitchFamily="34" charset="0"/>
              <a:cs typeface="Arial" panose="020B0604020202020204" pitchFamily="34" charset="0"/>
            </a:rPr>
            <a:t>are</a:t>
          </a:r>
          <a:r>
            <a:rPr lang="en-GB" sz="900" b="1">
              <a:solidFill>
                <a:schemeClr val="tx1"/>
              </a:solidFill>
              <a:latin typeface="Arial" panose="020B0604020202020204" pitchFamily="34" charset="0"/>
              <a:cs typeface="Arial" panose="020B0604020202020204" pitchFamily="34" charset="0"/>
            </a:rPr>
            <a:t> applicable</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amount of the gain multiplied by the basic rate of income tax for the relevant year of assessment</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a:t>
          </a:r>
          <a:r>
            <a:rPr lang="en-GB" sz="900" b="1">
              <a:latin typeface="Arial" panose="020B0604020202020204" pitchFamily="34" charset="0"/>
              <a:cs typeface="Arial" panose="020B0604020202020204" pitchFamily="34" charset="0"/>
            </a:rPr>
            <a:t>be reported in </a:t>
          </a:r>
          <a:r>
            <a:rPr lang="en-GB" sz="900" b="1" u="none">
              <a:solidFill>
                <a:schemeClr val="tx1"/>
              </a:solidFill>
              <a:latin typeface="Arial" panose="020B0604020202020204" pitchFamily="34" charset="0"/>
              <a:cs typeface="Arial" panose="020B0604020202020204" pitchFamily="34" charset="0"/>
            </a:rPr>
            <a:t>numerical format </a:t>
          </a:r>
          <a:r>
            <a:rPr lang="en-GB" sz="900" b="1">
              <a:latin typeface="Arial" panose="020B0604020202020204" pitchFamily="34" charset="0"/>
              <a:cs typeface="Arial" panose="020B0604020202020204" pitchFamily="34" charset="0"/>
            </a:rPr>
            <a:t>to the nearest whole 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 </a:t>
          </a:r>
        </a:p>
        <a:p>
          <a:r>
            <a:rPr lang="en-GB" sz="900" b="1">
              <a:latin typeface="Arial" panose="020B0604020202020204" pitchFamily="34" charset="0"/>
              <a:cs typeface="Arial" panose="020B0604020202020204" pitchFamily="34" charset="0"/>
            </a:rPr>
            <a:t>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Commas, Spaces, Currency or Minus Symbols</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chargeable event type (Column F) is 4 or income tax treated as paid (Column K) is N leave </a:t>
          </a:r>
          <a:r>
            <a:rPr lang="en-GB" sz="900" b="1" u="sng">
              <a:solidFill>
                <a:schemeClr val="tx1"/>
              </a:solidFill>
              <a:latin typeface="Arial" panose="020B0604020202020204" pitchFamily="34" charset="0"/>
              <a:cs typeface="Arial" panose="020B0604020202020204" pitchFamily="34" charset="0"/>
            </a:rPr>
            <a:t>BLANK</a:t>
          </a:r>
        </a:p>
      </xdr:txBody>
    </xdr:sp>
    <xdr:clientData/>
  </xdr:twoCellAnchor>
  <xdr:twoCellAnchor>
    <xdr:from>
      <xdr:col>12</xdr:col>
      <xdr:colOff>114300</xdr:colOff>
      <xdr:row>0</xdr:row>
      <xdr:rowOff>457200</xdr:rowOff>
    </xdr:from>
    <xdr:to>
      <xdr:col>12</xdr:col>
      <xdr:colOff>1933575</xdr:colOff>
      <xdr:row>0</xdr:row>
      <xdr:rowOff>3457575</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26489025" y="457200"/>
          <a:ext cx="1819275" cy="300037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Total Amount of Previous Gains</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4</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total amount of previous gains that arose in connection with the policy or contract, or in connection with any related policy or contract</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a:t>
          </a:r>
          <a:r>
            <a:rPr lang="en-GB" sz="900" b="1">
              <a:latin typeface="Arial" panose="020B0604020202020204" pitchFamily="34" charset="0"/>
              <a:cs typeface="Arial" panose="020B0604020202020204" pitchFamily="34" charset="0"/>
            </a:rPr>
            <a:t>reported in </a:t>
          </a:r>
          <a:r>
            <a:rPr lang="en-GB" sz="900" b="1" u="none">
              <a:solidFill>
                <a:schemeClr val="tx1"/>
              </a:solidFill>
              <a:latin typeface="Arial" panose="020B0604020202020204" pitchFamily="34" charset="0"/>
              <a:cs typeface="Arial" panose="020B0604020202020204" pitchFamily="34" charset="0"/>
            </a:rPr>
            <a:t>numerical format </a:t>
          </a:r>
          <a:r>
            <a:rPr lang="en-GB" sz="900" b="1">
              <a:latin typeface="Arial" panose="020B0604020202020204" pitchFamily="34" charset="0"/>
              <a:cs typeface="Arial" panose="020B0604020202020204" pitchFamily="34" charset="0"/>
            </a:rPr>
            <a:t>to the nearest whole 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a:t>
          </a:r>
        </a:p>
        <a:p>
          <a:r>
            <a:rPr lang="en-GB" sz="900" b="1">
              <a:latin typeface="Arial" panose="020B0604020202020204" pitchFamily="34" charset="0"/>
              <a:cs typeface="Arial" panose="020B0604020202020204" pitchFamily="34" charset="0"/>
            </a:rPr>
            <a:t>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a:t>
          </a:r>
          <a:r>
            <a:rPr lang="en-GB" sz="900" b="1" baseline="0">
              <a:solidFill>
                <a:schemeClr val="tx1"/>
              </a:solidFill>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Spaces, Currency or Minus Symbols</a:t>
          </a:r>
        </a:p>
      </xdr:txBody>
    </xdr:sp>
    <xdr:clientData/>
  </xdr:twoCellAnchor>
  <xdr:twoCellAnchor>
    <xdr:from>
      <xdr:col>13</xdr:col>
      <xdr:colOff>114300</xdr:colOff>
      <xdr:row>0</xdr:row>
      <xdr:rowOff>447675</xdr:rowOff>
    </xdr:from>
    <xdr:to>
      <xdr:col>13</xdr:col>
      <xdr:colOff>2000250</xdr:colOff>
      <xdr:row>0</xdr:row>
      <xdr:rowOff>3457575</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28536900" y="447675"/>
          <a:ext cx="1885950" cy="300990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Previous Premiums or Consideration Paid</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a:t>
          </a:r>
        </a:p>
        <a:p>
          <a:r>
            <a:rPr lang="en-GB" sz="900" b="1">
              <a:solidFill>
                <a:schemeClr val="tx1"/>
              </a:solidFill>
              <a:latin typeface="Arial" panose="020B0604020202020204" pitchFamily="34" charset="0"/>
              <a:cs typeface="Arial" panose="020B0604020202020204" pitchFamily="34" charset="0"/>
            </a:rPr>
            <a:t>(Column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amount previously paid under the policy or contract by way of premiums or paid otherwise by way of consideration for an annuity</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a:t>
          </a:r>
          <a:r>
            <a:rPr lang="en-GB" sz="900" b="1">
              <a:latin typeface="Arial" panose="020B0604020202020204" pitchFamily="34" charset="0"/>
              <a:cs typeface="Arial" panose="020B0604020202020204" pitchFamily="34" charset="0"/>
            </a:rPr>
            <a:t>reported in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numerical format </a:t>
          </a:r>
          <a:r>
            <a:rPr lang="en-GB" sz="900" b="1">
              <a:latin typeface="Arial" panose="020B0604020202020204" pitchFamily="34" charset="0"/>
              <a:cs typeface="Arial" panose="020B0604020202020204" pitchFamily="34" charset="0"/>
            </a:rPr>
            <a:t>to the nearest whole 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 </a:t>
          </a:r>
        </a:p>
        <a:p>
          <a:r>
            <a:rPr lang="en-GB" sz="900" b="1">
              <a:latin typeface="Arial" panose="020B0604020202020204" pitchFamily="34" charset="0"/>
              <a:cs typeface="Arial" panose="020B0604020202020204" pitchFamily="34" charset="0"/>
            </a:rPr>
            <a:t>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Spaces, Currency or Minus Symbols</a:t>
          </a:r>
        </a:p>
      </xdr:txBody>
    </xdr:sp>
    <xdr:clientData/>
  </xdr:twoCellAnchor>
  <xdr:twoCellAnchor>
    <xdr:from>
      <xdr:col>14</xdr:col>
      <xdr:colOff>114300</xdr:colOff>
      <xdr:row>0</xdr:row>
      <xdr:rowOff>466726</xdr:rowOff>
    </xdr:from>
    <xdr:to>
      <xdr:col>14</xdr:col>
      <xdr:colOff>2657476</xdr:colOff>
      <xdr:row>0</xdr:row>
      <xdr:rowOff>3457576</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1051500" y="466726"/>
          <a:ext cx="2543176" cy="29908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Relevant Capital Payments</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value of all sums or benefits of a capital nature, other than those attributable to a person’s disability, paid or conferred under the policy before the chargeable event occurred. Include sums or benefits paid under policies related to the policy existing at the time of the chargeable event as defined in Section 491(6) (Income Tax (Trading and Other Income) Act 2005)</a:t>
          </a:r>
        </a:p>
        <a:p>
          <a:endParaRPr lang="en-GB" sz="900" b="1">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a:t>
          </a:r>
          <a:r>
            <a:rPr lang="en-GB" sz="900" b="1">
              <a:latin typeface="Arial" panose="020B0604020202020204" pitchFamily="34" charset="0"/>
              <a:cs typeface="Arial" panose="020B0604020202020204" pitchFamily="34" charset="0"/>
            </a:rPr>
            <a:t>reported in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numerical format </a:t>
          </a:r>
          <a:r>
            <a:rPr lang="en-GB" sz="900" b="1">
              <a:latin typeface="Arial" panose="020B0604020202020204" pitchFamily="34" charset="0"/>
              <a:cs typeface="Arial" panose="020B0604020202020204" pitchFamily="34" charset="0"/>
            </a:rPr>
            <a:t>to the nearest whole 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 </a:t>
          </a:r>
        </a:p>
        <a:p>
          <a:r>
            <a:rPr lang="en-GB" sz="900" b="1">
              <a:latin typeface="Arial" panose="020B0604020202020204" pitchFamily="34" charset="0"/>
              <a:cs typeface="Arial" panose="020B0604020202020204" pitchFamily="34" charset="0"/>
            </a:rPr>
            <a:t>e.g. report 54.33 as 54</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Spaces, Currency or Minus Symbols</a:t>
          </a:r>
        </a:p>
      </xdr:txBody>
    </xdr:sp>
    <xdr:clientData/>
  </xdr:twoCellAnchor>
  <xdr:twoCellAnchor>
    <xdr:from>
      <xdr:col>15</xdr:col>
      <xdr:colOff>85727</xdr:colOff>
      <xdr:row>0</xdr:row>
      <xdr:rowOff>466725</xdr:rowOff>
    </xdr:from>
    <xdr:to>
      <xdr:col>15</xdr:col>
      <xdr:colOff>2628900</xdr:colOff>
      <xdr:row>0</xdr:row>
      <xdr:rowOff>3457575</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33804227" y="466725"/>
          <a:ext cx="2543173" cy="29908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Value of Parts Previously Assigned</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amount of surrender values the previous part assignments would have had if the parts assigned had instead been surrendered.</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When aggregating the total value of previous part assignments </a:t>
          </a:r>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those made for no money or money's worth from </a:t>
          </a:r>
        </a:p>
        <a:p>
          <a:r>
            <a:rPr lang="en-GB" sz="900" b="1">
              <a:latin typeface="Arial" panose="020B0604020202020204" pitchFamily="34" charset="0"/>
              <a:cs typeface="Arial" panose="020B0604020202020204" pitchFamily="34" charset="0"/>
            </a:rPr>
            <a:t>6 April 2001 </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a:t>
          </a:r>
          <a:r>
            <a:rPr lang="en-GB" sz="900" b="1">
              <a:latin typeface="Arial" panose="020B0604020202020204" pitchFamily="34" charset="0"/>
              <a:cs typeface="Arial" panose="020B0604020202020204" pitchFamily="34" charset="0"/>
            </a:rPr>
            <a:t>reported in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numerical format </a:t>
          </a:r>
          <a:r>
            <a:rPr lang="en-GB" sz="900" b="1">
              <a:latin typeface="Arial" panose="020B0604020202020204" pitchFamily="34" charset="0"/>
              <a:cs typeface="Arial" panose="020B0604020202020204" pitchFamily="34" charset="0"/>
            </a:rPr>
            <a:t>to the nearest whole 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 </a:t>
          </a:r>
        </a:p>
        <a:p>
          <a:r>
            <a:rPr lang="en-GB" sz="900" b="1">
              <a:latin typeface="Arial" panose="020B0604020202020204" pitchFamily="34" charset="0"/>
              <a:cs typeface="Arial" panose="020B0604020202020204" pitchFamily="34" charset="0"/>
            </a:rPr>
            <a:t>e.g. report 54.33 as 54</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Commas, Spaces, Currency or Minus Symbols</a:t>
          </a:r>
        </a:p>
      </xdr:txBody>
    </xdr:sp>
    <xdr:clientData/>
  </xdr:twoCellAnchor>
  <xdr:twoCellAnchor>
    <xdr:from>
      <xdr:col>16</xdr:col>
      <xdr:colOff>104775</xdr:colOff>
      <xdr:row>0</xdr:row>
      <xdr:rowOff>447675</xdr:rowOff>
    </xdr:from>
    <xdr:to>
      <xdr:col>16</xdr:col>
      <xdr:colOff>1876425</xdr:colOff>
      <xdr:row>0</xdr:row>
      <xdr:rowOff>3457575</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36471225" y="447675"/>
          <a:ext cx="1771650" cy="300990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Capital Element(s) Paid on Account of Annuity</a:t>
          </a:r>
        </a:p>
        <a:p>
          <a:r>
            <a:rPr lang="en-GB" sz="900" b="1">
              <a:latin typeface="Arial" panose="020B0604020202020204" pitchFamily="34" charset="0"/>
              <a:cs typeface="Arial" panose="020B0604020202020204" pitchFamily="34" charset="0"/>
            </a:rPr>
            <a:t>Thi</a:t>
          </a:r>
          <a:r>
            <a:rPr lang="en-GB" sz="900" b="1">
              <a:solidFill>
                <a:schemeClr val="tx1"/>
              </a:solidFill>
              <a:latin typeface="Arial" panose="020B0604020202020204" pitchFamily="34" charset="0"/>
              <a:cs typeface="Arial" panose="020B0604020202020204" pitchFamily="34" charset="0"/>
            </a:rPr>
            <a:t>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amount of capital elements included in any payments previously made on account of the annuity</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reported in </a:t>
          </a:r>
          <a:r>
            <a:rPr kumimoji="0" lang="en-GB" sz="9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numerical format </a:t>
          </a:r>
          <a:r>
            <a:rPr lang="en-GB" sz="900" b="1">
              <a:latin typeface="Arial" panose="020B0604020202020204" pitchFamily="34" charset="0"/>
              <a:cs typeface="Arial" panose="020B0604020202020204" pitchFamily="34" charset="0"/>
            </a:rPr>
            <a:t>to the nearest whole 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 </a:t>
          </a:r>
        </a:p>
        <a:p>
          <a:r>
            <a:rPr lang="en-GB" sz="900" b="1">
              <a:latin typeface="Arial" panose="020B0604020202020204" pitchFamily="34" charset="0"/>
              <a:cs typeface="Arial" panose="020B0604020202020204" pitchFamily="34" charset="0"/>
            </a:rPr>
            <a:t>e.g. report 54.33 as 54</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 NOT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Spaces, Currency or Minus Symbols</a:t>
          </a:r>
        </a:p>
      </xdr:txBody>
    </xdr:sp>
    <xdr:clientData/>
  </xdr:twoCellAnchor>
  <xdr:twoCellAnchor>
    <xdr:from>
      <xdr:col>17</xdr:col>
      <xdr:colOff>123825</xdr:colOff>
      <xdr:row>0</xdr:row>
      <xdr:rowOff>571500</xdr:rowOff>
    </xdr:from>
    <xdr:to>
      <xdr:col>17</xdr:col>
      <xdr:colOff>1571625</xdr:colOff>
      <xdr:row>0</xdr:row>
      <xdr:rowOff>3457575</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38138100" y="571500"/>
          <a:ext cx="1447800" cy="288607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Number of Policyholders</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a:t>
          </a:r>
          <a:r>
            <a:rPr lang="en-GB" sz="900" b="1">
              <a:latin typeface="Arial" panose="020B0604020202020204" pitchFamily="34" charset="0"/>
              <a:cs typeface="Arial" panose="020B0604020202020204" pitchFamily="34" charset="0"/>
            </a:rPr>
            <a:t>the 1st reported policyholder of each reported policy</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number of appropriate policyholders as defined in Section</a:t>
          </a:r>
          <a:r>
            <a:rPr lang="en-GB" sz="900" b="1" baseline="0">
              <a:latin typeface="Arial" panose="020B0604020202020204" pitchFamily="34" charset="0"/>
              <a:cs typeface="Arial" panose="020B0604020202020204" pitchFamily="34" charset="0"/>
            </a:rPr>
            <a:t> </a:t>
          </a:r>
          <a:r>
            <a:rPr lang="en-GB" sz="900" b="1">
              <a:latin typeface="Arial" panose="020B0604020202020204" pitchFamily="34" charset="0"/>
              <a:cs typeface="Arial" panose="020B0604020202020204" pitchFamily="34" charset="0"/>
            </a:rPr>
            <a:t>552(10) (Income Tax (Trading and Other Income) Act 2005)</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policy is managed by a trust where the trustee/s details are being reported insert 0</a:t>
          </a:r>
          <a:endParaRPr lang="en-GB" sz="900" b="1">
            <a:latin typeface="Arial" panose="020B0604020202020204" pitchFamily="34" charset="0"/>
            <a:cs typeface="Arial" panose="020B0604020202020204" pitchFamily="34" charset="0"/>
          </a:endParaRP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a:t>
          </a:r>
          <a:r>
            <a:rPr lang="en-GB" sz="900" b="1" baseline="0">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Commas or Spaces</a:t>
          </a:r>
        </a:p>
      </xdr:txBody>
    </xdr:sp>
    <xdr:clientData/>
  </xdr:twoCellAnchor>
  <xdr:twoCellAnchor>
    <xdr:from>
      <xdr:col>18</xdr:col>
      <xdr:colOff>104775</xdr:colOff>
      <xdr:row>0</xdr:row>
      <xdr:rowOff>1619249</xdr:rowOff>
    </xdr:from>
    <xdr:to>
      <xdr:col>18</xdr:col>
      <xdr:colOff>1943100</xdr:colOff>
      <xdr:row>0</xdr:row>
      <xdr:rowOff>3457574</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40233600" y="1619249"/>
          <a:ext cx="1838325" cy="183832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Number of Policyholders With Name/Address Details Provided</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a:t>
          </a:r>
          <a:r>
            <a:rPr lang="en-GB" sz="900" b="1">
              <a:latin typeface="Arial" panose="020B0604020202020204" pitchFamily="34" charset="0"/>
              <a:cs typeface="Arial" panose="020B0604020202020204" pitchFamily="34" charset="0"/>
            </a:rPr>
            <a:t>for the 1st reported policyholder of each reported policy</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number of policyholders for whom you are providing name &amp; address details</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rgbClr val="FF0000"/>
              </a:solidFill>
              <a:latin typeface="Arial" panose="020B0604020202020204" pitchFamily="34" charset="0"/>
              <a:cs typeface="Arial" panose="020B0604020202020204" pitchFamily="34" charset="0"/>
            </a:rPr>
            <a:t>Commas</a:t>
          </a:r>
          <a:r>
            <a:rPr lang="en-GB" sz="900" b="1">
              <a:latin typeface="Arial" panose="020B0604020202020204" pitchFamily="34" charset="0"/>
              <a:cs typeface="Arial" panose="020B0604020202020204" pitchFamily="34" charset="0"/>
            </a:rPr>
            <a:t> or </a:t>
          </a:r>
          <a:r>
            <a:rPr lang="en-GB" sz="900" b="1">
              <a:solidFill>
                <a:srgbClr val="FF0000"/>
              </a:solidFill>
              <a:latin typeface="Arial" panose="020B0604020202020204" pitchFamily="34" charset="0"/>
              <a:cs typeface="Arial" panose="020B0604020202020204" pitchFamily="34" charset="0"/>
            </a:rPr>
            <a:t>Spaces</a:t>
          </a:r>
        </a:p>
      </xdr:txBody>
    </xdr:sp>
    <xdr:clientData/>
  </xdr:twoCellAnchor>
  <xdr:twoCellAnchor>
    <xdr:from>
      <xdr:col>19</xdr:col>
      <xdr:colOff>133350</xdr:colOff>
      <xdr:row>0</xdr:row>
      <xdr:rowOff>581025</xdr:rowOff>
    </xdr:from>
    <xdr:to>
      <xdr:col>19</xdr:col>
      <xdr:colOff>1571625</xdr:colOff>
      <xdr:row>0</xdr:row>
      <xdr:rowOff>3457575</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42310050" y="581025"/>
          <a:ext cx="1438275" cy="28765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Date of Commencement</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where the conditions </a:t>
          </a:r>
          <a:r>
            <a:rPr lang="en-GB" sz="900" b="1" u="none">
              <a:solidFill>
                <a:schemeClr val="tx1"/>
              </a:solidFill>
              <a:latin typeface="Arial" panose="020B0604020202020204" pitchFamily="34" charset="0"/>
              <a:cs typeface="Arial" panose="020B0604020202020204" pitchFamily="34" charset="0"/>
            </a:rPr>
            <a:t>are</a:t>
          </a:r>
          <a:r>
            <a:rPr lang="en-GB" sz="900" b="1">
              <a:solidFill>
                <a:schemeClr val="tx1"/>
              </a:solidFill>
              <a:latin typeface="Arial" panose="020B0604020202020204" pitchFamily="34" charset="0"/>
              <a:cs typeface="Arial" panose="020B0604020202020204" pitchFamily="34" charset="0"/>
            </a:rPr>
            <a:t> applicable</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date on which the reported policy or contract commenced</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Format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DDMMYYYY </a:t>
          </a:r>
        </a:p>
        <a:p>
          <a:r>
            <a:rPr lang="en-GB" sz="900" b="1">
              <a:latin typeface="Arial" panose="020B0604020202020204" pitchFamily="34" charset="0"/>
              <a:cs typeface="Arial" panose="020B0604020202020204" pitchFamily="34" charset="0"/>
            </a:rPr>
            <a:t>e.g. 03082017</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Spaces or Dividers </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a:t>
          </a:r>
          <a:r>
            <a:rPr lang="en-GB" sz="900" b="1" u="none">
              <a:solidFill>
                <a:schemeClr val="tx1"/>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known leave </a:t>
          </a:r>
          <a:r>
            <a:rPr lang="en-GB" sz="900" b="1" u="sng">
              <a:solidFill>
                <a:schemeClr val="tx1"/>
              </a:solidFill>
              <a:latin typeface="Arial" panose="020B0604020202020204" pitchFamily="34" charset="0"/>
              <a:cs typeface="Arial" panose="020B0604020202020204" pitchFamily="34" charset="0"/>
            </a:rPr>
            <a:t>BLANK</a:t>
          </a:r>
          <a:r>
            <a:rPr lang="en-GB" sz="900" b="1">
              <a:solidFill>
                <a:schemeClr val="tx1"/>
              </a:solidFill>
              <a:latin typeface="Arial" panose="020B0604020202020204" pitchFamily="34" charset="0"/>
              <a:cs typeface="Arial" panose="020B0604020202020204" pitchFamily="34" charset="0"/>
            </a:rPr>
            <a:t> </a:t>
          </a:r>
        </a:p>
      </xdr:txBody>
    </xdr:sp>
    <xdr:clientData/>
  </xdr:twoCellAnchor>
  <xdr:twoCellAnchor>
    <xdr:from>
      <xdr:col>20</xdr:col>
      <xdr:colOff>104775</xdr:colOff>
      <xdr:row>0</xdr:row>
      <xdr:rowOff>1095375</xdr:rowOff>
    </xdr:from>
    <xdr:to>
      <xdr:col>20</xdr:col>
      <xdr:colOff>1609725</xdr:colOff>
      <xdr:row>0</xdr:row>
      <xdr:rowOff>3457575</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43995975" y="1095375"/>
          <a:ext cx="1504950" cy="236220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Pre April 2000 Chargeable Event Indicator</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Data entry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either Y or N</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Y indicates the policy or contract commenced </a:t>
          </a:r>
        </a:p>
        <a:p>
          <a:r>
            <a:rPr lang="en-GB" sz="900" b="1">
              <a:solidFill>
                <a:schemeClr val="tx1"/>
              </a:solidFill>
              <a:latin typeface="Arial" panose="020B0604020202020204" pitchFamily="34" charset="0"/>
              <a:cs typeface="Arial" panose="020B0604020202020204" pitchFamily="34" charset="0"/>
            </a:rPr>
            <a:t>PRE April 2000</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N indicates the policy or contract commenced  POST April 2000</a:t>
          </a:r>
        </a:p>
      </xdr:txBody>
    </xdr:sp>
    <xdr:clientData/>
  </xdr:twoCellAnchor>
  <xdr:twoCellAnchor>
    <xdr:from>
      <xdr:col>21</xdr:col>
      <xdr:colOff>104775</xdr:colOff>
      <xdr:row>0</xdr:row>
      <xdr:rowOff>447674</xdr:rowOff>
    </xdr:from>
    <xdr:to>
      <xdr:col>21</xdr:col>
      <xdr:colOff>2276475</xdr:colOff>
      <xdr:row>0</xdr:row>
      <xdr:rowOff>3457575</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45310425" y="447674"/>
          <a:ext cx="2171700" cy="3009901"/>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Title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This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completed for every reported individual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reported policyholder is a company/organisation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Insert the title of the reported individual policyholder e.g. Mr, Mrs, Doctor etc.</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policy is managed by a trust insert the title of the trustee designated to receive correspondence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there is no such designated trustee then insert the title of every trustee of the policy on separate consecutive rows</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Data entries such as 'Ditto', 'N/A' or 'See Above' </a:t>
          </a:r>
          <a:r>
            <a:rPr lang="en-GB" sz="900" b="1">
              <a:latin typeface="Arial" panose="020B0604020202020204" pitchFamily="34" charset="0"/>
              <a:cs typeface="Arial" panose="020B0604020202020204" pitchFamily="34" charset="0"/>
            </a:rPr>
            <a:t>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xdr:txBody>
    </xdr:sp>
    <xdr:clientData/>
  </xdr:twoCellAnchor>
  <xdr:twoCellAnchor>
    <xdr:from>
      <xdr:col>22</xdr:col>
      <xdr:colOff>200025</xdr:colOff>
      <xdr:row>0</xdr:row>
      <xdr:rowOff>590550</xdr:rowOff>
    </xdr:from>
    <xdr:to>
      <xdr:col>22</xdr:col>
      <xdr:colOff>3829050</xdr:colOff>
      <xdr:row>0</xdr:row>
      <xdr:rowOff>3457574</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47786925" y="590550"/>
          <a:ext cx="3629025" cy="286702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Forename(s)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This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completed for every reported individual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reported policyholder is a company/organisation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Insert the forename(s) and/or initials of the reported individual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initials are provided there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appropriate spacing between them</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policy is managed by a trust insert forename(s) of the trustee designated to receive correspondence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there is no such designated trustee then insert the forename(s) of every trustee of the policy on separate consecutive rows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as 'Ditto', 'Not Known' or 'See Above'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xdr:txBody>
    </xdr:sp>
    <xdr:clientData/>
  </xdr:twoCellAnchor>
  <xdr:twoCellAnchor>
    <xdr:from>
      <xdr:col>23</xdr:col>
      <xdr:colOff>266700</xdr:colOff>
      <xdr:row>0</xdr:row>
      <xdr:rowOff>1133475</xdr:rowOff>
    </xdr:from>
    <xdr:to>
      <xdr:col>23</xdr:col>
      <xdr:colOff>3762375</xdr:colOff>
      <xdr:row>0</xdr:row>
      <xdr:rowOff>3457574</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1901725" y="1133475"/>
          <a:ext cx="3495675" cy="232409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Surname/Company Name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This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completed for every reported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reported policyholder is an individual insert the surname of the reported individual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policy is managed by a trust insert surname of the trustee designated to receive correspondence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there is no such designated trustee then insert the surnames of every trustee of the policy on separate consecutive rows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reported policyholder is a company/organisation insert the full name of the reported company/organisation here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as 'Ditto', 'Not Known' or 'See Above'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xdr:txBody>
    </xdr:sp>
    <xdr:clientData/>
  </xdr:twoCellAnchor>
  <xdr:twoCellAnchor>
    <xdr:from>
      <xdr:col>24</xdr:col>
      <xdr:colOff>133350</xdr:colOff>
      <xdr:row>0</xdr:row>
      <xdr:rowOff>590550</xdr:rowOff>
    </xdr:from>
    <xdr:to>
      <xdr:col>24</xdr:col>
      <xdr:colOff>3571875</xdr:colOff>
      <xdr:row>0</xdr:row>
      <xdr:rowOff>3457575</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55816500" y="590550"/>
          <a:ext cx="3438525" cy="286702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1</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This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completed for every reported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Insert the first line of address of the reported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any address other than the permanent address of the reported policyholder detailed in Columns V - X</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exceptionally, the reported policyholder’s current permanent address is not known report the last known address of the reported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Care of (C/O) addresses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Carriage Returns or any Line Breaks in the address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as 'Ditto', 'Not Known' or 'See Above'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xdr:txBody>
    </xdr:sp>
    <xdr:clientData/>
  </xdr:twoCellAnchor>
  <xdr:twoCellAnchor>
    <xdr:from>
      <xdr:col>25</xdr:col>
      <xdr:colOff>447676</xdr:colOff>
      <xdr:row>0</xdr:row>
      <xdr:rowOff>704850</xdr:rowOff>
    </xdr:from>
    <xdr:to>
      <xdr:col>25</xdr:col>
      <xdr:colOff>2943226</xdr:colOff>
      <xdr:row>0</xdr:row>
      <xdr:rowOff>3457574</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59845576" y="704850"/>
          <a:ext cx="2495550" cy="275272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2</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ONLY</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to be completed if you require 2 or more fields to supply the address of the reported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any address other than the permanent address of the reported policyholder detailed in Columns V - X</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Care of (C/O) addresses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Carriage Returns or any Line Breaks in the address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as 'Ditto', 'Not Known' or 'See Above'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not required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xdr:txBody>
    </xdr:sp>
    <xdr:clientData/>
  </xdr:twoCellAnchor>
  <xdr:twoCellAnchor>
    <xdr:from>
      <xdr:col>26</xdr:col>
      <xdr:colOff>438150</xdr:colOff>
      <xdr:row>0</xdr:row>
      <xdr:rowOff>704850</xdr:rowOff>
    </xdr:from>
    <xdr:to>
      <xdr:col>26</xdr:col>
      <xdr:colOff>2943225</xdr:colOff>
      <xdr:row>0</xdr:row>
      <xdr:rowOff>3457574</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63217425" y="704850"/>
          <a:ext cx="2505075" cy="275272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3</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ONLY</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to be completed if you require 3 or more fields to supply the address of the reported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any address other than the permanent address of the reported policyholder detailed in Columns V - X</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Care of (C/O) addresses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Carriage Returns or any Line Breaks in the address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as 'Ditto', 'Not Known' or 'See Above'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not required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xdr:txBody>
    </xdr:sp>
    <xdr:clientData/>
  </xdr:twoCellAnchor>
  <xdr:twoCellAnchor>
    <xdr:from>
      <xdr:col>27</xdr:col>
      <xdr:colOff>447675</xdr:colOff>
      <xdr:row>0</xdr:row>
      <xdr:rowOff>714374</xdr:rowOff>
    </xdr:from>
    <xdr:to>
      <xdr:col>27</xdr:col>
      <xdr:colOff>2952750</xdr:colOff>
      <xdr:row>0</xdr:row>
      <xdr:rowOff>3457575</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66608325" y="714374"/>
          <a:ext cx="2505075" cy="2743201"/>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4</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ONLY</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to be completed if you require 4 or more fields to supply the address of the reported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any address other than the permanent address of the reported policyholder detailed in Columns V - X</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Care of (C/O) addresses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Carriage Returns or any Line Breaks in the address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as 'Ditto', 'Not Known' or 'See Above'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not required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xdr:txBody>
    </xdr:sp>
    <xdr:clientData/>
  </xdr:twoCellAnchor>
  <xdr:twoCellAnchor>
    <xdr:from>
      <xdr:col>28</xdr:col>
      <xdr:colOff>447676</xdr:colOff>
      <xdr:row>0</xdr:row>
      <xdr:rowOff>704849</xdr:rowOff>
    </xdr:from>
    <xdr:to>
      <xdr:col>28</xdr:col>
      <xdr:colOff>2971800</xdr:colOff>
      <xdr:row>0</xdr:row>
      <xdr:rowOff>3457574</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69989701" y="704849"/>
          <a:ext cx="2524124" cy="275272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5</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ONLY</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to be completed if you require 5 fields to supply the address of the reported policyholder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any address other than the permanent address of the reported policyholder detailed in Columns V - X</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Care of (C/O) addresses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Carriage Returns or any Line Breaks in the address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as 'Ditto', 'Not Known' or 'See Above' 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not required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xdr:txBody>
    </xdr:sp>
    <xdr:clientData/>
  </xdr:twoCellAnchor>
  <xdr:twoCellAnchor>
    <xdr:from>
      <xdr:col>29</xdr:col>
      <xdr:colOff>142875</xdr:colOff>
      <xdr:row>0</xdr:row>
      <xdr:rowOff>828675</xdr:rowOff>
    </xdr:from>
    <xdr:to>
      <xdr:col>29</xdr:col>
      <xdr:colOff>1619250</xdr:colOff>
      <xdr:row>0</xdr:row>
      <xdr:rowOff>3457574</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73733025" y="828675"/>
          <a:ext cx="1476375" cy="262889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Postcode</a:t>
          </a:r>
        </a:p>
        <a:p>
          <a:r>
            <a:rPr lang="en-GB" sz="900" b="1">
              <a:solidFill>
                <a:schemeClr val="dk1"/>
              </a:solidFill>
              <a:effectLst/>
              <a:latin typeface="Arial" panose="020B0604020202020204" pitchFamily="34" charset="0"/>
              <a:ea typeface="+mn-ea"/>
              <a:cs typeface="Arial" panose="020B0604020202020204" pitchFamily="34" charset="0"/>
            </a:rPr>
            <a:t>For UK addresses </a:t>
          </a:r>
          <a:r>
            <a:rPr lang="en-GB" sz="900" b="1">
              <a:solidFill>
                <a:schemeClr val="tx1"/>
              </a:solidFill>
              <a:effectLst/>
              <a:latin typeface="Arial" panose="020B0604020202020204" pitchFamily="34" charset="0"/>
              <a:ea typeface="+mn-ea"/>
              <a:cs typeface="Arial" panose="020B0604020202020204" pitchFamily="34" charset="0"/>
            </a:rPr>
            <a:t>postcodes </a:t>
          </a:r>
          <a:r>
            <a:rPr lang="en-GB" sz="900" b="1" u="sng">
              <a:solidFill>
                <a:schemeClr val="tx1"/>
              </a:solidFill>
              <a:effectLst/>
              <a:latin typeface="Arial" panose="020B0604020202020204" pitchFamily="34" charset="0"/>
              <a:ea typeface="+mn-ea"/>
              <a:cs typeface="Arial" panose="020B0604020202020204" pitchFamily="34" charset="0"/>
            </a:rPr>
            <a:t>MUST</a:t>
          </a:r>
          <a:r>
            <a:rPr lang="en-GB" sz="900" b="1">
              <a:solidFill>
                <a:schemeClr val="tx1"/>
              </a:solidFill>
              <a:effectLst/>
              <a:latin typeface="Arial" panose="020B0604020202020204" pitchFamily="34" charset="0"/>
              <a:ea typeface="+mn-ea"/>
              <a:cs typeface="Arial" panose="020B0604020202020204" pitchFamily="34" charset="0"/>
            </a:rPr>
            <a:t> be provided </a:t>
          </a:r>
          <a:r>
            <a:rPr lang="en-GB" sz="900" b="1" u="none">
              <a:solidFill>
                <a:schemeClr val="tx1"/>
              </a:solidFill>
              <a:effectLst/>
              <a:latin typeface="Arial" panose="020B0604020202020204" pitchFamily="34" charset="0"/>
              <a:ea typeface="+mn-ea"/>
              <a:cs typeface="Arial" panose="020B0604020202020204" pitchFamily="34" charset="0"/>
            </a:rPr>
            <a:t>separate</a:t>
          </a:r>
          <a:r>
            <a:rPr lang="en-GB" sz="900" b="1">
              <a:solidFill>
                <a:schemeClr val="tx1"/>
              </a:solidFill>
              <a:effectLst/>
              <a:latin typeface="Arial" panose="020B0604020202020204" pitchFamily="34" charset="0"/>
              <a:ea typeface="+mn-ea"/>
              <a:cs typeface="Arial" panose="020B0604020202020204" pitchFamily="34" charset="0"/>
            </a:rPr>
            <a:t> </a:t>
          </a:r>
          <a:r>
            <a:rPr lang="en-GB" sz="900" b="1">
              <a:solidFill>
                <a:schemeClr val="dk1"/>
              </a:solidFill>
              <a:effectLst/>
              <a:latin typeface="Arial" panose="020B0604020202020204" pitchFamily="34" charset="0"/>
              <a:ea typeface="+mn-ea"/>
              <a:cs typeface="Arial" panose="020B0604020202020204" pitchFamily="34" charset="0"/>
            </a:rPr>
            <a:t>from the address</a:t>
          </a:r>
        </a:p>
        <a:p>
          <a:endParaRPr lang="en-GB" sz="900">
            <a:effectLst/>
            <a:latin typeface="Arial" panose="020B0604020202020204" pitchFamily="34" charset="0"/>
            <a:cs typeface="Arial" panose="020B0604020202020204" pitchFamily="34" charset="0"/>
          </a:endParaRPr>
        </a:p>
        <a:p>
          <a:r>
            <a:rPr lang="en-GB" sz="900" b="1">
              <a:solidFill>
                <a:schemeClr val="dk1"/>
              </a:solidFill>
              <a:effectLst/>
              <a:latin typeface="Arial" panose="020B0604020202020204" pitchFamily="34" charset="0"/>
              <a:ea typeface="+mn-ea"/>
              <a:cs typeface="Arial" panose="020B0604020202020204" pitchFamily="34" charset="0"/>
            </a:rPr>
            <a:t>For NON-UK addresses </a:t>
          </a:r>
          <a:r>
            <a:rPr lang="en-GB" sz="900" b="1" u="sng">
              <a:solidFill>
                <a:schemeClr val="tx1"/>
              </a:solidFill>
              <a:effectLst/>
              <a:latin typeface="Arial" panose="020B0604020202020204" pitchFamily="34" charset="0"/>
              <a:ea typeface="+mn-ea"/>
              <a:cs typeface="Arial" panose="020B0604020202020204" pitchFamily="34" charset="0"/>
            </a:rPr>
            <a:t>ONLY</a:t>
          </a:r>
          <a:r>
            <a:rPr lang="en-GB" sz="900" b="1">
              <a:solidFill>
                <a:schemeClr val="tx1"/>
              </a:solidFill>
              <a:effectLst/>
              <a:latin typeface="Arial" panose="020B0604020202020204" pitchFamily="34" charset="0"/>
              <a:ea typeface="+mn-ea"/>
              <a:cs typeface="Arial" panose="020B0604020202020204" pitchFamily="34" charset="0"/>
            </a:rPr>
            <a:t> insert the postcode here if it does </a:t>
          </a:r>
          <a:r>
            <a:rPr lang="en-GB" sz="900" b="1" u="none">
              <a:solidFill>
                <a:schemeClr val="tx1"/>
              </a:solidFill>
              <a:effectLst/>
              <a:latin typeface="Arial" panose="020B0604020202020204" pitchFamily="34" charset="0"/>
              <a:ea typeface="+mn-ea"/>
              <a:cs typeface="Arial" panose="020B0604020202020204" pitchFamily="34" charset="0"/>
            </a:rPr>
            <a:t>not</a:t>
          </a:r>
          <a:r>
            <a:rPr lang="en-GB" sz="900" b="1">
              <a:solidFill>
                <a:schemeClr val="tx1"/>
              </a:solidFill>
              <a:effectLst/>
              <a:latin typeface="Arial" panose="020B0604020202020204" pitchFamily="34" charset="0"/>
              <a:ea typeface="+mn-ea"/>
              <a:cs typeface="Arial" panose="020B0604020202020204" pitchFamily="34" charset="0"/>
            </a:rPr>
            <a:t> exceed the maximum 8 character length, otherwise provide NON-UK postcode in the address</a:t>
          </a:r>
        </a:p>
        <a:p>
          <a:endParaRPr lang="en-GB" sz="900">
            <a:solidFill>
              <a:schemeClr val="tx1"/>
            </a:solidFill>
            <a:effectLst/>
            <a:latin typeface="Arial" panose="020B0604020202020204" pitchFamily="34" charset="0"/>
            <a:cs typeface="Arial" panose="020B0604020202020204" pitchFamily="34" charset="0"/>
          </a:endParaRPr>
        </a:p>
        <a:p>
          <a:r>
            <a:rPr lang="en-GB" sz="900" b="1" u="sng">
              <a:solidFill>
                <a:schemeClr val="tx1"/>
              </a:solidFill>
              <a:effectLst/>
              <a:latin typeface="Arial" panose="020B0604020202020204" pitchFamily="34" charset="0"/>
              <a:ea typeface="+mn-ea"/>
              <a:cs typeface="Arial" panose="020B0604020202020204" pitchFamily="34" charset="0"/>
            </a:rPr>
            <a:t>ONLY</a:t>
          </a:r>
          <a:r>
            <a:rPr lang="en-GB" sz="900" b="1">
              <a:solidFill>
                <a:schemeClr val="tx1"/>
              </a:solidFill>
              <a:effectLst/>
              <a:latin typeface="Arial" panose="020B0604020202020204" pitchFamily="34" charset="0"/>
              <a:ea typeface="+mn-ea"/>
              <a:cs typeface="Arial" panose="020B0604020202020204" pitchFamily="34" charset="0"/>
            </a:rPr>
            <a:t> </a:t>
          </a:r>
          <a:r>
            <a:rPr lang="en-GB" sz="900" b="1">
              <a:solidFill>
                <a:schemeClr val="dk1"/>
              </a:solidFill>
              <a:effectLst/>
              <a:latin typeface="Arial" panose="020B0604020202020204" pitchFamily="34" charset="0"/>
              <a:ea typeface="+mn-ea"/>
              <a:cs typeface="Arial" panose="020B0604020202020204" pitchFamily="34" charset="0"/>
            </a:rPr>
            <a:t>insert postcodes</a:t>
          </a:r>
          <a:endParaRPr lang="en-GB" sz="900">
            <a:effectLst/>
            <a:latin typeface="Arial" panose="020B0604020202020204" pitchFamily="34" charset="0"/>
            <a:cs typeface="Arial" panose="020B0604020202020204" pitchFamily="34" charset="0"/>
          </a:endParaRPr>
        </a:p>
        <a:p>
          <a:endParaRPr lang="en-GB" sz="900" b="1">
            <a:solidFill>
              <a:schemeClr val="dk1"/>
            </a:solidFill>
            <a:effectLst/>
            <a:latin typeface="Arial" panose="020B0604020202020204" pitchFamily="34" charset="0"/>
            <a:ea typeface="+mn-ea"/>
            <a:cs typeface="Arial" panose="020B0604020202020204" pitchFamily="34" charset="0"/>
          </a:endParaRPr>
        </a:p>
        <a:p>
          <a:r>
            <a:rPr lang="en-GB" sz="900" b="1">
              <a:solidFill>
                <a:schemeClr val="dk1"/>
              </a:solidFill>
              <a:effectLst/>
              <a:latin typeface="Arial" panose="020B0604020202020204" pitchFamily="34" charset="0"/>
              <a:ea typeface="+mn-ea"/>
              <a:cs typeface="Arial" panose="020B0604020202020204" pitchFamily="34" charset="0"/>
            </a:rPr>
            <a:t>Data entries other than postcodes are </a:t>
          </a:r>
          <a:r>
            <a:rPr lang="en-GB" sz="900" b="1" u="sng">
              <a:solidFill>
                <a:srgbClr val="FF0000"/>
              </a:solidFill>
              <a:effectLst/>
              <a:latin typeface="Arial" panose="020B0604020202020204" pitchFamily="34" charset="0"/>
              <a:ea typeface="+mn-ea"/>
              <a:cs typeface="Arial" panose="020B0604020202020204" pitchFamily="34" charset="0"/>
            </a:rPr>
            <a:t>NOT</a:t>
          </a:r>
          <a:r>
            <a:rPr lang="en-GB" sz="900" b="1">
              <a:solidFill>
                <a:srgbClr val="FF0000"/>
              </a:solidFill>
              <a:effectLst/>
              <a:latin typeface="Arial" panose="020B0604020202020204" pitchFamily="34" charset="0"/>
              <a:ea typeface="+mn-ea"/>
              <a:cs typeface="Arial" panose="020B0604020202020204" pitchFamily="34" charset="0"/>
            </a:rPr>
            <a:t> </a:t>
          </a:r>
          <a:r>
            <a:rPr lang="en-GB" sz="900" b="1">
              <a:solidFill>
                <a:schemeClr val="dk1"/>
              </a:solidFill>
              <a:effectLst/>
              <a:latin typeface="Arial" panose="020B0604020202020204" pitchFamily="34" charset="0"/>
              <a:ea typeface="+mn-ea"/>
              <a:cs typeface="Arial" panose="020B0604020202020204" pitchFamily="34" charset="0"/>
            </a:rPr>
            <a:t>acceptable</a:t>
          </a:r>
          <a:endParaRPr lang="en-GB" sz="900">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390525</xdr:colOff>
      <xdr:row>4</xdr:row>
      <xdr:rowOff>95250</xdr:rowOff>
    </xdr:to>
    <xdr:pic>
      <xdr:nvPicPr>
        <xdr:cNvPr id="2703" name="Picture 3">
          <a:extLst>
            <a:ext uri="{FF2B5EF4-FFF2-40B4-BE49-F238E27FC236}">
              <a16:creationId xmlns:a16="http://schemas.microsoft.com/office/drawing/2014/main" id="{00000000-0008-0000-01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49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Data"/>
  <dimension ref="A1:AE4"/>
  <sheetViews>
    <sheetView tabSelected="1" workbookViewId="0">
      <pane ySplit="2" topLeftCell="A3" activePane="bottomLeft" state="frozen"/>
      <selection pane="bottomLeft" activeCell="A3" sqref="A3"/>
    </sheetView>
  </sheetViews>
  <sheetFormatPr defaultColWidth="0" defaultRowHeight="14.25" x14ac:dyDescent="0.2"/>
  <cols>
    <col min="1" max="1" width="70.7109375" style="40" customWidth="1"/>
    <col min="2" max="2" width="28.7109375" style="40" customWidth="1"/>
    <col min="3" max="3" width="25.7109375" style="40" customWidth="1"/>
    <col min="4" max="4" width="40.7109375" style="14" customWidth="1"/>
    <col min="5" max="8" width="25.7109375" style="14" customWidth="1"/>
    <col min="9" max="9" width="30.7109375" style="14" customWidth="1"/>
    <col min="10" max="10" width="32.7109375" style="42" customWidth="1"/>
    <col min="11" max="11" width="27.7109375" style="14" customWidth="1"/>
    <col min="12" max="12" width="35.7109375" style="42" customWidth="1"/>
    <col min="13" max="13" width="30.7109375" style="42" customWidth="1"/>
    <col min="14" max="14" width="31.7109375" style="42" customWidth="1"/>
    <col min="15" max="15" width="41.7109375" style="42" customWidth="1"/>
    <col min="16" max="16" width="40.7109375" style="42" customWidth="1"/>
    <col min="17" max="17" width="29.7109375" style="42" customWidth="1"/>
    <col min="18" max="18" width="25.7109375" style="14" customWidth="1"/>
    <col min="19" max="19" width="30.7109375" style="14" customWidth="1"/>
    <col min="20" max="21" width="25.7109375" style="14" customWidth="1"/>
    <col min="22" max="22" width="35.7109375" style="9" customWidth="1"/>
    <col min="23" max="24" width="60.7109375" style="9" customWidth="1"/>
    <col min="25" max="25" width="55.7109375" style="9" customWidth="1"/>
    <col min="26" max="29" width="50.7109375" style="9" customWidth="1"/>
    <col min="30" max="30" width="26.7109375" style="11" customWidth="1"/>
    <col min="31" max="16384" width="9.140625" style="39" hidden="1"/>
  </cols>
  <sheetData>
    <row r="1" spans="1:31" s="44" customFormat="1" ht="273" customHeight="1" thickBot="1" x14ac:dyDescent="0.25">
      <c r="A1" s="15" t="e">
        <f t="array" aca="1" ref="A1" ca="1">"Error Count: "&amp;SUM(IF(ISBLANK(A.),0, IF((LEN(A.)&gt;50) + (TRIM(A.)="SEE ABOVE") + (TRIM(A.)="SEE LINE ABOVE") + (TRIM(A.)="N/K") + (TRIM(A.)="U/K")+ (TRIM(A.)="NOT APPLICABLE") + (TRIM(A.)="N/A")+ (TRIM(A.)="DITTO") + (TRIM(A.)="NOT KNOWN") + (TRIM(A.)="UNKNOWN"),1,0))) &amp; CHAR(10) &amp; "1st Error Row: " &amp; SMALL(IF(ISBLANK(A.),FALSE,IF((SIGN(LEN(A.)&gt;50) + (TRIM(A.)="SEE ABOVE") + (TRIM(A.)="SEE LINE ABOVE") + (TRIM(A.)="N/K") + (TRIM(A.)="U/K")+ (TRIM(A.)="NOT APPLICABLE") + (TRIM(A.)="N/A") + (TRIM(A.)="DITTO") + (TRIM(A.)="NOT KNOWN") + (TRIM(A.)="UNKNOWN")),ROW(A.),FALSE)),1)</f>
        <v>#NUM!</v>
      </c>
      <c r="B1" s="16" t="e">
        <f t="array" aca="1" ref="B1" ca="1">"Error Count: "&amp;SUM(IF(ISBLANK(B.),0,IF((LEN(B.)&lt;&gt;9)+(ISERROR(SEARCH(LEFT(B.),"O")))+(ISERROR(SEARCH(MID(B.,2,1),"C")))+(1-(ISNUMBER(VALUE(MID(B.,3,1)))))+(1-(ISNUMBER(VALUE(MID(B.,4,1)))))+(1-(ISNUMBER(VALUE(MID(B.,5,1)))))+(1-(ISNUMBER(VALUE(MID(B.,6,1)))))+(MID(B.,7,1)&lt;&gt;"/")+(1-(ISNUMBER(VALUE(MID(B.,8,1)))))+(1-(ISNUMBER(VALUE(MID(B.,9,1)))))+ (1-(ISERROR(SEARCH("~~", B.))))+ (1-(ISERROR(SEARCH("~?", B.))))+ (1-(ISERROR(SEARCH("~*", B.)))),1,0)))&amp;CHAR(10)&amp;"1st Error Row: "&amp;SMALL(IF(ISBLANK(B.),FALSE,IF((SIGN(LEN(B.)&lt;&gt;9)+(ISERROR(SEARCH(LEFT(B.),"O")))+(ISERROR(SEARCH(MID(B.,2,1),"C")))+(1-(ISNUMBER(VALUE(MID(B.,3,1)))))+(1-(ISNUMBER(VALUE(MID(B.,4,1)))))+(1-(ISNUMBER(VALUE(MID(B.,5,1)))))+(1-(ISNUMBER(VALUE(MID(B.,6,1)))))+(MID(B.,7,1)&lt;&gt;"/")+(1-(ISNUMBER(VALUE(MID(B.,8,1)))))+(1-(ISNUMBER(VALUE(MID(B.,9,1)))))+ (1-(ISERROR(SEARCH("~~", B.))))+ (1-(ISERROR(SEARCH("~?", B.))))+ (1-(ISERROR(SEARCH("~*", B.))))),ROW(B.),FALSE)),1)</f>
        <v>#NUM!</v>
      </c>
      <c r="C1" s="16" t="e">
        <f t="array" aca="1" ref="C1" ca="1">"Error Count: "&amp;SUM(IF(ISBLANK(C.),0, IF((LEN(C.)&gt;3)+(ISERROR(SEARCH(LEFT(C.),"0123456789")))+(ISERROR(SEARCH(MID(C.,2,1)," 0123456789")))+(ISERROR(SEARCH(RIGHT(C.)," 0123456789")))+ (1-(ISERROR(SEARCH("~~", C.))))+ (1-(ISERROR(SEARCH("~?", C.))))+ (1-(ISERROR(SEARCH("~*", C.)))),1,0)))&amp;CHAR(10)&amp;"1st Error Row: "&amp;SMALL(IF(ISBLANK(C.),FALSE,IF((SIGN(LEN(C.)&gt;3)+(ISERROR(SEARCH(LEFT(C.),"0123456789")))+(ISERROR(SEARCH(MID(C.,2,1)," 0123456789")))+(ISERROR(SEARCH(RIGHT(C.)," 0123456789")))+ (1-(ISERROR(SEARCH("~~", C.))))+ (1-(ISERROR(SEARCH("~?", C.))))+ (1-(ISERROR(SEARCH("~*", C.))))),ROW(C.),FALSE)),1)</f>
        <v>#NUM!</v>
      </c>
      <c r="D1" s="16" t="e">
        <f t="array" aca="1" ref="D1" ca="1">"Error Count: "&amp;SUM(IF(ISBLANK(D.),0,IF((LEN(D.)&gt;24)+ (TRIM(D.)="SEE ABOVE") + (TRIM(D.)="SEE LINE ABOVE") + (TRIM(D.)="N/K") + (TRIM(D.)="U/K")+ (TRIM(D.)="NOT APPLICABLE") + (TRIM(D.)="N/A")+ (TRIM(D.)="DITTO") + (TRIM(D.)="NOT KNOWN") + (TRIM(D.)="UNKNOWN"),1,0))) &amp; CHAR(10) &amp; "1st Error Row: "&amp;SMALL(IF(ISBLANK(D.),FALSE, IF((SIGN(LEN(D.)&gt;24)+ (TRIM(D.)="SEE ABOVE") + (TRIM(D.)="SEE LINE ABOVE") + (TRIM(D.)="N/K") + (TRIM(D.)="U/K")+ (TRIM(D.)="NOT APPLICABLE") + (TRIM(D.)="N/A") + (TRIM(D.)="DITTO") + (TRIM(D.)="NOT KNOWN") + (TRIM(D.)="UNKNOWN")),ROW(D.),FALSE)),1)</f>
        <v>#NUM!</v>
      </c>
      <c r="E1" s="16" t="e">
        <f t="array" aca="1" ref="E1" ca="1">"Error Count: " &amp; SUM(IF(ISBLANK(E.),0,IF((LEN(E.)&lt;&gt;3)+(ISERROR(SEARCH(LEFT(E.),"abcdefghijklmnopqrstuvwxyz")))+ISERROR(SEARCH(MID(E.,2,1),"abcdefghijklmnopqrstuvwxyz"))+ISERROR(SEARCH(MID(E.,3,1),"abcdefghijklmnopqrstuvwxyz"))+1-(ISERROR(SEARCH("GBR",E.)))+1-(ISERROR(SEARCH("GPB",E.)))+1-(ISERROR(SEARCH("GDP",E.)))+ 1-(ISERROR(SEARCH("~~", E.)))+ 1-(ISERROR(SEARCH("~?", E.)))+ 1-(ISERROR(SEARCH("~*", E.))),1,0))) &amp; CHAR(10) &amp; "1st Error Row: " &amp; SMALL(IF(ISBLANK(E.),FALSE, IF((SIGN(LEN(E.)&lt;&gt;3)+(ISERROR(SEARCH(LEFT(E.),"abcdefghijklmnopqrstuvwxyz")))+ISERROR(SEARCH(MID(E.,2,1),"abcdefghijklmnopqrstuvwxyz"))+ISERROR(SEARCH(MID(E.,3,1),"abcdefghijklmnopqrstuvwxyz"))+1-(ISERROR(SEARCH("GBR",E.)))+1-(ISERROR(SEARCH("GPB",E.)))+1-(ISERROR(SEARCH("GDP",E.)))+ 1-(ISERROR(SEARCH("~~", E.)))+ 1-(ISERROR(SEARCH("~?", E.)))+ 1-(ISERROR(SEARCH("~*", E.)))),ROW(E.),FALSE)),1)</f>
        <v>#NUM!</v>
      </c>
      <c r="F1" s="16" t="e">
        <f t="array" aca="1" ref="F1" ca="1">"Error Count: " &amp; SUM(IF(ISBLANK(F.),0,IF((LEN(F.)&lt;&gt;1)+(ISERROR(SEARCH(LEFT(F.),"12345678")))+ (1-(ISERROR(SEARCH("~~", F.))))+ (1-(ISERROR(SEARCH("~?", F.))))+ (1-(ISERROR(SEARCH("~*", F.)))),1,0))) &amp; CHAR(10) &amp; "1st Error Row: " &amp; SMALL(IF(ISBLANK(F.),FALSE, IF((SIGN(LEN(F.)&lt;&gt;1)+(ISERROR(SEARCH(LEFT(F.),"12345678")))+ (1-(ISERROR(SEARCH("~~", F.))))+ (1-(ISERROR(SEARCH("~?", F.))))+ (1-(ISERROR(SEARCH("~*", F.))))),ROW(F.),FALSE)),1)</f>
        <v>#NUM!</v>
      </c>
      <c r="G1" s="16" t="e">
        <f t="array" aca="1" ref="G1" ca="1">"Error Count: "&amp;SUM(IF(ISBLANK(G.),0, IF((LEN(G.)&lt;&gt;8)+(ISERROR(SEARCH(LEFT(G.),"0123")))+(ISERROR(SEARCH(MID(G.,2,1),"0123456789")))+(ISERROR(SEARCH(MID(G.,3,1),"01")))+(ISERROR(SEARCH(MID(G.,4,1),"0123456789")))+(ISERROR(SEARCH(MID(G.,5,1),"12")))+(ISERROR(SEARCH(MID(G.,6,1),"0123456789")))+(ISERROR(SEARCH(MID(G.,7,1),"0123456789")))+(ISERROR(SEARCH(RIGHT(G.),"0123456789")))+ (1-(ISERROR(SEARCH("~~", G.))))+ (1-(ISERROR(SEARCH("~?", G.))))+ (1-(ISERROR(SEARCH("~*", G.)))),1,0)))&amp;CHAR(10)&amp;"1st Error Row: "&amp;SMALL(IF(ISBLANK(G.),FALSE,IF((SIGN(LEN(G.)&lt;&gt;8)+(ISERROR(SEARCH(LEFT(G.),"0123")))+(ISERROR(SEARCH(MID(G.,2,1),"0123456789")))+(ISERROR(SEARCH(MID(G.,3,1),"01")))+(ISERROR(SEARCH(MID(G.,4,1),"0123456789")))+(ISERROR(SEARCH(MID(G.,5,1),"12")))+(ISERROR(SEARCH(MID(G.,6,1),"0123456789")))+(ISERROR(SEARCH(MID(G.,7,1),"0123456789")))+(ISERROR(SEARCH(RIGHT(G.),"0123456789")))+ (1-(ISERROR(SEARCH("~~", G.))))+ (1-(ISERROR(SEARCH("~?", G.))))+ (1-(ISERROR(SEARCH("~*", G.))))),ROW(G.),FALSE)),1)</f>
        <v>#NUM!</v>
      </c>
      <c r="H1" s="16" t="e">
        <f t="array" aca="1" ref="H1" ca="1">"Error Count: "&amp;SUM(IF(ISBLANK(H.),0, IF((LEN(H.)&lt;&gt;8)+(ISERROR(SEARCH(LEFT(H.),"0123")))+(ISERROR(SEARCH(MID(H.,2,1),"0123456789")))+(ISERROR(SEARCH(MID(H.,3,1),"01")))+(ISERROR(SEARCH(MID(H.,4,1),"0123456789")))+(ISERROR(SEARCH(MID(H.,5,1),"12")))+(ISERROR(SEARCH(MID(H.,6,1),"0123456789")))+(ISERROR(SEARCH(MID(H.,7,1),"0123456789")))+(ISERROR(SEARCH(RIGHT(H.),"0123456789")))+ (1-(ISERROR(SEARCH("~~", H.))))+ (1-(ISERROR(SEARCH("~?", H.))))+ (1-(ISERROR(SEARCH("~*", H.)))),1,0)))&amp;CHAR(10)&amp;"1st Error Row: "&amp;SMALL(IF(ISBLANK(H.),FALSE,IF((SIGN(LEN(H.)&lt;&gt;8)+(ISERROR(SEARCH(LEFT(H.),"0123")))+(ISERROR(SEARCH(MID(H.,2,1),"0123456789")))+(ISERROR(SEARCH(MID(H.,3,1),"01")))+(ISERROR(SEARCH(MID(H.,4,1),"0123456789")))+(ISERROR(SEARCH(MID(H.,5,1),"12")))+(ISERROR(SEARCH(MID(H.,6,1),"0123456789")))+(ISERROR(SEARCH(MID(H.,7,1),"0123456789")))+(ISERROR(SEARCH(RIGHT(H.),"0123456789")))+ (1-(ISERROR(SEARCH("~~", H.))))+ (1-(ISERROR(SEARCH("~?", H.))))+ (1-(ISERROR(SEARCH("~*", H.))))),ROW(H.),FALSE)),1)</f>
        <v>#NUM!</v>
      </c>
      <c r="I1" s="16" t="e">
        <f t="array" aca="1" ref="I1" ca="1">"Error Count: "&amp;SUM(IF(ISBLANK(I.),0, IF((LEN(I.)&gt;3)+(ISERROR(SEARCH(LEFT(I.),"0123456789")))+(ISERROR(SEARCH(MID(I.,2,1)," 0123456789")))+(ISERROR(SEARCH(RIGHT(I.)," 0123456789")))+ (1-(ISERROR(SEARCH("~~", I.))))+ (1-(ISERROR(SEARCH("~?", I.))))+ (1-(ISERROR(SEARCH("~*", I.)))),1,0)))&amp;CHAR(10)&amp;"1st Error Row: "&amp;SMALL(IF(ISBLANK(I.),FALSE,IF((SIGN(LEN(I.)&gt;3)+(ISERROR(SEARCH(LEFT(I.),"0123456789")))+(ISERROR(SEARCH(MID(I.,2,1)," 0123456789")))+(ISERROR(SEARCH(RIGHT(I.)," 0123456789")))+ (1-(ISERROR(SEARCH("~~", I.))))+ (1-(ISERROR(SEARCH("~?", I.))))+ (1-(ISERROR(SEARCH("~*", I.))))),ROW(I.),FALSE)),1)</f>
        <v>#NUM!</v>
      </c>
      <c r="J1" s="16" t="e">
        <f t="array" aca="1" ref="J1" ca="1">"Error Count: "&amp;SUM(IF(ISBLANK(J.),0,IF((ISNUMBER(J.)*((J.)&gt;99999999))+(ISTEXT(J.)*(LEN(J.)&gt;8))+(ISTEXT(J.)*(1-(ISERROR(SEARCH(".", J.)))))+(ISERROR(SEARCH(LEFT(J.),"0123456789")))+(ISERROR(SEARCH(RIGHT(J.),"0123456789")))+(1-(ISNUMBER(VALUE(J.))))+ (1-(ISERROR(SEARCH(" ", J.))))+ (1-(ISERROR(SEARCH(",", J.))))+ (1-(ISERROR(SEARCH("~~", J.))))+ (1-(ISERROR(SEARCH("~?", J.))))+ (1-(ISERROR(SEARCH("~*", J.)))),1,0)))&amp;CHAR(10)&amp;"1st Error Row: "&amp;SMALL(IF(ISBLANK(J.),FALSE,IF((SIGN(ISNUMBER(J.)*((J.)&gt;99999999))+(ISTEXT(J.)*(LEN(J.)&gt;8))+(ISTEXT(J.)*(1-(ISERROR(SEARCH(".", J.)))))+(ISERROR(SEARCH(LEFT(J.),"0123456789")))+(ISERROR(SEARCH(RIGHT(J.),"0123456789")))+(1-(ISNUMBER(VALUE(J.))))+ (1-(ISERROR(SEARCH(" ", J.))))+ (1-(ISERROR(SEARCH(",", J.))))+ (1-(ISERROR(SEARCH("~~", J.))))+ (1-(ISERROR(SEARCH("~?", J.))))+ (1-(ISERROR(SEARCH("~*", J.))))),ROW(J.),FALSE)),1)</f>
        <v>#NUM!</v>
      </c>
      <c r="K1" s="16" t="e">
        <f t="array" aca="1" ref="K1" ca="1">"Error Count: " &amp; SUM(IF(ISBLANK(K.),0,IF((LEN(K.)&lt;&gt;1)+(ISERROR(SEARCH(LEFT(K.),"YN")))+ (1-(ISERROR(SEARCH("~~", K.))))+ (1-(ISERROR(SEARCH("~?", K.))))+ (1-(ISERROR(SEARCH("~*", K.)))),1,0))) &amp; CHAR(10) &amp; "1st Error Row: " &amp; SMALL(IF(ISBLANK(K.),FALSE, IF((SIGN(LEN(K.)&lt;&gt;1)+(ISERROR(SEARCH(LEFT(K.),"YN")))+ (1-(ISERROR(SEARCH("~~", K.))))+ (1-(ISERROR(SEARCH("~?", K.))))+ (1-(ISERROR(SEARCH("~*", K.))))),ROW(K.),FALSE)),1)</f>
        <v>#NUM!</v>
      </c>
      <c r="L1" s="16" t="e">
        <f t="array" aca="1" ref="L1" ca="1">"Error Count: "&amp;SUM(IF(ISBLANK(L.),0,IF((ISNUMBER(L.)*((L.)&gt;99999999))+(ISTEXT(L.)*(LEN(L.)&gt;8))+(ISTEXT(L.)*(1-(ISERROR(SEARCH(".", L.)))))+(ISERROR(SEARCH(LEFT(L.),"0123456789")))+(ISERROR(SEARCH(RIGHT(L.),"0123456789")))+(1-(ISNUMBER(VALUE(L.))))+ (1-(ISERROR(SEARCH(" ", L.))))+ (1-(ISERROR(SEARCH(",", L.))))+ (1-(ISERROR(SEARCH("~~", L.))))+ (1-(ISERROR(SEARCH("~?", L.))))+ (1-(ISERROR(SEARCH("~*", L.)))),1,0)))&amp;CHAR(10)&amp;"1st Error Row: "&amp;SMALL(IF(ISBLANK(L.),FALSE,IF((SIGN(ISNUMBER(L.)*((L.)&gt;99999999))+(ISTEXT(L.)*(LEN(L.)&gt;8))+(ISTEXT(L.)*(1-(ISERROR(SEARCH(".", L.)))))+(ISERROR(SEARCH(LEFT(L.),"0123456789")))+(ISERROR(SEARCH(RIGHT(L.),"0123456789")))+(1-(ISNUMBER(VALUE(L.))))+ (1-(ISERROR(SEARCH(" ", L.))))+ (1-(ISERROR(SEARCH(",", L.))))+ (1-(ISERROR(SEARCH("~~", L.))))+ (1-(ISERROR(SEARCH("~?", L.))))+ (1-(ISERROR(SEARCH("~*", L.))))),ROW(L.),FALSE)),1)</f>
        <v>#NUM!</v>
      </c>
      <c r="M1" s="16" t="e">
        <f t="array" aca="1" ref="M1" ca="1">"Error Count: "&amp;SUM(IF(ISBLANK(M.),0,IF((ISNUMBER(M.)*((M.)&gt;99999999))+(ISTEXT(M.)*(LEN(M.)&gt;8))+(ISTEXT(M.)*(1-(ISERROR(SEARCH(".", M.)))))+(ISERROR(SEARCH(LEFT(M.),"0123456789")))+(ISERROR(SEARCH(RIGHT(M.),"0123456789")))+(1-(ISNUMBER(VALUE(M.))))+ (1-(ISERROR(SEARCH(" ", M.))))+ (1-(ISERROR(SEARCH(",", M.))))+ (1-(ISERROR(SEARCH("~~", M.))))+ (1-(ISERROR(SEARCH("~?", M.))))+ (1-(ISERROR(SEARCH("~*", M.)))),1,0)))&amp;CHAR(10)&amp;"1st Error Row: "&amp;SMALL(IF(ISBLANK(M.),FALSE,IF((SIGN(ISNUMBER(M.)*((M.)&gt;99999999))+(ISTEXT(M.)*(LEN(M.)&gt;8))+(ISTEXT(M.)*(1-(ISERROR(SEARCH(".", M.)))))+(ISERROR(SEARCH(LEFT(M.),"0123456789")))+(ISERROR(SEARCH(RIGHT(M.),"0123456789")))+(1-(ISNUMBER(VALUE(M.))))+ (1-(ISERROR(SEARCH(" ", M.))))+ (1-(ISERROR(SEARCH(",", M.))))+ (1-(ISERROR(SEARCH("~~", M.))))+ (1-(ISERROR(SEARCH("~?", M.))))+ (1-(ISERROR(SEARCH("~*", M.))))),ROW(M.),FALSE)),1)</f>
        <v>#NUM!</v>
      </c>
      <c r="N1" s="16" t="e">
        <f t="array" aca="1" ref="N1" ca="1">"Error Count: "&amp;SUM(IF(ISBLANK(N.),0,IF((ISNUMBER(N.)*((N.)&gt;99999999))+(ISTEXT(N.)*(LEN(N.)&gt;8))+(ISTEXT(N.)*(1-(ISERROR(SEARCH(".", N.)))))+(ISERROR(SEARCH(LEFT(N.),"0123456789")))+(ISERROR(SEARCH(RIGHT(N.),"0123456789")))+(1-(ISNUMBER(VALUE(N.))))+ (1-(ISERROR(SEARCH(" ", N.))))+ (1-(ISERROR(SEARCH(",", N.))))+ (1-(ISERROR(SEARCH("~~", N.))))+ (1-(ISERROR(SEARCH("~?", N.))))+ (1-(ISERROR(SEARCH("~*", N.)))),1,0)))&amp;CHAR(10)&amp;"1st Error Row: "&amp;SMALL(IF(ISBLANK(N.),FALSE,IF((SIGN(ISNUMBER(N.)*((N.)&gt;99999999))+(ISTEXT(N.)*(LEN(N.)&gt;8))+(ISTEXT(N.)*(1-(ISERROR(SEARCH(".", N.)))))+(ISERROR(SEARCH(LEFT(N.),"0123456789")))+(ISERROR(SEARCH(RIGHT(N.),"0123456789")))+(1-(ISNUMBER(VALUE(N.))))+ (1-(ISERROR(SEARCH(" ", N.))))+ (1-(ISERROR(SEARCH(",", N.))))+ (1-(ISERROR(SEARCH("~~", N.))))+ (1-(ISERROR(SEARCH("~?", N.))))+ (1-(ISERROR(SEARCH("~*", N.))))),ROW(N.),FALSE)),1)</f>
        <v>#NUM!</v>
      </c>
      <c r="O1" s="16" t="e">
        <f t="array" aca="1" ref="O1" ca="1">"Error Count: "&amp;SUM(IF(ISBLANK(O.),0,IF((ISNUMBER(O.)*((O.)&gt;99999999))+(ISTEXT(O.)*(LEN(O.)&gt;8))+(ISTEXT(O.)*(1-(ISERROR(SEARCH(".", O.)))))+(ISERROR(SEARCH(LEFT(O.),"0123456789")))+(ISERROR(SEARCH(RIGHT(O.),"0123456789")))+(1-(ISNUMBER(VALUE(O.))))+ (1-(ISERROR(SEARCH(" ", O.))))+ (1-(ISERROR(SEARCH(",", O.))))+ (1-(ISERROR(SEARCH("~~", O.))))+ (1-(ISERROR(SEARCH("~?", O.))))+ (1-(ISERROR(SEARCH("~*", O.)))),1,0)))&amp;CHAR(10)&amp;"1st Error Row: "&amp;SMALL(IF(ISBLANK(O.),FALSE,IF((SIGN(ISNUMBER(O.)*((O.)&gt;99999999))+(ISTEXT(O.)*(LEN(O.)&gt;8))+(ISTEXT(O.)*(1-(ISERROR(SEARCH(".", O.)))))+(ISERROR(SEARCH(LEFT(O.),"0123456789")))+(ISERROR(SEARCH(RIGHT(O.),"0123456789")))+(1-(ISNUMBER(VALUE(O.))))+ (1-(ISERROR(SEARCH(" ", O.))))+ (1-(ISERROR(SEARCH(",", O.))))+ (1-(ISERROR(SEARCH("~~", O.))))+ (1-(ISERROR(SEARCH("~?", O.))))+ (1-(ISERROR(SEARCH("~*", O.))))),ROW(O.),FALSE)),1)</f>
        <v>#NUM!</v>
      </c>
      <c r="P1" s="16" t="e">
        <f t="array" aca="1" ref="P1" ca="1">"Error Count: "&amp;SUM(IF(ISBLANK(P.),0,IF((ISNUMBER(P.)*((P.)&gt;99999999))+(ISTEXT(P.)*(LEN(P.)&gt;8))+(ISTEXT(P.)*(1-(ISERROR(SEARCH(".", P.)))))+(ISERROR(SEARCH(LEFT(P.),"0123456789")))+(ISERROR(SEARCH(RIGHT(P.),"0123456789")))+(1-(ISNUMBER(VALUE(P.))))+ (1-(ISERROR(SEARCH(" ", P.))))+ (1-(ISERROR(SEARCH(",", P.))))+ (1-(ISERROR(SEARCH("~~", P.))))+ (1-(ISERROR(SEARCH("~?", P.))))+ (1-(ISERROR(SEARCH("~*", P.)))),1,0)))&amp;CHAR(10)&amp;"1st Error Row: "&amp;SMALL(IF(ISBLANK(P.),FALSE,IF((SIGN(ISNUMBER(P.)*((P.)&gt;99999999))+(ISTEXT(P.)*(LEN(P.)&gt;8))+(ISTEXT(P.)*(1-(ISERROR(SEARCH(".", P.)))))+(ISERROR(SEARCH(LEFT(P.),"0123456789")))+(ISERROR(SEARCH(RIGHT(P.),"0123456789")))+(1-(ISNUMBER(VALUE(P.))))+ (1-(ISERROR(SEARCH(" ", P.))))+ (1-(ISERROR(SEARCH(",", P.))))+ (1-(ISERROR(SEARCH("~~", P.))))+ (1-(ISERROR(SEARCH("~?", P.))))+ (1-(ISERROR(SEARCH("~*", P.))))),ROW(P.),FALSE)),1)</f>
        <v>#NUM!</v>
      </c>
      <c r="Q1" s="16" t="e">
        <f t="array" aca="1" ref="Q1" ca="1">"Error Count: "&amp;SUM(IF(ISBLANK(Q.),0,IF((ISNUMBER(Q.)*((Q.)&gt;99999999))+(ISTEXT(Q.)*(LEN(Q.)&gt;8))+(ISTEXT(Q.)*(1-(ISERROR(SEARCH(".", Q.)))))+(ISERROR(SEARCH(LEFT(Q.),"0123456789")))+(ISERROR(SEARCH(RIGHT(Q.),"0123456789")))+(1-(ISNUMBER(VALUE(Q.))))+ (1-(ISERROR(SEARCH(" ", Q.))))+ (1-(ISERROR(SEARCH(",", Q.))))+ (1-(ISERROR(SEARCH("~~", Q.))))+ (1-(ISERROR(SEARCH("~?", Q.))))+ (1-(ISERROR(SEARCH("~*", Q.)))),1,0)))&amp;CHAR(10)&amp;"1st Error Row: "&amp;SMALL(IF(ISBLANK(Q.),FALSE,IF((SIGN(ISNUMBER(Q.)*((Q.)&gt;99999999))+(ISTEXT(Q.)*(LEN(Q.)&gt;8))+(ISTEXT(Q.)*(1-(ISERROR(SEARCH(".", Q.)))))+(ISERROR(SEARCH(LEFT(Q.),"0123456789")))+(ISERROR(SEARCH(RIGHT(Q.),"0123456789")))+(1-(ISNUMBER(VALUE(Q.))))+ (1-(ISERROR(SEARCH(" ", Q.))))+ (1-(ISERROR(SEARCH(",", Q.))))+ (1-(ISERROR(SEARCH("~~", Q.))))+ (1-(ISERROR(SEARCH("~?", Q.))))+ (1-(ISERROR(SEARCH("~*", Q.))))),ROW(Q.),FALSE)),1)</f>
        <v>#NUM!</v>
      </c>
      <c r="R1" s="16" t="e">
        <f t="array" aca="1" ref="R1" ca="1">"Error Count: "&amp;SUM(IF(ISBLANK(R.),0, IF((LEN(R.)&gt;3)+(ISERROR(SEARCH(LEFT(R.),"0123456789")))+(ISERROR(SEARCH(MID(R.,2,1)," 0123456789")))+(ISERROR(SEARCH(RIGHT(R.)," 0123456789")))+ (1-(ISERROR(SEARCH("~~", R.))))+ (1-(ISERROR(SEARCH("~?", R.))))+ (1-(ISERROR(SEARCH("~*", R.)))),1,0)))&amp;CHAR(10)&amp;"1st Error Row: "&amp;SMALL(IF(ISBLANK(R.),FALSE,IF((SIGN(LEN(R.)&gt;3)+(ISERROR(SEARCH(LEFT(R.),"0123456789")))+(ISERROR(SEARCH(MID(R.,2,1)," 0123456789")))+(ISERROR(SEARCH(RIGHT(R.)," 0123456789")))+ (1-(ISERROR(SEARCH("~~", R.))))+ (1-(ISERROR(SEARCH("~?", R.))))+ (1-(ISERROR(SEARCH("~*", R.))))),ROW(R.),FALSE)),1)</f>
        <v>#NUM!</v>
      </c>
      <c r="S1" s="16" t="e">
        <f t="array" aca="1" ref="S1" ca="1">"Error Count: "&amp;SUM(IF(ISBLANK(S.),0, IF((LEN(S.)&gt;3)+(ISERROR(SEARCH(LEFT(S.),"0123456789")))+(ISERROR(SEARCH(MID(S.,2,1)," 0123456789")))+(ISERROR(SEARCH(RIGHT(S.)," 0123456789")))+ (1-(ISERROR(SEARCH("~~", S.))))+ (1-(ISERROR(SEARCH("~?", S.))))+ (1-(ISERROR(SEARCH("~*", S.)))),1,0)))&amp;CHAR(10)&amp;"1st Error Row: "&amp;SMALL(IF(ISBLANK(S.),FALSE,IF((SIGN(LEN(S.)&gt;3)+(ISERROR(SEARCH(LEFT(S.),"0123456789")))+(ISERROR(SEARCH(MID(S.,2,1)," 0123456789")))+(ISERROR(SEARCH(RIGHT(S.)," 0123456789")))+ (1-(ISERROR(SEARCH("~~", S.))))+ (1-(ISERROR(SEARCH("~?", S.))))+ (1-(ISERROR(SEARCH("~*", S.))))),ROW(S.),FALSE)),1)</f>
        <v>#NUM!</v>
      </c>
      <c r="T1" s="16" t="e">
        <f t="array" aca="1" ref="T1" ca="1">"Error Count: "&amp;SUM(IF(ISBLANK(T.),0, IF((LEN(T.)&lt;&gt;8)+(ISERROR(SEARCH(LEFT(T.),"0123")))+(ISERROR(SEARCH(MID(T.,2,1),"0123456789")))+(ISERROR(SEARCH(MID(T.,3,1),"01")))+(ISERROR(SEARCH(MID(T.,4,1),"0123456789")))+(ISERROR(SEARCH(MID(T.,5,1),"12")))+(ISERROR(SEARCH(MID(T.,6,1),"0123456789")))+(ISERROR(SEARCH(MID(T.,7,1),"0123456789")))+(ISERROR(SEARCH(RIGHT(T.),"0123456789")))+ (1-(ISERROR(SEARCH("~~", T.))))+ (1-(ISERROR(SEARCH("~?", T.))))+ (1-(ISERROR(SEARCH("~*", T.)))),1,0)))&amp;CHAR(10)&amp;"1st Error Row: "&amp;SMALL(IF(ISBLANK(T.),FALSE,IF((SIGN(LEN(T.)&lt;&gt;8)+(ISERROR(SEARCH(LEFT(T.),"0123")))+(ISERROR(SEARCH(MID(T.,2,1),"0123456789")))+(ISERROR(SEARCH(MID(T.,3,1),"01")))+(ISERROR(SEARCH(MID(T.,4,1),"0123456789")))+(ISERROR(SEARCH(MID(T.,5,1),"12")))+(ISERROR(SEARCH(MID(T.,6,1),"0123456789")))+(ISERROR(SEARCH(MID(T.,7,1),"0123456789")))+(ISERROR(SEARCH(RIGHT(T.),"0123456789")))+ (1-(ISERROR(SEARCH("~~", T.))))+ (1-(ISERROR(SEARCH("~?", T.))))+ (1-(ISERROR(SEARCH("~*", T.))))),ROW(T.),FALSE)),1)</f>
        <v>#NUM!</v>
      </c>
      <c r="U1" s="16" t="e">
        <f t="array" aca="1" ref="U1" ca="1">"Error Count: " &amp; SUM(IF(ISBLANK(U.),0,IF((LEN(U.)&lt;&gt;1)+(ISERROR(SEARCH(LEFT(U.),"YN")))+ (1-(ISERROR(SEARCH("~~", U.))))+ (1-(ISERROR(SEARCH("~?", U.))))+ (1-(ISERROR(SEARCH("~*", U.)))),1,0))) &amp; CHAR(10) &amp; "1st Error Row: " &amp; SMALL(IF(ISBLANK(U.),FALSE, IF((SIGN(LEN(U.)&lt;&gt;1)+(ISERROR(SEARCH(LEFT(U.),"YN")))+ (1-(ISERROR(SEARCH("~~", U.))))+ (1-(ISERROR(SEARCH("~?", U.))))+ (1-(ISERROR(SEARCH("~*", U.))))),ROW(U.),FALSE)),1)</f>
        <v>#NUM!</v>
      </c>
      <c r="V1" s="17" t="e">
        <f t="array" aca="1" ref="V1" ca="1">"Error Count: "&amp;SUM(IF(ISBLANK(V.),0, IF((LEN(V.)&gt;10) + (TRIM(V.)="SEE ABOVE") + (TRIM(V.)="SEE LINE ABOVE") + (TRIM(V.)="N/K") + (TRIM(V.)="U/K")+ (TRIM(V.)="NOT APPLICABLE") + (TRIM(V.)="N/A")+ (TRIM(V.)="DITTO") + (TRIM(V.)="NOT KNOWN") + (TRIM(V.)="UNKNOWN"),1,0))) &amp; CHAR(10) &amp; "1st Error Row: " &amp; SMALL(IF(ISBLANK(V.),FALSE,IF((SIGN(LEN(V.)&gt;10) + (TRIM(V.)="SEE ABOVE") + (TRIM(V.)="SEE LINE ABOVE") + (TRIM(V.)="N/K") + (TRIM(V.)="U/K")+ (TRIM(V.)="NOT APPLICABLE") + (TRIM(V.)="N/A")+ (TRIM(V.)="DITTO") + (TRIM(V.)="NOT KNOWN") + (TRIM(V.)="UNKNOWN")),ROW(V.),FALSE)),1)</f>
        <v>#NUM!</v>
      </c>
      <c r="W1" s="16" t="e">
        <f t="array" aca="1" ref="W1" ca="1">"Error Count: "&amp;SUM(IF(ISBLANK(W.),0, IF((LEN(W.)&gt;50) + (TRIM(W.)="SEE ABOVE") + (TRIM(W.)="SEE LINE ABOVE") + (TRIM(W.)="N/K") + (TRIM(W.)="U/K")+ (TRIM(W.)="NOT APPLICABLE") + (TRIM(W.)="N/A")+ (TRIM(W.)="DITTO") + (TRIM(W.)="NOT KNOWN") + (TRIM(W.)="UNKNOWN"),1,0))) &amp; CHAR(10) &amp; "1st Error Row: " &amp; SMALL(IF(ISBLANK(W.),FALSE,IF((SIGN(LEN(W.)&gt;50) + (TRIM(W.)="SEE ABOVE") + (TRIM(W.)="SEE LINE ABOVE") + (TRIM(W.)="N/K") + (TRIM(W.)="U/K")+ (TRIM(W.)="NOT APPLICABLE") + (TRIM(W.)="N/A")+ (TRIM(W.)="DITTO") + (TRIM(W.)="NOT KNOWN") + (TRIM(W.)="UNKNOWN")),ROW(W.),FALSE)),1)</f>
        <v>#NUM!</v>
      </c>
      <c r="X1" s="16" t="e">
        <f t="array" aca="1" ref="X1" ca="1">"Error Count: "&amp;SUM(IF(ISBLANK(X.),0, IF((LEN(X.)&gt;50) + (TRIM(X.)="SEE ABOVE") + (TRIM(X.)="SEE LINE ABOVE") + (TRIM(X.)="N/K") + (TRIM(X.)="U/K")+ (TRIM(X.)="NOT APPLICABLE") + (TRIM(X.)="N/A")+ (TRIM(X.)="DITTO") + (TRIM(X.)="NOT KNOWN") + (TRIM(X.)="UNKNOWN"),1,0))) &amp; CHAR(10) &amp; "1st Error Row: " &amp; SMALL(IF(ISBLANK(X.),FALSE,IF((SIGN(LEN(X.)&gt;50) + (TRIM(X.)="SEE ABOVE") + (TRIM(X.)="SEE LINE ABOVE") + (TRIM(X.)="N/K") + (TRIM(X.)="U/K")+ (TRIM(X.)="NOT APPLICABLE") + (TRIM(X.)="N/A")+ (TRIM(X.)="DITTO") + (TRIM(X.)="NOT KNOWN") + (TRIM(X.)="UNKNOWN")),ROW(X.),FALSE)),1)</f>
        <v>#NUM!</v>
      </c>
      <c r="Y1" s="16" t="e">
        <f t="array" aca="1" ref="Y1" ca="1">"Error Count: "&amp;SUM(IF(ISBLANK(Y.),0,IF((LEN(Y.)&gt;40)+(1-(ISERROR(SEARCH(CHAR(10),Y.))))+(1-(ISERROR(SEARCH(CHAR(13),Y.))))+(1-(ISERROR(SEARCH("@",Y.))))+(1-(ISERROR(SEARCH("C/O",LEFT(Y.,3)))))+(TRIM(Y.)="GONE AWAY")+(TRIM(Y.)="N/A")+(TRIM(Y.)="NOT APPLICABLE")+(TRIM(Y.)="SEE ABOVE")+(TRIM(Y.)="SEE LINE ABOVE")+(TRIM(Y.)="N/K")+(TRIM(Y.)="DITTO")+(TRIM(Y.)="NOT KNOWN")+(TRIM(Y.)="UNKNOWN"),1,0)))&amp;CHAR(10)&amp;"1st Error Row: "&amp;SMALL(IF(ISBLANK(Y.),FALSE,IF((SIGN(LEN(Y.)&gt;40)+(1-(ISERROR(SEARCH(CHAR(10),Y.))))+(1-(ISERROR(SEARCH(CHAR(13),Y.))))+(1-(ISERROR(SEARCH("@",Y.))))+(1-(ISERROR(SEARCH("C/O",LEFT(Y.,3)))))+(TRIM(Y.)="GONE AWAY")+(TRIM(Y.)="N/A")+(TRIM(Y.)="NOT APPLICABLE")+(TRIM(Y.)="SEE ABOVE")+(TRIM(Y.)="SEE LINE ABOVE")+(TRIM(Y.)="N/K")+(TRIM(Y.)="DITTO")+(TRIM(Y.)="NOT KNOWN")+(TRIM(Y.)="UNKNOWN")),ROW(Y.),FALSE)),1)</f>
        <v>#NUM!</v>
      </c>
      <c r="Z1" s="16" t="e">
        <f t="array" aca="1" ref="Z1" ca="1">"Error Count: "&amp;SUM(IF(ISBLANK(Z.),0,IF((LEN(Z.)&gt;40)+(1-(ISERROR(SEARCH(CHAR(10),Z.))))+(1-(ISERROR(SEARCH(CHAR(13),Z.))))+(1-(ISERROR(SEARCH("@",Z.))))+(1-(ISERROR(SEARCH("C/O",LEFT(Z.,3)))))+(TRIM(Z.)="GONE AWAY")+(TRIM(Z.)="N/A")+(TRIM(Z.)="NOT APPLICABLE")+(TRIM(Z.)="SEE ABOVE")+(TRIM(Z.)="SEE LINE ABOVE")+(TRIM(Z.)="N/K")+(TRIM(Z.)="DITTO")+(TRIM(Z.)="NOT KNOWN")+(TRIM(Z.)="UNKNOWN"),1,0)))&amp;CHAR(10)&amp;"1st Error Row: "&amp;SMALL(IF(ISBLANK(Z.),FALSE,IF((SIGN(LEN(Z.)&gt;40)+(1-(ISERROR(SEARCH(CHAR(10),Z.))))+(1-(ISERROR(SEARCH(CHAR(13),Z.))))+(1-(ISERROR(SEARCH("@",Z.))))+(1-(ISERROR(SEARCH("C/O",LEFT(Z.,3)))))+(TRIM(Z.)="GONE AWAY")+(TRIM(Z.)="N/A")+(TRIM(Z.)="NOT APPLICABLE")+(TRIM(Z.)="SEE ABOVE")+(TRIM(Z.)="SEE LINE ABOVE")+(TRIM(Z.)="N/K")+(TRIM(Z.)="DITTO")+(TRIM(Z.)="NOT KNOWN")+(TRIM(Z.)="UNKNOWN")),ROW(Z.),FALSE)),1)</f>
        <v>#NUM!</v>
      </c>
      <c r="AA1" s="16" t="e">
        <f t="array" aca="1" ref="AA1" ca="1">"Error Count: "&amp;SUM(IF(ISBLANK(AA.),0,IF((LEN(AA.)&gt;40)+(1-(ISERROR(SEARCH(CHAR(10),AA.))))+(1-(ISERROR(SEARCH(CHAR(13),AA.))))+(1-(ISERROR(SEARCH("@",AA.))))+(1-(ISERROR(SEARCH("C/O",LEFT(AA.,3)))))+(TRIM(AA.)="GONE AWAY")+(TRIM(AA.)="N/A")+(TRIM(AA.)="NOT APPLICABLE")+(TRIM(AA.)="SEE ABOVE")+(TRIM(AA.)="SEE LINE ABOVE")+(TRIM(AA.)="N/K")+(TRIM(AA.)="DITTO")+(TRIM(AA.)="NOT KNOWN")+(TRIM(AA.)="UNKNOWN"),1,0)))&amp;CHAR(10)&amp;"1st Error Row: "&amp;SMALL(IF(ISBLANK(AA.),FALSE,IF((SIGN(LEN(AA.)&gt;40)+(1-(ISERROR(SEARCH(CHAR(10),AA.))))+(1-(ISERROR(SEARCH(CHAR(13),AA.))))+(1-(ISERROR(SEARCH("@",AA.))))+(1-(ISERROR(SEARCH("C/O",LEFT(AA.,3)))))+(TRIM(AA.)="GONE AWAY")+(TRIM(AA.)="N/A")+(TRIM(AA.)="NOT APPLICABLE")+(TRIM(AA.)="SEE ABOVE")+(TRIM(AA.)="SEE LINE ABOVE")+(TRIM(AA.)="N/K")+(TRIM(AA.)="DITTO")+(TRIM(AA.)="NOT KNOWN")+(TRIM(AA.)="UNKNOWN")),ROW(AA.),FALSE)),1)</f>
        <v>#NUM!</v>
      </c>
      <c r="AB1" s="16" t="e">
        <f t="array" aca="1" ref="AB1" ca="1">"Error Count: "&amp;SUM(IF(ISBLANK(AB.),0,IF((LEN(AB.)&gt;40)+(1-(ISERROR(SEARCH(CHAR(10),AB.))))+(1-(ISERROR(SEARCH(CHAR(13),AB.))))+(1-(ISERROR(SEARCH("@",AB.))))+(1-(ISERROR(SEARCH("C/O",LEFT(AB.,3)))))+(TRIM(AB.)="GONE AWAY")+(TRIM(AB.)="N/A")+(TRIM(AB.)="NOT APPLICABLE")+(TRIM(AB.)="SEE ABOVE")+(TRIM(AB.)="SEE LINE ABOVE")+(TRIM(AB.)="N/K")+(TRIM(AB.)="DITTO")+(TRIM(AB.)="NOT KNOWN")+(TRIM(AB.)="UNKNOWN"),1,0)))&amp;CHAR(10)&amp;"1st Error Row: "&amp;SMALL(IF(ISBLANK(AB.),FALSE,IF((SIGN(LEN(AB.)&gt;40)+(1-(ISERROR(SEARCH(CHAR(10),AB.))))+(1-(ISERROR(SEARCH(CHAR(13),AB.))))+(1-(ISERROR(SEARCH("@",AB.))))+(1-(ISERROR(SEARCH("C/O",LEFT(AB.,3)))))+(TRIM(AB.)="GONE AWAY")+(TRIM(AB.)="N/A")+(TRIM(AB.)="NOT APPLICABLE")+(TRIM(AB.)="SEE ABOVE")+(TRIM(AB.)="SEE LINE ABOVE")+(TRIM(AB.)="N/K")+(TRIM(AB.)="DITTO")+(TRIM(AB.)="NOT KNOWN")+(TRIM(AB.)="UNKNOWN")),ROW(AB.),FALSE)),1)</f>
        <v>#NUM!</v>
      </c>
      <c r="AC1" s="16" t="e">
        <f t="array" aca="1" ref="AC1" ca="1">"Error Count: "&amp;SUM(IF(ISBLANK(AC.),0,IF((LEN(AC.)&gt;40)+(1-(ISERROR(SEARCH(CHAR(10),AC.))))+(1-(ISERROR(SEARCH(CHAR(13),AC.))))+(1-(ISERROR(SEARCH("@",AC.))))+(1-(ISERROR(SEARCH("C/O",LEFT(AC.,3)))))+(TRIM(AC.)="GONE AWAY")+(TRIM(AC.)="N/A")+(TRIM(AC.)="NOT APPLICABLE")+(TRIM(AC.)="SEE ABOVE")+(TRIM(AC.)="SEE LINE ABOVE")+(TRIM(AC.)="N/K")+(TRIM(AC.)="DITTO")+(TRIM(AC.)="NOT KNOWN")+(TRIM(AC.)="UNKNOWN"),1,0)))&amp;CHAR(10)&amp;"1st Error Row: "&amp;SMALL(IF(ISBLANK(AC.),FALSE,IF((SIGN(LEN(AC.)&gt;40)+(1-(ISERROR(SEARCH(CHAR(10),AC.))))+(1-(ISERROR(SEARCH(CHAR(13),AC.))))+(1-(ISERROR(SEARCH("@",AC.))))+(1-(ISERROR(SEARCH("C/O",LEFT(AC.,3)))))+(TRIM(AC.)="GONE AWAY")+(TRIM(AC.)="N/A")+(TRIM(AC.)="NOT APPLICABLE")+(TRIM(AC.)="SEE ABOVE")+(TRIM(AC.)="SEE LINE ABOVE")+(TRIM(AC.)="N/K")+(TRIM(AC.)="DITTO")+(TRIM(AC.)="NOT KNOWN")+(TRIM(AC.)="UNKNOWN")),ROW(AC.),FALSE)),1)</f>
        <v>#NUM!</v>
      </c>
      <c r="AD1" s="10" t="e">
        <f t="array" aca="1" ref="AD1" ca="1">"Error Count: "&amp;SUM(IF(ISBLANK(AD.),0, IF((LEN(AD.)&gt;8)+((ISERROR(SEARCH("0",AD.)))*(ISERROR(SEARCH("1",AD.)))*(ISERROR(SEARCH("2",AD.)))*(ISERROR(SEARCH("3",AD.)))*(ISERROR(SEARCH("4",AD.)))*(ISERROR(SEARCH("5",AD.)))*(ISERROR(SEARCH("6",AD.)))*(ISERROR(SEARCH("7",AD.)))*(ISERROR(SEARCH("8",AD.)))*(ISERROR(SEARCH("9",AD.))))+ (1-(ISERROR(SEARCH("~~", AD.))))+(1-(ISERROR(SEARCH("~*",AD.))))+(1-(ISERROR(SEARCH("~?",AD.)))),1,0)))&amp;CHAR(10)&amp;"1st Error Row: "&amp;SMALL(IF(ISBLANK(AD.),FALSE,IF((SIGN(LEN(AD.)&gt;8)+((ISERROR(SEARCH("0",AD.)))*(ISERROR(SEARCH("1",AD.)))*(ISERROR(SEARCH("2",AD.)))*(ISERROR(SEARCH("3",AD.)))*(ISERROR(SEARCH("4",AD.)))*(ISERROR(SEARCH("5",AD.)))*(ISERROR(SEARCH("6",AD.)))*(ISERROR(SEARCH("7",AD.)))*(ISERROR(SEARCH("8",AD.)))*(ISERROR(SEARCH("9",AD.))))+ (1-(ISERROR(SEARCH("~~", AD.))))+(1-(ISERROR(SEARCH("~*",AD.))))+(1-(ISERROR(SEARCH("~?",AD.))))),ROW(AD.),FALSE)),1)</f>
        <v>#NUM!</v>
      </c>
      <c r="AE1" s="43"/>
    </row>
    <row r="2" spans="1:31" s="44" customFormat="1" ht="81" customHeight="1" thickBot="1" x14ac:dyDescent="0.25">
      <c r="A2" s="31" t="str">
        <f t="array" ref="A2" xml:space="preserve"> "Insurer's Name" &amp; CHAR(10) &amp; "Max. 50 Characters" &amp; CHAR(10) &amp; "MANDATORY FIELD"&amp; CHAR(10) &amp; "("  &amp;SUM(IF((($A$3:$A$3)=""),1,0)) &amp; " Not Completed)"</f>
        <v>Insurer's Name
Max. 50 Characters
MANDATORY FIELD
(1 Not Completed)</v>
      </c>
      <c r="B2" s="31" t="str">
        <f xml:space="preserve"> "Insurer Reference" &amp; CHAR(10) &amp; "9 Characters" &amp; CHAR(10) &amp; "MANDATORY FIELD"&amp; CHAR(10) &amp; "("  &amp;SUM(IF((($B$3:$B$3)=""),1,0)) &amp; " Not Completed)"</f>
        <v>Insurer Reference
9 Characters
MANDATORY FIELD
(1 Not Completed)</v>
      </c>
      <c r="C2" s="31" t="str">
        <f t="array" ref="C2">"Batch Number" &amp; CHAR(10) &amp; "Max. 3 Characters" &amp; CHAR(10) &amp; "MANDATORY FIELD"&amp; CHAR(10) &amp; "("  &amp;SUM(IF((($C$3:$C$3)=""),1,0)) &amp; " Not Completed)"</f>
        <v>Batch Number
Max. 3 Characters
MANDATORY FIELD
(1 Not Completed)</v>
      </c>
      <c r="D2" s="31" t="str">
        <f t="array" ref="D2">"Policy Number" &amp; CHAR(10) &amp; "Max. 24 Characters" &amp; CHAR(10) &amp; "MANDATORY FIELD"&amp; CHAR(10) &amp; "("  &amp;SUM(IF((($D$3:$D$1048576)="")*((($G$3:$G$1048576)&lt;&gt;"")+(($I$3:$I$1048576)&lt;&gt;"")),1,0)) &amp; " Not Completed)"</f>
        <v>Policy Number
Max. 24 Characters
MANDATORY FIELD
(0 Not Completed)</v>
      </c>
      <c r="E2" s="32" t="s">
        <v>119</v>
      </c>
      <c r="F2" s="31" t="str">
        <f t="array" ref="F2">"Chargeable Event Type" &amp; CHAR(10) &amp; "1 Character" &amp; CHAR(10) &amp; "MANDATORY FIELD"&amp; CHAR(10) &amp; "(1st Policyholder Only)" &amp; CHAR(10) &amp; "("  &amp;SUM(IF((($F$3:$F$1048576)="")*((($G$3:$G$1048576)&lt;&gt;"")+(($I$3:$I$1048576)&lt;&gt;"")),1,0)) &amp; " Not Completed)"</f>
        <v>Chargeable Event Type
1 Character
MANDATORY FIELD
(1st Policyholder Only)
(0 Not Completed)</v>
      </c>
      <c r="G2" s="31" t="str">
        <f t="array" ref="G2">"Date of Chargeable Event" &amp; CHAR(10) &amp; "8 Characters" &amp; CHAR(10) &amp; "MANDATORY FIELD"&amp; CHAR(10) &amp; "(1st Policyholder Only)"&amp; CHAR(10) &amp; "("  &amp;SUM(IF((($G$3:$G$1048576)="")*((($I$3:$I$1048576)&lt;&gt;"")+(($K$3:$K$1048576)&lt;&gt;"")),1,0)) &amp; " Not Completed)"</f>
        <v>Date of Chargeable Event
8 Characters
MANDATORY FIELD
(1st Policyholder Only)
(0 Not Completed)</v>
      </c>
      <c r="H2" s="31" t="str">
        <f t="array" ref="H2">"Policy End Year Date" &amp; CHAR(10) &amp; "8 Characters" &amp; CHAR(10) &amp; "CONDITIONAL FIELD"&amp; CHAR(10) &amp; "(1st Policyholder Only)"&amp; CHAR(10) &amp; "("  &amp;SUM(IF((($H$3:$H$1048576)="")*((ISNUMBER($F$3:$F$1048576)*(($F$3:$F$1048576)=6)+(($F$3:$F$1048576)=7))+(($F$3:$F$1048576)="6")+(($F$3:$F$1048576)="7")),1,0)) &amp; " Not Completed)"</f>
        <v>Policy End Year Date
8 Characters
CONDITIONAL FIELD
(1st Policyholder Only)
(0 Not Completed)</v>
      </c>
      <c r="I2" s="31" t="str">
        <f t="array" ref="I2">"Number of Years" &amp; CHAR(10) &amp; "Max. 3 Characters" &amp; CHAR(10) &amp; "CONDITIONAL FIELD"&amp; CHAR(10) &amp; "(1st Policyholder Only)"&amp; CHAR(10) &amp; "("  &amp;SUM(IF((($I$3:$I$1048576)="")*(($U$3:$U$1048576)="N"),1,0)) &amp; " Not Completed)"</f>
        <v>Number of Years
Max. 3 Characters
CONDITIONAL FIELD
(1st Policyholder Only)
(0 Not Completed)</v>
      </c>
      <c r="J2" s="31" t="str">
        <f t="array" ref="J2">"Amount of Chargeable Event Gain" &amp; CHAR(10) &amp; "Max. 8 Characters" &amp; CHAR(10) &amp; "CONDITIONAL FIELD"&amp; CHAR(10) &amp; "(1st Policyholder Only)"&amp; CHAR(10) &amp; "("  &amp;SUM(IF((($J$3:$J$1048576)="")*((ISNUMBER($F$3:$F$1048576)*(($F$3:$F$1048576)&gt;0)*(($F$3:$F$1048576)&lt;4))+(ISNUMBER($F$3:$F$1048576)*(($F$3:$F$1048576)&gt;4)*(($F$3:$F$1048576)&lt;9))+((($F$3:$F$1048576)="1")+(($F$3:$F$1048576)="2")+(($F$3:$F$1048576)="3")+(($F$3:$F$1048576)="5")+(($F$3:$F$1048576)="6")+(($F$3:$F$1048576)="7")+(($F$3:$F$1048576)="8"))),1,0)) &amp; " Not Completed)"</f>
        <v>Amount of Chargeable Event Gain
Max. 8 Characters
CONDITIONAL FIELD
(1st Policyholder Only)
(0 Not Completed)</v>
      </c>
      <c r="K2" s="31" t="str">
        <f t="array" ref="K2">"Income Tax Treated as Paid" &amp; CHAR(10) &amp; "1 Character" &amp; CHAR(10) &amp; "MANDATORY FIELD"&amp; CHAR(10) &amp; "(1st Policyholder Only)"&amp; CHAR(10) &amp; "("  &amp;SUM(IF((($K$3:$K$1048576)="")*((($I$3:$I$1048576)&lt;&gt;"")+(($R$3:$R$1048576)&lt;&gt;"")),1,0)) &amp; " Not Completed)"</f>
        <v>Income Tax Treated as Paid
1 Character
MANDATORY FIELD
(1st Policyholder Only)
(0 Not Completed)</v>
      </c>
      <c r="L2" s="31" t="str">
        <f t="array" ref="L2">"Amount of Income Tax Treated as Paid" &amp; CHAR(10) &amp; "Max. 8 Characters" &amp; CHAR(10) &amp; "CONDITIONAL FIELD"&amp; CHAR(10) &amp; "(1st Policyholder Only)"&amp; CHAR(10) &amp; "("  &amp;SUM(IF((($L$3:$L$1048576)="")*(((($F$3:$F$1048576)="1")+(($F$3:$F$1048576)="2")+(($F$3:$F$1048576)="3")+(($F$3:$F$1048576)="5")+(($F$3:$F$1048576)="6")+(($F$3:$F$1048576)="7")+(($F$3:$F$1048576)="8"))*(($K$3:$K$1048576)="Y")),1,0)) &amp; " Not Completed)"</f>
        <v>Amount of Income Tax Treated as Paid
Max. 8 Characters
CONDITIONAL FIELD
(1st Policyholder Only)
(0 Not Completed)</v>
      </c>
      <c r="M2" s="31" t="str">
        <f t="array" ref="M2">"Total Amount of Previous Gains" &amp; CHAR(10) &amp; "Max. 8 Characters" &amp; CHAR(10) &amp; "CONDITIONAL FIELD"&amp; CHAR(10) &amp; "(1st Policyholder Only)"&amp; CHAR(10) &amp; "("  &amp;SUM(IF((($M$3:$M$1048576)="")*((ISNUMBER($F$3:$F$1048576)*(($F$3:$F$1048576)=4))+(($F$3:$F$1048576)="4")),1,0)) &amp; " Not Completed)"</f>
        <v>Total Amount of Previous Gains
Max. 8 Characters
CONDITIONAL FIELD
(1st Policyholder Only)
(0 Not Completed)</v>
      </c>
      <c r="N2" s="31" t="str">
        <f t="array" ref="N2">"Previous Premiums or Consideration Paid" &amp; CHAR(10) &amp; "Max. 8 Characters" &amp; CHAR(10) &amp; "CONDITIONAL FIELD"&amp; CHAR(10) &amp; "(1st Policyholder Only)"&amp; CHAR(10) &amp; "("  &amp;SUM(IF((($N$3:$N$1048576)="")*((ISNUMBER($F$3:$F$1048576)*(($F$3:$F$1048576)=4))+(($F$3:$F$1048576)="4")),1,0)) &amp; " Not Completed)"</f>
        <v>Previous Premiums or Consideration Paid
Max. 8 Characters
CONDITIONAL FIELD
(1st Policyholder Only)
(0 Not Completed)</v>
      </c>
      <c r="O2" s="31" t="str">
        <f t="array" ref="O2">"Relevant Capital Payments" &amp; CHAR(10) &amp; "Max. 8 Characters" &amp; CHAR(10) &amp; "CONDITIONAL FIELD"&amp; CHAR(10) &amp; "(1st Policyholder Only)"&amp; CHAR(10) &amp; "("  &amp;SUM(IF((($O$3:$O$1048576)="")*((ISNUMBER($F$3:$F$1048576)*(($F$3:$F$1048576)=4))+(($F$3:$F$1048576)="4")),1,0)) &amp; " Not Completed)"</f>
        <v>Relevant Capital Payments
Max. 8 Characters
CONDITIONAL FIELD
(1st Policyholder Only)
(0 Not Completed)</v>
      </c>
      <c r="P2" s="31" t="str">
        <f t="array" ref="P2">"Value of Parts Previously Assigned" &amp; CHAR(10) &amp; "Max. 8 Characters" &amp; CHAR(10) &amp; "CONDITIONAL FIELD"&amp; CHAR(10) &amp; "(1st Policyholder Only)"&amp; CHAR(10) &amp; "("  &amp;SUM(IF((($P$3:$P$1048576)="")*((ISNUMBER($F$3:$F$1048576)*(($F$3:$F$1048576)=4))+(($F$3:$F$1048576)="4")),1,0)) &amp; " Not Completed)"</f>
        <v>Value of Parts Previously Assigned
Max. 8 Characters
CONDITIONAL FIELD
(1st Policyholder Only)
(0 Not Completed)</v>
      </c>
      <c r="Q2" s="31" t="str">
        <f t="array" ref="Q2">"Capital Element(s) Paid on Account of Annuity" &amp; CHAR(10) &amp; "Max. 8 Characters" &amp; CHAR(10) &amp; "CONDITIONAL FIELD"&amp; CHAR(10) &amp; "(1st Policyholder Only)"&amp; CHAR(10) &amp; "("  &amp;SUM(IF((($Q$3:$Q$1048576)="")*((ISNUMBER($F$3:$F$1048576)*(($F$3:$F$1048576)=4))+(($F$3:$F$1048576)="4")),1,0)) &amp; " Not Completed)"</f>
        <v>Capital Element(s) Paid on Account of Annuity
Max. 8 Characters
CONDITIONAL FIELD
(1st Policyholder Only)
(0 Not Completed)</v>
      </c>
      <c r="R2" s="31" t="str">
        <f t="array" ref="R2">"Number of Policyholders" &amp; CHAR(10) &amp; "Max. 3 Characters" &amp; CHAR(10) &amp; "MANDATORY FIELD"&amp; CHAR(10) &amp; "(1st Policyholder Only)"&amp; CHAR(10) &amp; "("  &amp;SUM(IF((($R$3:$R$1048576)="")*((($K$3:$K$1048576)&lt;&gt;"")+(($S$3:$S$1048576)&lt;&gt;"")),1,0)) &amp; " Not Completed)"</f>
        <v>Number of Policyholders
Max. 3 Characters
MANDATORY FIELD
(1st Policyholder Only)
(0 Not Completed)</v>
      </c>
      <c r="S2" s="31" t="str">
        <f t="array" ref="S2">"Number of Policyholders With Name/Address Details Provided" &amp; CHAR(10) &amp; "Max. 3 Characters" &amp; CHAR(10) &amp; "MANDATORY FIELD"&amp; CHAR(10) &amp; "(1st Policyholder Only)"&amp; CHAR(10) &amp; "("  &amp;SUM(IF((($S$3:$S$1048576)="")*((($R$3:$R$1048576)&lt;&gt;"")+(($U$3:$U$1048576)&lt;&gt;"")),1,0)) &amp; " Not Completed)"</f>
        <v>Number of Policyholders With Name/Address Details Provided
Max. 3 Characters
MANDATORY FIELD
(1st Policyholder Only)
(0 Not Completed)</v>
      </c>
      <c r="T2" s="32" t="s">
        <v>120</v>
      </c>
      <c r="U2" s="31" t="str">
        <f t="array" ref="U2">"Pre April 2000 Chargeable Event Indicator" &amp; CHAR(10) &amp; "1 Character" &amp; CHAR(10) &amp; "MANDATORY FIELD"&amp; CHAR(10) &amp; "(1st Policyholder Only)" &amp; CHAR(10) &amp; "("  &amp;SUM(IF((($U$3:$U$1048576)="")*((($R$3:$R$1048576)&lt;&gt;"")+(($S$3:$S$1048576)&lt;&gt;"")),1,0)) &amp; " Not Completed)"</f>
        <v>Pre April 2000 Chargeable Event Indicator
1 Character
MANDATORY FIELD
(1st Policyholder Only)
(0 Not Completed)</v>
      </c>
      <c r="V2" s="31" t="str">
        <f t="array" ref="V2">"Policyholder's Title" &amp; CHAR(10) &amp; "Max. 10 Characters" &amp; CHAR(10) &amp; "MANDATORY FIELD"&amp; CHAR(10) &amp; "(Individuals Only)"&amp; CHAR(10) &amp; "("  &amp;SUM(IF((($V$3:$V$1048576)="")*((($W$3:$W$1048576)&lt;&gt;"")),1,0)) &amp; " Not Completed)"</f>
        <v>Policyholder's Title
Max. 10 Characters
MANDATORY FIELD
(Individuals Only)
(0 Not Completed)</v>
      </c>
      <c r="W2" s="31" t="str">
        <f t="array" ref="W2">"Policyholder's Forename(s)" &amp; CHAR(10) &amp; "Max. 50 Characters" &amp; CHAR(10) &amp; "MANDATORY FIELD"&amp; CHAR(10) &amp; "(Individuals Only)"&amp; CHAR(10) &amp; "("  &amp;SUM(IF((($W$3:$W$1048576)="")*((($V$3:$V$1048576)&lt;&gt;"")),1,0)) &amp; " Not Completed)"</f>
        <v>Policyholder's Forename(s)
Max. 50 Characters
MANDATORY FIELD
(Individuals Only)
(0 Not Completed)</v>
      </c>
      <c r="X2" s="31" t="str">
        <f t="array" ref="X2">"Policyholder's Surname/Company Name" &amp; CHAR(10) &amp; "Max. 50 Characters" &amp; CHAR(10) &amp; "MANDATORY FIELD"&amp; CHAR(10) &amp; "("  &amp;SUM(IF((($X$3:$X$1048576)="")*((($U$3:$U$1048576)&lt;&gt;"")+(($Y$3:$Y$1048576)&lt;&gt;"")),1,0)) &amp; " Not Completed)"</f>
        <v>Policyholder's Surname/Company Name
Max. 50 Characters
MANDATORY FIELD
(0 Not Completed)</v>
      </c>
      <c r="Y2" s="31" t="str">
        <f t="array" ref="Y2">"Policyholder's Address Line 1" &amp; CHAR(10) &amp; "Max. 40 Characters" &amp; CHAR(10) &amp; "MANDATORY FIELD"&amp; CHAR(10) &amp; "("  &amp;SUM(IF((($Y$3:$Y$1048576)="")*((($W$3:$W$1048576)&lt;&gt;"")+(($X$3:$X$1048576)&lt;&gt;"")),1,0)) &amp; " Not Completed)"</f>
        <v>Policyholder's Address Line 1
Max. 40 Characters
MANDATORY FIELD
(0 Not Completed)</v>
      </c>
      <c r="Z2" s="31" t="s">
        <v>130</v>
      </c>
      <c r="AA2" s="31" t="s">
        <v>131</v>
      </c>
      <c r="AB2" s="31" t="s">
        <v>132</v>
      </c>
      <c r="AC2" s="31" t="s">
        <v>133</v>
      </c>
      <c r="AD2" s="31" t="s">
        <v>134</v>
      </c>
      <c r="AE2" s="45"/>
    </row>
    <row r="3" spans="1:31" ht="14.25" customHeight="1" x14ac:dyDescent="0.2">
      <c r="A3" s="9"/>
      <c r="B3" s="9"/>
      <c r="C3" s="9"/>
      <c r="D3" s="9"/>
      <c r="E3" s="9"/>
      <c r="F3" s="9"/>
      <c r="G3" s="9"/>
      <c r="H3" s="9"/>
      <c r="I3" s="9"/>
      <c r="J3" s="41"/>
      <c r="K3" s="9"/>
      <c r="L3" s="41"/>
      <c r="M3" s="41"/>
      <c r="N3" s="41"/>
      <c r="O3" s="41"/>
      <c r="P3" s="41"/>
      <c r="Q3" s="41"/>
      <c r="R3" s="9"/>
      <c r="S3" s="9"/>
      <c r="T3" s="9"/>
      <c r="U3" s="9"/>
    </row>
    <row r="4" spans="1:31" x14ac:dyDescent="0.2">
      <c r="D4" s="9"/>
      <c r="E4" s="9"/>
      <c r="F4" s="9"/>
      <c r="G4" s="9"/>
      <c r="H4" s="9"/>
      <c r="I4" s="9"/>
      <c r="J4" s="41"/>
      <c r="K4" s="9"/>
      <c r="L4" s="41"/>
      <c r="M4" s="41"/>
      <c r="N4" s="41"/>
      <c r="O4" s="41"/>
      <c r="P4" s="41"/>
      <c r="Q4" s="41"/>
      <c r="R4" s="9"/>
      <c r="S4" s="9"/>
      <c r="T4" s="9"/>
      <c r="U4" s="9"/>
    </row>
  </sheetData>
  <sheetProtection algorithmName="SHA-512" hashValue="fWZDo0Eh/a6prqjrkmV3tsz6VL9NVK3jT+9MVaF1mzdImUWaSShIPg3oUd1H3by/R7KJ5OMAySPX0LEA3rQOHw==" saltValue="krRS4RwgKE1hnunG5LKpYA==" spinCount="100000" sheet="1" objects="1" scenarios="1" formatCells="0" deleteRows="0"/>
  <dataConsolidate link="1"/>
  <phoneticPr fontId="1" type="noConversion"/>
  <conditionalFormatting sqref="Y1">
    <cfRule type="notContainsErrors" dxfId="39" priority="127" stopIfTrue="1">
      <formula>NOT(ISERROR(Y1))</formula>
    </cfRule>
  </conditionalFormatting>
  <conditionalFormatting sqref="Z1">
    <cfRule type="notContainsErrors" dxfId="38" priority="128" stopIfTrue="1">
      <formula>NOT(ISERROR(Z1))</formula>
    </cfRule>
  </conditionalFormatting>
  <conditionalFormatting sqref="AA1">
    <cfRule type="notContainsErrors" dxfId="37" priority="129" stopIfTrue="1">
      <formula>NOT(ISERROR(AA1))</formula>
    </cfRule>
  </conditionalFormatting>
  <conditionalFormatting sqref="AD1">
    <cfRule type="notContainsErrors" dxfId="36" priority="134" stopIfTrue="1">
      <formula>NOT(ISERROR(AD1))</formula>
    </cfRule>
  </conditionalFormatting>
  <conditionalFormatting sqref="A1">
    <cfRule type="notContainsErrors" dxfId="35" priority="61" stopIfTrue="1">
      <formula>NOT(ISERROR(A1))</formula>
    </cfRule>
  </conditionalFormatting>
  <conditionalFormatting sqref="C1">
    <cfRule type="notContainsErrors" dxfId="34" priority="57" stopIfTrue="1">
      <formula>NOT(ISERROR(C1))</formula>
    </cfRule>
  </conditionalFormatting>
  <conditionalFormatting sqref="V1">
    <cfRule type="notContainsErrors" dxfId="33" priority="56" stopIfTrue="1">
      <formula>NOT(ISERROR(V1))</formula>
    </cfRule>
  </conditionalFormatting>
  <conditionalFormatting sqref="W1">
    <cfRule type="notContainsErrors" dxfId="32" priority="55" stopIfTrue="1">
      <formula>NOT(ISERROR(W1))</formula>
    </cfRule>
  </conditionalFormatting>
  <conditionalFormatting sqref="AB1">
    <cfRule type="notContainsErrors" dxfId="31" priority="54" stopIfTrue="1">
      <formula>NOT(ISERROR(AB1))</formula>
    </cfRule>
  </conditionalFormatting>
  <conditionalFormatting sqref="AC1">
    <cfRule type="notContainsErrors" dxfId="30" priority="53" stopIfTrue="1">
      <formula>NOT(ISERROR(AC1))</formula>
    </cfRule>
  </conditionalFormatting>
  <conditionalFormatting sqref="X1">
    <cfRule type="notContainsErrors" dxfId="29" priority="41" stopIfTrue="1">
      <formula>NOT(ISERROR(X1))</formula>
    </cfRule>
  </conditionalFormatting>
  <conditionalFormatting sqref="B1">
    <cfRule type="notContainsErrors" dxfId="28" priority="30" stopIfTrue="1">
      <formula>NOT(ISERROR(B1))</formula>
    </cfRule>
  </conditionalFormatting>
  <conditionalFormatting sqref="D1">
    <cfRule type="notContainsErrors" dxfId="27" priority="29" stopIfTrue="1">
      <formula>NOT(ISERROR(D1))</formula>
    </cfRule>
  </conditionalFormatting>
  <conditionalFormatting sqref="E1">
    <cfRule type="notContainsErrors" dxfId="26" priority="28" stopIfTrue="1">
      <formula>NOT(ISERROR(E1))</formula>
    </cfRule>
  </conditionalFormatting>
  <conditionalFormatting sqref="F1:I1">
    <cfRule type="notContainsErrors" dxfId="25" priority="27" stopIfTrue="1">
      <formula>NOT(ISERROR(F1))</formula>
    </cfRule>
  </conditionalFormatting>
  <conditionalFormatting sqref="J1:U1">
    <cfRule type="notContainsErrors" dxfId="24" priority="26" stopIfTrue="1">
      <formula>NOT(ISERROR(J1))</formula>
    </cfRule>
  </conditionalFormatting>
  <conditionalFormatting sqref="A2">
    <cfRule type="expression" dxfId="23" priority="25">
      <formula>IF(VALUE(MID(A2, 52, 1))&lt;&gt; 0, TRUE, FALSE)</formula>
    </cfRule>
  </conditionalFormatting>
  <conditionalFormatting sqref="B2">
    <cfRule type="expression" dxfId="22" priority="24">
      <formula>IF(VALUE(MID(B2, 49, 1))&lt;&gt; 0, TRUE, FALSE)</formula>
    </cfRule>
  </conditionalFormatting>
  <conditionalFormatting sqref="C2">
    <cfRule type="expression" dxfId="21" priority="23">
      <formula>IF(VALUE(MID(C2, 49, 1))&lt;&gt; 0, TRUE, FALSE)</formula>
    </cfRule>
  </conditionalFormatting>
  <conditionalFormatting sqref="D2">
    <cfRule type="expression" dxfId="20" priority="22">
      <formula>IF(VALUE(MID(D2, 51, 1))&lt;&gt; 0, TRUE, FALSE)</formula>
    </cfRule>
  </conditionalFormatting>
  <conditionalFormatting sqref="F2">
    <cfRule type="expression" dxfId="19" priority="21">
      <formula>IF(VALUE(MID(F2, 76, 1))&lt;&gt; 0, TRUE, FALSE)</formula>
    </cfRule>
  </conditionalFormatting>
  <conditionalFormatting sqref="G2">
    <cfRule type="expression" dxfId="18" priority="20">
      <formula>IF(VALUE(MID(G2, 80, 1))&lt;&gt; 0, TRUE, FALSE)</formula>
    </cfRule>
  </conditionalFormatting>
  <conditionalFormatting sqref="H2">
    <cfRule type="expression" dxfId="17" priority="19">
      <formula>IF(VALUE(MID(H2, 78, 1))&lt;&gt; 0, TRUE, FALSE)</formula>
    </cfRule>
  </conditionalFormatting>
  <conditionalFormatting sqref="I2">
    <cfRule type="expression" dxfId="16" priority="18">
      <formula>IF(VALUE(MID(I2, 78, 1))&lt;&gt; 0, TRUE, FALSE)</formula>
    </cfRule>
  </conditionalFormatting>
  <conditionalFormatting sqref="J2">
    <cfRule type="expression" dxfId="15" priority="17">
      <formula>IF(VALUE(MID(J2, 94, 1))&lt;&gt; 0, TRUE, FALSE)</formula>
    </cfRule>
  </conditionalFormatting>
  <conditionalFormatting sqref="K2">
    <cfRule type="expression" dxfId="14" priority="16">
      <formula>IF(VALUE(MID(K2, 81, 1))&lt;&gt; 0, TRUE, FALSE)</formula>
    </cfRule>
  </conditionalFormatting>
  <conditionalFormatting sqref="L2">
    <cfRule type="expression" dxfId="13" priority="15">
      <formula>IF(VALUE(MID(L2, 99, 1))&lt;&gt; 0, TRUE, FALSE)</formula>
    </cfRule>
  </conditionalFormatting>
  <conditionalFormatting sqref="M2">
    <cfRule type="expression" dxfId="12" priority="14">
      <formula>IF(VALUE(MID(M2, 93, 1))&lt;&gt; 0, TRUE, FALSE)</formula>
    </cfRule>
  </conditionalFormatting>
  <conditionalFormatting sqref="N2">
    <cfRule type="expression" dxfId="11" priority="13">
      <formula>IF(VALUE(MID(N2, 102, 1))&lt;&gt; 0, TRUE, FALSE)</formula>
    </cfRule>
  </conditionalFormatting>
  <conditionalFormatting sqref="O2">
    <cfRule type="expression" dxfId="10" priority="12">
      <formula>IF(VALUE(MID(O2, 88, 1))&lt;&gt; 0, TRUE, FALSE)</formula>
    </cfRule>
  </conditionalFormatting>
  <conditionalFormatting sqref="P2">
    <cfRule type="expression" dxfId="9" priority="11">
      <formula>IF(VALUE(MID(P2, 97, 1))&lt;&gt; 0, TRUE, FALSE)</formula>
    </cfRule>
  </conditionalFormatting>
  <conditionalFormatting sqref="Q2">
    <cfRule type="expression" dxfId="8" priority="10">
      <formula>IF(VALUE(MID(Q2, 108, 1))&lt;&gt; 0, TRUE, FALSE)</formula>
    </cfRule>
  </conditionalFormatting>
  <conditionalFormatting sqref="R2">
    <cfRule type="expression" dxfId="7" priority="9">
      <formula>IF(VALUE(MID(R2, 84, 1))&lt;&gt; 0, TRUE, FALSE)</formula>
    </cfRule>
  </conditionalFormatting>
  <conditionalFormatting sqref="S2">
    <cfRule type="expression" dxfId="6" priority="8">
      <formula>IF(VALUE(MID(S2, 119, 1))&lt;&gt; 0, TRUE, FALSE)</formula>
    </cfRule>
  </conditionalFormatting>
  <conditionalFormatting sqref="V2">
    <cfRule type="expression" dxfId="5" priority="7">
      <formula>IF(VALUE(MID(V2, 77, 1))&lt;&gt; 0, TRUE, FALSE)</formula>
    </cfRule>
  </conditionalFormatting>
  <conditionalFormatting sqref="W2">
    <cfRule type="expression" dxfId="4" priority="6">
      <formula>IF(VALUE(MID(W2, 83, 1))&lt;&gt; 0, TRUE, FALSE)</formula>
    </cfRule>
  </conditionalFormatting>
  <conditionalFormatting sqref="X2">
    <cfRule type="expression" dxfId="3" priority="5">
      <formula>IF(VALUE(MID(X2, 73, 1))&lt;&gt; 0, TRUE, FALSE)</formula>
    </cfRule>
  </conditionalFormatting>
  <conditionalFormatting sqref="Y2">
    <cfRule type="expression" dxfId="2" priority="4">
      <formula>IF(VALUE(MID(Y2, 67, 1))&lt;&gt; 0, TRUE, FALSE)</formula>
    </cfRule>
  </conditionalFormatting>
  <conditionalFormatting sqref="U2">
    <cfRule type="expression" dxfId="1" priority="2">
      <formula>IF(VALUE(MID(U2, 96, 1))&lt;&gt; 0, TRUE, FALSE)</formula>
    </cfRule>
  </conditionalFormatting>
  <conditionalFormatting sqref="AD2">
    <cfRule type="expression" dxfId="0" priority="1">
      <formula>IF(VALUE(MID(AD2, 58, 1))&lt;&gt; 0, TRUE, FALSE)</formula>
    </cfRule>
  </conditionalFormatting>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42"/>
  <sheetViews>
    <sheetView showGridLines="0" workbookViewId="0"/>
  </sheetViews>
  <sheetFormatPr defaultRowHeight="12.75" x14ac:dyDescent="0.2"/>
  <cols>
    <col min="1" max="1" width="19.7109375" style="1" customWidth="1"/>
    <col min="2" max="29" width="19.7109375" style="2" customWidth="1"/>
    <col min="30" max="16384" width="9.140625" style="2"/>
  </cols>
  <sheetData>
    <row r="1" spans="1:30" ht="36" x14ac:dyDescent="0.2">
      <c r="D1" s="8" t="s">
        <v>141</v>
      </c>
    </row>
    <row r="2" spans="1:30" ht="12" customHeight="1" x14ac:dyDescent="0.2">
      <c r="A2" s="3"/>
    </row>
    <row r="3" spans="1:30" ht="12" customHeight="1" x14ac:dyDescent="0.2">
      <c r="A3" s="3"/>
    </row>
    <row r="4" spans="1:30" ht="12" customHeight="1" x14ac:dyDescent="0.2">
      <c r="A4" s="3"/>
    </row>
    <row r="5" spans="1:30" ht="12" customHeight="1" x14ac:dyDescent="0.2">
      <c r="A5" s="3"/>
    </row>
    <row r="6" spans="1:30" s="35" customFormat="1" ht="12" customHeight="1" x14ac:dyDescent="0.2">
      <c r="A6" s="33">
        <f t="array" ref="A6">LOOKUP(2,1/(NOT(ISBLANK(OCEC!$A:$A))), ROW(OCEC!$A:$A)) - 2</f>
        <v>0</v>
      </c>
      <c r="B6" s="34">
        <f>LOOKUP(2,1/(NOT(ISBLANK(OCEC!$B:$B))), ROW(OCEC!$B:$B)) - 2</f>
        <v>0</v>
      </c>
      <c r="C6" s="35">
        <f t="array" ref="C6">LOOKUP(2,1/(NOT(ISBLANK(OCEC!$C:$C))), ROW(OCEC!$C:$C)) - 2</f>
        <v>0</v>
      </c>
      <c r="D6" s="35">
        <f t="array" ref="D6">LOOKUP(2,1/(NOT(ISBLANK(OCEC!$D:$D))), ROW(OCEC!$D:$D)) - 2</f>
        <v>0</v>
      </c>
      <c r="E6" s="35">
        <f t="array" ref="E6">LOOKUP(2,1/(NOT(ISBLANK(OCEC!$E:$E))), ROW(OCEC!$E:$E)) - 2</f>
        <v>0</v>
      </c>
      <c r="F6" s="35">
        <f t="array" ref="F6">LOOKUP(2,1/(NOT(ISBLANK(OCEC!$F:$F))), ROW(OCEC!$F:$F)) - 2</f>
        <v>0</v>
      </c>
      <c r="G6" s="35">
        <f t="array" ref="G6">LOOKUP(2,1/(NOT(ISBLANK(OCEC!$G:$G))), ROW(OCEC!$G:$G)) - 2</f>
        <v>0</v>
      </c>
      <c r="H6" s="35">
        <f t="array" ref="H6">LOOKUP(2,1/(NOT(ISBLANK(OCEC!$H:$H))), ROW(OCEC!$H:$H)) - 2</f>
        <v>0</v>
      </c>
      <c r="I6" s="35">
        <f t="array" ref="I6">LOOKUP(2,1/(NOT(ISBLANK(OCEC!$I:$I))), ROW(OCEC!$I:$I)) - 2</f>
        <v>0</v>
      </c>
      <c r="J6" s="35">
        <f t="array" ref="J6">LOOKUP(2,1/(NOT(ISBLANK(OCEC!$J:$J))), ROW(OCEC!$J:$J)) - 2</f>
        <v>0</v>
      </c>
      <c r="K6" s="35">
        <f t="array" ref="K6">LOOKUP(2,1/(NOT(ISBLANK(OCEC!$K:$K))), ROW(OCEC!$K:$K)) - 2</f>
        <v>0</v>
      </c>
      <c r="L6" s="35">
        <f t="array" ref="L6">LOOKUP(2,1/(NOT(ISBLANK(OCEC!$L:$L))), ROW(OCEC!$L:$L)) - 2</f>
        <v>0</v>
      </c>
      <c r="M6" s="35">
        <f t="array" ref="M6">LOOKUP(2,1/(NOT(ISBLANK(OCEC!$M:$M))), ROW(OCEC!$M:$M)) - 2</f>
        <v>0</v>
      </c>
      <c r="N6" s="35">
        <f t="array" ref="N6">LOOKUP(2,1/(NOT(ISBLANK(OCEC!$N:$N))), ROW(OCEC!$N:$N)) - 2</f>
        <v>0</v>
      </c>
      <c r="O6" s="35">
        <f t="array" ref="O6">LOOKUP(2,1/(NOT(ISBLANK(OCEC!$O:$O))), ROW(OCEC!$O:$O)) - 2</f>
        <v>0</v>
      </c>
      <c r="P6" s="35">
        <f t="array" ref="P6">LOOKUP(2,1/(NOT(ISBLANK(OCEC!$P:$P))), ROW(OCEC!$P:$P)) - 2</f>
        <v>0</v>
      </c>
      <c r="Q6" s="35">
        <f t="array" ref="Q6">LOOKUP(2,1/(NOT(ISBLANK(OCEC!$Q:$Q))), ROW(OCEC!$Q:$Q)) - 2</f>
        <v>0</v>
      </c>
      <c r="R6" s="35">
        <f t="array" ref="R6">LOOKUP(2,1/(NOT(ISBLANK(OCEC!$R:$R))), ROW(OCEC!$R:$R)) - 2</f>
        <v>0</v>
      </c>
      <c r="S6" s="35">
        <f t="array" ref="S6">LOOKUP(2,1/(NOT(ISBLANK(OCEC!$S:$S))), ROW(OCEC!$S:$S)) - 2</f>
        <v>0</v>
      </c>
      <c r="T6" s="36">
        <f t="array" ref="T6">LOOKUP(2,1/(NOT(ISBLANK(OCEC!$T:$T))), ROW(OCEC!$T:$T)) - 2</f>
        <v>0</v>
      </c>
      <c r="U6" s="36">
        <f t="array" ref="U6">LOOKUP(2,1/(NOT(ISBLANK(OCEC!$U:$U))), ROW(OCEC!$U:$U)) - 2</f>
        <v>0</v>
      </c>
      <c r="V6" s="36">
        <f t="array" ref="V6">LOOKUP(2,1/(NOT(ISBLANK(OCEC!$V:$V))), ROW(OCEC!$V:$V)) - 2</f>
        <v>0</v>
      </c>
      <c r="W6" s="35">
        <f t="array" ref="W6">LOOKUP(2,1/(NOT(ISBLANK(OCEC!$W:$W))), ROW(OCEC!$W:$W)) - 2</f>
        <v>0</v>
      </c>
      <c r="X6" s="35">
        <f t="array" ref="X6">LOOKUP(2,1/(NOT(ISBLANK(OCEC!$X:$X))), ROW(OCEC!$X:$X)) - 2</f>
        <v>0</v>
      </c>
      <c r="Y6" s="35">
        <f t="array" ref="Y6">LOOKUP(2,1/(NOT(ISBLANK(OCEC!$Y:$Y))), ROW(OCEC!$Y:$Y)) - 2</f>
        <v>0</v>
      </c>
      <c r="Z6" s="35">
        <f t="array" ref="Z6">LOOKUP(2,1/(NOT(ISBLANK(OCEC!$Z:$Z))), ROW(OCEC!$Z:$Z)) - 2</f>
        <v>0</v>
      </c>
      <c r="AA6" s="35">
        <f t="array" ref="AA6">LOOKUP(2,1/(NOT(ISBLANK(OCEC!$AA:$AA))), ROW(OCEC!$AA:$AA)) - 2</f>
        <v>0</v>
      </c>
      <c r="AB6" s="35">
        <f t="array" ref="AB6">LOOKUP(2,1/(NOT(ISBLANK(OCEC!$AB:$AB))), ROW(OCEC!$AB:$AB)) - 2</f>
        <v>0</v>
      </c>
      <c r="AC6" s="35">
        <f t="array" ref="AC6">LOOKUP(2,1/(NOT(ISBLANK(OCEC!$AC:$AC))), ROW(OCEC!$AC:$AC)) - 2</f>
        <v>0</v>
      </c>
      <c r="AD6" s="35">
        <f t="array" ref="AD6">LOOKUP(2,1/(NOT(ISBLANK(OCEC!$AD:$AD))), ROW(OCEC!$AD:$AD)) - 2</f>
        <v>0</v>
      </c>
    </row>
    <row r="7" spans="1:30" s="35" customFormat="1" ht="23.25" x14ac:dyDescent="0.2">
      <c r="A7" s="37" t="s">
        <v>107</v>
      </c>
      <c r="B7" s="34"/>
      <c r="V7" s="36"/>
    </row>
    <row r="8" spans="1:30" s="35" customFormat="1" ht="9" customHeight="1" x14ac:dyDescent="0.2">
      <c r="A8" s="33"/>
      <c r="B8" s="34"/>
      <c r="V8" s="36"/>
    </row>
    <row r="9" spans="1:30" ht="18.75" x14ac:dyDescent="0.2">
      <c r="A9" s="18" t="s">
        <v>65</v>
      </c>
    </row>
    <row r="10" spans="1:30" ht="9" customHeight="1" x14ac:dyDescent="0.2">
      <c r="A10" s="19"/>
    </row>
    <row r="11" spans="1:30" ht="18.75" x14ac:dyDescent="0.2">
      <c r="A11" s="38" t="s">
        <v>108</v>
      </c>
    </row>
    <row r="12" spans="1:30" ht="9" customHeight="1" x14ac:dyDescent="0.2">
      <c r="A12" s="20"/>
    </row>
    <row r="13" spans="1:30" ht="21" x14ac:dyDescent="0.2">
      <c r="A13" s="18" t="s">
        <v>66</v>
      </c>
    </row>
    <row r="14" spans="1:30" ht="9" customHeight="1" x14ac:dyDescent="0.2">
      <c r="A14" s="20"/>
    </row>
    <row r="15" spans="1:30" ht="21" x14ac:dyDescent="0.2">
      <c r="A15" s="18" t="s">
        <v>67</v>
      </c>
    </row>
    <row r="16" spans="1:30" ht="9" customHeight="1" x14ac:dyDescent="0.2">
      <c r="A16" s="20"/>
    </row>
    <row r="17" spans="1:1" ht="18.75" x14ac:dyDescent="0.2">
      <c r="A17" s="18" t="s">
        <v>68</v>
      </c>
    </row>
    <row r="18" spans="1:1" ht="9" customHeight="1" x14ac:dyDescent="0.2">
      <c r="A18" s="20"/>
    </row>
    <row r="19" spans="1:1" ht="18.75" x14ac:dyDescent="0.2">
      <c r="A19" s="38" t="s">
        <v>109</v>
      </c>
    </row>
    <row r="20" spans="1:1" ht="9" customHeight="1" x14ac:dyDescent="0.2">
      <c r="A20" s="20"/>
    </row>
    <row r="21" spans="1:1" ht="18.75" x14ac:dyDescent="0.2">
      <c r="A21" s="38" t="s">
        <v>110</v>
      </c>
    </row>
    <row r="22" spans="1:1" ht="9" customHeight="1" x14ac:dyDescent="0.2">
      <c r="A22" s="20"/>
    </row>
    <row r="23" spans="1:1" ht="18.75" x14ac:dyDescent="0.2">
      <c r="A23" s="18" t="s">
        <v>69</v>
      </c>
    </row>
    <row r="24" spans="1:1" ht="9" customHeight="1" x14ac:dyDescent="0.2">
      <c r="A24" s="18"/>
    </row>
    <row r="25" spans="1:1" ht="18.75" x14ac:dyDescent="0.2">
      <c r="A25" s="18" t="s">
        <v>123</v>
      </c>
    </row>
    <row r="26" spans="1:1" ht="9" customHeight="1" x14ac:dyDescent="0.2">
      <c r="A26" s="18"/>
    </row>
    <row r="27" spans="1:1" ht="18.75" x14ac:dyDescent="0.2">
      <c r="A27" s="18" t="s">
        <v>70</v>
      </c>
    </row>
    <row r="28" spans="1:1" ht="9" customHeight="1" x14ac:dyDescent="0.2">
      <c r="A28" s="18"/>
    </row>
    <row r="29" spans="1:1" ht="18.75" x14ac:dyDescent="0.2">
      <c r="A29" s="18" t="s">
        <v>71</v>
      </c>
    </row>
    <row r="30" spans="1:1" ht="9" customHeight="1" x14ac:dyDescent="0.2">
      <c r="A30" s="18"/>
    </row>
    <row r="31" spans="1:1" ht="18.75" x14ac:dyDescent="0.2">
      <c r="A31" s="18" t="s">
        <v>72</v>
      </c>
    </row>
    <row r="32" spans="1:1" ht="9" customHeight="1" x14ac:dyDescent="0.2">
      <c r="A32" s="18"/>
    </row>
    <row r="33" spans="1:11" ht="18.75" x14ac:dyDescent="0.2">
      <c r="A33" s="38" t="s">
        <v>111</v>
      </c>
    </row>
    <row r="34" spans="1:11" ht="9" customHeight="1" x14ac:dyDescent="0.2">
      <c r="A34" s="38"/>
    </row>
    <row r="35" spans="1:11" ht="18.75" x14ac:dyDescent="0.2">
      <c r="A35" s="18" t="s">
        <v>73</v>
      </c>
    </row>
    <row r="36" spans="1:11" ht="9" customHeight="1" x14ac:dyDescent="0.2">
      <c r="A36" s="4"/>
    </row>
    <row r="37" spans="1:11" ht="28.5" x14ac:dyDescent="0.2">
      <c r="B37" s="21" t="s">
        <v>148</v>
      </c>
    </row>
    <row r="38" spans="1:11" ht="18.75" x14ac:dyDescent="0.2">
      <c r="B38" s="5"/>
    </row>
    <row r="39" spans="1:11" ht="21" x14ac:dyDescent="0.3">
      <c r="B39" s="22" t="s">
        <v>0</v>
      </c>
      <c r="C39" s="23"/>
      <c r="D39" s="23"/>
      <c r="E39" s="23"/>
      <c r="F39" s="23"/>
      <c r="G39" s="23"/>
      <c r="H39" s="23"/>
      <c r="I39" s="23"/>
      <c r="J39" s="23"/>
      <c r="K39" s="23"/>
    </row>
    <row r="40" spans="1:11" ht="21" x14ac:dyDescent="0.3">
      <c r="B40" s="24" t="s">
        <v>135</v>
      </c>
      <c r="C40" s="23"/>
      <c r="D40" s="23"/>
      <c r="E40" s="23"/>
      <c r="F40" s="23"/>
      <c r="G40" s="23"/>
      <c r="H40" s="23"/>
      <c r="I40" s="23"/>
      <c r="J40" s="23"/>
      <c r="K40" s="23"/>
    </row>
    <row r="41" spans="1:11" ht="21" x14ac:dyDescent="0.3">
      <c r="B41" s="24"/>
      <c r="C41" s="23"/>
      <c r="D41" s="23"/>
      <c r="E41" s="23"/>
      <c r="F41" s="23"/>
      <c r="G41" s="23"/>
      <c r="H41" s="23"/>
      <c r="I41" s="23"/>
      <c r="J41" s="23"/>
      <c r="K41" s="23"/>
    </row>
    <row r="42" spans="1:11" ht="21" x14ac:dyDescent="0.3">
      <c r="B42" s="22" t="s">
        <v>1</v>
      </c>
      <c r="C42" s="23"/>
      <c r="D42" s="23"/>
      <c r="E42" s="23"/>
      <c r="F42" s="23"/>
      <c r="G42" s="23"/>
      <c r="H42" s="23"/>
      <c r="I42" s="23"/>
      <c r="J42" s="23"/>
      <c r="K42" s="23"/>
    </row>
    <row r="43" spans="1:11" ht="21.75" x14ac:dyDescent="0.3">
      <c r="B43" s="25" t="s">
        <v>74</v>
      </c>
      <c r="I43" s="23"/>
      <c r="J43" s="23"/>
      <c r="K43" s="23"/>
    </row>
    <row r="44" spans="1:11" ht="21.75" x14ac:dyDescent="0.3">
      <c r="B44" s="25" t="s">
        <v>90</v>
      </c>
      <c r="I44" s="23"/>
      <c r="J44" s="23"/>
      <c r="K44" s="23"/>
    </row>
    <row r="45" spans="1:11" ht="21" thickBot="1" x14ac:dyDescent="0.35">
      <c r="B45" s="6"/>
      <c r="I45" s="23"/>
      <c r="J45" s="23"/>
      <c r="K45" s="23"/>
    </row>
    <row r="46" spans="1:11" ht="27" customHeight="1" thickBot="1" x14ac:dyDescent="0.35">
      <c r="B46" s="12" t="s">
        <v>2</v>
      </c>
      <c r="C46" s="13" t="s">
        <v>3</v>
      </c>
      <c r="D46" s="13" t="s">
        <v>4</v>
      </c>
      <c r="E46" s="13" t="s">
        <v>105</v>
      </c>
      <c r="F46" s="13" t="s">
        <v>5</v>
      </c>
      <c r="H46" s="23"/>
      <c r="I46" s="23"/>
      <c r="J46" s="23"/>
      <c r="K46" s="23"/>
    </row>
    <row r="47" spans="1:11" ht="27" customHeight="1" thickBot="1" x14ac:dyDescent="0.35">
      <c r="B47" s="12" t="s">
        <v>6</v>
      </c>
      <c r="C47" s="13" t="s">
        <v>7</v>
      </c>
      <c r="D47" s="13" t="s">
        <v>8</v>
      </c>
      <c r="E47" s="13" t="s">
        <v>104</v>
      </c>
      <c r="G47" s="23"/>
      <c r="I47" s="23"/>
      <c r="J47" s="23"/>
      <c r="K47" s="23"/>
    </row>
    <row r="48" spans="1:11" ht="21.75" x14ac:dyDescent="0.3">
      <c r="B48" s="25"/>
      <c r="C48" s="23"/>
      <c r="D48" s="23"/>
      <c r="E48" s="23"/>
      <c r="F48" s="23"/>
      <c r="G48" s="23"/>
      <c r="H48" s="23"/>
      <c r="I48" s="23"/>
      <c r="J48" s="23"/>
      <c r="K48" s="23"/>
    </row>
    <row r="49" spans="2:11" ht="21" x14ac:dyDescent="0.3">
      <c r="B49" s="22"/>
      <c r="C49" s="23"/>
      <c r="D49" s="23"/>
      <c r="E49" s="23"/>
      <c r="F49" s="23"/>
      <c r="G49" s="23"/>
      <c r="H49" s="23"/>
      <c r="I49" s="23"/>
      <c r="J49" s="23"/>
      <c r="K49" s="23"/>
    </row>
    <row r="50" spans="2:11" ht="21" x14ac:dyDescent="0.3">
      <c r="B50" s="22" t="s">
        <v>9</v>
      </c>
      <c r="C50" s="23"/>
      <c r="D50" s="23"/>
      <c r="E50" s="23"/>
      <c r="F50" s="23"/>
      <c r="G50" s="23"/>
      <c r="H50" s="23"/>
      <c r="I50" s="23"/>
      <c r="J50" s="23"/>
      <c r="K50" s="23"/>
    </row>
    <row r="51" spans="2:11" ht="21" x14ac:dyDescent="0.3">
      <c r="B51" s="24" t="s">
        <v>140</v>
      </c>
      <c r="C51" s="23"/>
      <c r="D51" s="23"/>
      <c r="E51" s="23"/>
      <c r="F51" s="23"/>
      <c r="G51" s="23"/>
      <c r="H51" s="23"/>
      <c r="I51" s="23"/>
      <c r="J51" s="23"/>
      <c r="K51" s="23"/>
    </row>
    <row r="52" spans="2:11" ht="21" x14ac:dyDescent="0.3">
      <c r="B52" s="24"/>
      <c r="C52" s="23"/>
      <c r="D52" s="23"/>
      <c r="E52" s="23"/>
      <c r="F52" s="23"/>
      <c r="G52" s="23"/>
      <c r="H52" s="23"/>
      <c r="I52" s="23"/>
      <c r="J52" s="23"/>
      <c r="K52" s="23"/>
    </row>
    <row r="53" spans="2:11" ht="21" x14ac:dyDescent="0.3">
      <c r="B53" s="22" t="s">
        <v>1</v>
      </c>
      <c r="C53" s="23"/>
      <c r="D53" s="23"/>
      <c r="E53" s="23"/>
      <c r="F53" s="23"/>
      <c r="G53" s="23"/>
      <c r="H53" s="23"/>
      <c r="I53" s="23"/>
      <c r="J53" s="23"/>
      <c r="K53" s="23"/>
    </row>
    <row r="54" spans="2:11" ht="21.75" x14ac:dyDescent="0.3">
      <c r="B54" s="25" t="s">
        <v>96</v>
      </c>
      <c r="G54" s="23"/>
      <c r="H54" s="23"/>
      <c r="I54" s="23"/>
      <c r="J54" s="23"/>
      <c r="K54" s="23"/>
    </row>
    <row r="55" spans="2:11" ht="21.75" x14ac:dyDescent="0.3">
      <c r="B55" s="25" t="s">
        <v>127</v>
      </c>
      <c r="G55" s="23"/>
      <c r="H55" s="23"/>
      <c r="I55" s="23"/>
      <c r="J55" s="23"/>
      <c r="K55" s="23"/>
    </row>
    <row r="56" spans="2:11" ht="21.75" x14ac:dyDescent="0.3">
      <c r="B56" s="25" t="s">
        <v>128</v>
      </c>
      <c r="G56" s="23"/>
      <c r="H56" s="23"/>
      <c r="I56" s="23"/>
      <c r="J56" s="23"/>
      <c r="K56" s="23"/>
    </row>
    <row r="57" spans="2:11" ht="21.75" x14ac:dyDescent="0.3">
      <c r="B57" s="25" t="s">
        <v>87</v>
      </c>
      <c r="G57" s="23"/>
      <c r="H57" s="23"/>
      <c r="I57" s="23"/>
      <c r="J57" s="23"/>
      <c r="K57" s="23"/>
    </row>
    <row r="58" spans="2:11" ht="21" x14ac:dyDescent="0.3">
      <c r="B58" s="27"/>
      <c r="C58" s="23"/>
      <c r="D58" s="23"/>
      <c r="E58" s="23"/>
      <c r="F58" s="23"/>
      <c r="G58" s="23"/>
      <c r="H58" s="23"/>
      <c r="I58" s="23"/>
      <c r="J58" s="23"/>
      <c r="K58" s="23"/>
    </row>
    <row r="59" spans="2:11" ht="21" x14ac:dyDescent="0.3">
      <c r="B59" s="27"/>
      <c r="C59" s="23"/>
      <c r="D59" s="23"/>
      <c r="E59" s="23"/>
      <c r="F59" s="23"/>
      <c r="G59" s="23"/>
      <c r="H59" s="23"/>
      <c r="I59" s="23"/>
      <c r="J59" s="23"/>
      <c r="K59" s="23"/>
    </row>
    <row r="60" spans="2:11" ht="21" x14ac:dyDescent="0.3">
      <c r="B60" s="22" t="s">
        <v>10</v>
      </c>
      <c r="C60" s="23"/>
      <c r="D60" s="23"/>
      <c r="E60" s="23"/>
      <c r="F60" s="23"/>
      <c r="G60" s="23"/>
      <c r="H60" s="23"/>
      <c r="I60" s="23"/>
      <c r="J60" s="23"/>
      <c r="K60" s="23"/>
    </row>
    <row r="61" spans="2:11" ht="21" x14ac:dyDescent="0.3">
      <c r="B61" s="24" t="s">
        <v>39</v>
      </c>
      <c r="C61" s="23"/>
      <c r="D61" s="23"/>
      <c r="E61" s="23"/>
      <c r="F61" s="23"/>
      <c r="G61" s="23"/>
      <c r="H61" s="23"/>
      <c r="I61" s="23"/>
      <c r="J61" s="23"/>
      <c r="K61" s="23"/>
    </row>
    <row r="62" spans="2:11" ht="21" x14ac:dyDescent="0.3">
      <c r="B62" s="24"/>
      <c r="C62" s="23"/>
      <c r="D62" s="23"/>
      <c r="E62" s="23"/>
      <c r="F62" s="23"/>
      <c r="G62" s="23"/>
      <c r="H62" s="23"/>
      <c r="I62" s="23"/>
      <c r="J62" s="23"/>
      <c r="K62" s="23"/>
    </row>
    <row r="63" spans="2:11" ht="21" x14ac:dyDescent="0.3">
      <c r="B63" s="22" t="s">
        <v>1</v>
      </c>
      <c r="C63" s="23"/>
      <c r="D63" s="23"/>
      <c r="E63" s="23"/>
      <c r="F63" s="23"/>
      <c r="G63" s="23"/>
      <c r="H63" s="23"/>
      <c r="I63" s="23"/>
      <c r="J63" s="23"/>
      <c r="K63" s="23"/>
    </row>
    <row r="64" spans="2:11" ht="21.75" x14ac:dyDescent="0.3">
      <c r="B64" s="25" t="s">
        <v>75</v>
      </c>
      <c r="G64" s="23"/>
      <c r="H64" s="23"/>
      <c r="I64" s="23"/>
      <c r="J64" s="23"/>
      <c r="K64" s="23"/>
    </row>
    <row r="65" spans="2:11" ht="21.75" x14ac:dyDescent="0.3">
      <c r="B65" s="25" t="s">
        <v>98</v>
      </c>
      <c r="G65" s="23"/>
      <c r="H65" s="23"/>
      <c r="I65" s="23"/>
      <c r="J65" s="23"/>
      <c r="K65" s="23"/>
    </row>
    <row r="66" spans="2:11" ht="21.75" x14ac:dyDescent="0.3">
      <c r="B66" s="25" t="s">
        <v>87</v>
      </c>
      <c r="G66" s="23"/>
      <c r="H66" s="23"/>
      <c r="I66" s="23"/>
      <c r="J66" s="23"/>
      <c r="K66" s="23"/>
    </row>
    <row r="67" spans="2:11" ht="21.75" x14ac:dyDescent="0.3">
      <c r="B67" s="25" t="s">
        <v>124</v>
      </c>
      <c r="G67" s="23"/>
      <c r="H67" s="23"/>
      <c r="I67" s="23"/>
      <c r="J67" s="23"/>
      <c r="K67" s="23"/>
    </row>
    <row r="68" spans="2:11" ht="21" x14ac:dyDescent="0.3">
      <c r="B68" s="24"/>
      <c r="C68" s="23"/>
      <c r="D68" s="23"/>
      <c r="E68" s="23"/>
      <c r="F68" s="23"/>
      <c r="G68" s="23"/>
      <c r="H68" s="23"/>
      <c r="I68" s="23"/>
      <c r="J68" s="23"/>
      <c r="K68" s="23"/>
    </row>
    <row r="69" spans="2:11" ht="21" x14ac:dyDescent="0.3">
      <c r="B69" s="27"/>
      <c r="C69" s="23"/>
      <c r="D69" s="23"/>
      <c r="E69" s="23"/>
      <c r="F69" s="23"/>
      <c r="G69" s="23"/>
      <c r="H69" s="23"/>
      <c r="I69" s="23"/>
      <c r="J69" s="23"/>
      <c r="K69" s="23"/>
    </row>
    <row r="70" spans="2:11" ht="21" x14ac:dyDescent="0.3">
      <c r="B70" s="22" t="s">
        <v>11</v>
      </c>
      <c r="C70" s="23"/>
      <c r="D70" s="23"/>
      <c r="E70" s="23"/>
      <c r="F70" s="23"/>
      <c r="G70" s="23"/>
      <c r="H70" s="23"/>
      <c r="I70" s="23"/>
      <c r="J70" s="23"/>
      <c r="K70" s="23"/>
    </row>
    <row r="71" spans="2:11" ht="21" x14ac:dyDescent="0.3">
      <c r="B71" s="24" t="s">
        <v>40</v>
      </c>
      <c r="C71" s="23"/>
      <c r="D71" s="23"/>
      <c r="E71" s="23"/>
      <c r="F71" s="23"/>
      <c r="G71" s="23"/>
      <c r="H71" s="23"/>
      <c r="I71" s="23"/>
      <c r="J71" s="23"/>
      <c r="K71" s="23"/>
    </row>
    <row r="72" spans="2:11" ht="21" x14ac:dyDescent="0.3">
      <c r="B72" s="24"/>
      <c r="C72" s="23"/>
      <c r="D72" s="23"/>
      <c r="E72" s="23"/>
      <c r="F72" s="23"/>
      <c r="G72" s="23"/>
      <c r="H72" s="23"/>
      <c r="I72" s="23"/>
      <c r="J72" s="23"/>
      <c r="K72" s="23"/>
    </row>
    <row r="73" spans="2:11" ht="21" x14ac:dyDescent="0.3">
      <c r="B73" s="22" t="s">
        <v>1</v>
      </c>
      <c r="C73" s="23"/>
      <c r="D73" s="23"/>
      <c r="E73" s="23"/>
      <c r="F73" s="23"/>
      <c r="G73" s="23"/>
      <c r="H73" s="23"/>
      <c r="I73" s="23"/>
      <c r="J73" s="23"/>
      <c r="K73" s="23"/>
    </row>
    <row r="74" spans="2:11" ht="21.75" x14ac:dyDescent="0.3">
      <c r="B74" s="25" t="s">
        <v>76</v>
      </c>
      <c r="K74" s="23"/>
    </row>
    <row r="75" spans="2:11" ht="21.75" x14ac:dyDescent="0.3">
      <c r="B75" s="25" t="s">
        <v>90</v>
      </c>
      <c r="K75" s="23"/>
    </row>
    <row r="76" spans="2:11" ht="21" thickBot="1" x14ac:dyDescent="0.35">
      <c r="B76" s="6"/>
      <c r="K76" s="23"/>
    </row>
    <row r="77" spans="2:11" ht="27" customHeight="1" thickBot="1" x14ac:dyDescent="0.35">
      <c r="B77" s="12" t="s">
        <v>2</v>
      </c>
      <c r="C77" s="13" t="s">
        <v>3</v>
      </c>
      <c r="D77" s="13" t="s">
        <v>4</v>
      </c>
      <c r="E77" s="13" t="s">
        <v>105</v>
      </c>
      <c r="F77" s="13" t="s">
        <v>5</v>
      </c>
      <c r="H77" s="23"/>
      <c r="K77" s="23"/>
    </row>
    <row r="78" spans="2:11" ht="27" customHeight="1" thickBot="1" x14ac:dyDescent="0.35">
      <c r="B78" s="12" t="s">
        <v>6</v>
      </c>
      <c r="C78" s="13" t="s">
        <v>7</v>
      </c>
      <c r="D78" s="13" t="s">
        <v>8</v>
      </c>
      <c r="E78" s="13" t="s">
        <v>104</v>
      </c>
      <c r="G78" s="23"/>
      <c r="K78" s="23"/>
    </row>
    <row r="79" spans="2:11" ht="21" x14ac:dyDescent="0.3">
      <c r="B79" s="27"/>
      <c r="C79" s="23"/>
      <c r="D79" s="23"/>
      <c r="E79" s="23"/>
      <c r="F79" s="23"/>
      <c r="G79" s="23"/>
      <c r="H79" s="23"/>
      <c r="I79" s="23"/>
      <c r="J79" s="23"/>
      <c r="K79" s="23"/>
    </row>
    <row r="80" spans="2:11" ht="21" x14ac:dyDescent="0.3">
      <c r="B80" s="27"/>
      <c r="C80" s="23"/>
      <c r="D80" s="23"/>
      <c r="E80" s="23"/>
      <c r="F80" s="23"/>
      <c r="G80" s="23"/>
      <c r="H80" s="23"/>
      <c r="I80" s="23"/>
      <c r="J80" s="23"/>
      <c r="K80" s="23"/>
    </row>
    <row r="81" spans="2:11" ht="21" x14ac:dyDescent="0.3">
      <c r="B81" s="22" t="s">
        <v>12</v>
      </c>
      <c r="C81" s="23"/>
      <c r="D81" s="23"/>
      <c r="E81" s="23"/>
      <c r="F81" s="23"/>
      <c r="G81" s="23"/>
      <c r="H81" s="23"/>
      <c r="I81" s="23"/>
      <c r="J81" s="23"/>
      <c r="K81" s="23"/>
    </row>
    <row r="82" spans="2:11" ht="21" x14ac:dyDescent="0.3">
      <c r="B82" s="24" t="s">
        <v>42</v>
      </c>
      <c r="C82" s="23"/>
      <c r="D82" s="23"/>
      <c r="E82" s="23"/>
      <c r="F82" s="23"/>
      <c r="G82" s="23"/>
      <c r="H82" s="23"/>
      <c r="I82" s="23"/>
      <c r="J82" s="23"/>
      <c r="K82" s="23"/>
    </row>
    <row r="83" spans="2:11" ht="21" x14ac:dyDescent="0.3">
      <c r="B83" s="24"/>
      <c r="C83" s="23"/>
      <c r="D83" s="23"/>
      <c r="E83" s="23"/>
      <c r="F83" s="23"/>
      <c r="G83" s="23"/>
      <c r="H83" s="23"/>
      <c r="I83" s="23"/>
      <c r="J83" s="23"/>
      <c r="K83" s="23"/>
    </row>
    <row r="84" spans="2:11" ht="21" x14ac:dyDescent="0.3">
      <c r="B84" s="22" t="s">
        <v>1</v>
      </c>
      <c r="C84" s="23"/>
      <c r="D84" s="23"/>
      <c r="E84" s="23"/>
      <c r="F84" s="23"/>
      <c r="G84" s="23"/>
      <c r="H84" s="23"/>
      <c r="I84" s="23"/>
      <c r="J84" s="23"/>
      <c r="K84" s="23"/>
    </row>
    <row r="85" spans="2:11" ht="21.75" x14ac:dyDescent="0.3">
      <c r="B85" s="25" t="s">
        <v>99</v>
      </c>
      <c r="K85" s="23"/>
    </row>
    <row r="86" spans="2:11" ht="21.75" x14ac:dyDescent="0.3">
      <c r="B86" s="25" t="s">
        <v>100</v>
      </c>
      <c r="K86" s="23"/>
    </row>
    <row r="87" spans="2:11" ht="21.75" x14ac:dyDescent="0.3">
      <c r="B87" s="25" t="s">
        <v>87</v>
      </c>
      <c r="K87" s="23"/>
    </row>
    <row r="88" spans="2:11" ht="21.75" x14ac:dyDescent="0.3">
      <c r="B88" s="25" t="s">
        <v>124</v>
      </c>
      <c r="K88" s="23"/>
    </row>
    <row r="89" spans="2:11" ht="21.75" x14ac:dyDescent="0.3">
      <c r="B89" s="25" t="s">
        <v>125</v>
      </c>
      <c r="K89" s="23"/>
    </row>
    <row r="90" spans="2:11" ht="21" thickBot="1" x14ac:dyDescent="0.35">
      <c r="B90" s="7"/>
      <c r="K90" s="23"/>
    </row>
    <row r="91" spans="2:11" ht="27" customHeight="1" thickBot="1" x14ac:dyDescent="0.35">
      <c r="B91" s="12" t="s">
        <v>41</v>
      </c>
      <c r="C91" s="13" t="s">
        <v>62</v>
      </c>
      <c r="D91" s="13" t="s">
        <v>64</v>
      </c>
      <c r="E91" s="23"/>
      <c r="F91" s="23"/>
      <c r="G91" s="23"/>
      <c r="H91" s="23"/>
      <c r="I91" s="23"/>
      <c r="K91" s="23"/>
    </row>
    <row r="92" spans="2:11" ht="21" x14ac:dyDescent="0.3">
      <c r="B92" s="22"/>
      <c r="C92" s="23"/>
      <c r="D92" s="23"/>
      <c r="E92" s="23"/>
      <c r="F92" s="23"/>
      <c r="G92" s="23"/>
      <c r="H92" s="23"/>
      <c r="I92" s="23"/>
      <c r="J92" s="23"/>
      <c r="K92" s="23"/>
    </row>
    <row r="93" spans="2:11" ht="21" x14ac:dyDescent="0.3">
      <c r="B93" s="22"/>
      <c r="C93" s="23"/>
      <c r="D93" s="23"/>
      <c r="E93" s="23"/>
      <c r="F93" s="23"/>
      <c r="G93" s="23"/>
      <c r="H93" s="23"/>
      <c r="I93" s="23"/>
      <c r="J93" s="23"/>
      <c r="K93" s="23"/>
    </row>
    <row r="94" spans="2:11" ht="21" x14ac:dyDescent="0.3">
      <c r="B94" s="22" t="s">
        <v>26</v>
      </c>
      <c r="C94" s="23"/>
      <c r="D94" s="23"/>
      <c r="E94" s="23"/>
      <c r="F94" s="23"/>
      <c r="G94" s="23"/>
      <c r="H94" s="23"/>
      <c r="I94" s="23"/>
      <c r="J94" s="23"/>
      <c r="K94" s="23"/>
    </row>
    <row r="95" spans="2:11" ht="21" x14ac:dyDescent="0.3">
      <c r="B95" s="24" t="s">
        <v>116</v>
      </c>
      <c r="C95" s="23"/>
      <c r="D95" s="23"/>
      <c r="E95" s="23"/>
      <c r="F95" s="23"/>
      <c r="G95" s="23"/>
      <c r="H95" s="23"/>
      <c r="I95" s="23"/>
      <c r="J95" s="23"/>
      <c r="K95" s="23"/>
    </row>
    <row r="96" spans="2:11" ht="21" x14ac:dyDescent="0.3">
      <c r="B96" s="22"/>
      <c r="C96" s="23"/>
      <c r="D96" s="23"/>
      <c r="E96" s="23"/>
      <c r="F96" s="23"/>
      <c r="G96" s="23"/>
      <c r="H96" s="23"/>
      <c r="I96" s="23"/>
      <c r="J96" s="23"/>
      <c r="K96" s="23"/>
    </row>
    <row r="97" spans="2:11" ht="21" x14ac:dyDescent="0.3">
      <c r="B97" s="22" t="s">
        <v>1</v>
      </c>
      <c r="C97" s="23"/>
      <c r="D97" s="23"/>
      <c r="E97" s="23"/>
      <c r="F97" s="23"/>
      <c r="G97" s="23"/>
      <c r="H97" s="23"/>
      <c r="I97" s="23"/>
      <c r="J97" s="23"/>
      <c r="K97" s="23"/>
    </row>
    <row r="98" spans="2:11" ht="21.75" x14ac:dyDescent="0.3">
      <c r="B98" s="25" t="s">
        <v>77</v>
      </c>
      <c r="C98" s="23"/>
      <c r="D98" s="23"/>
      <c r="E98" s="23"/>
      <c r="F98" s="23"/>
      <c r="G98" s="23"/>
      <c r="H98" s="23"/>
      <c r="I98" s="23"/>
      <c r="J98" s="23"/>
      <c r="K98" s="23"/>
    </row>
    <row r="99" spans="2:11" ht="21.75" x14ac:dyDescent="0.3">
      <c r="B99" s="25" t="s">
        <v>78</v>
      </c>
      <c r="C99" s="23"/>
      <c r="D99" s="23"/>
      <c r="E99" s="23"/>
      <c r="F99" s="23"/>
      <c r="G99" s="23"/>
      <c r="H99" s="23"/>
      <c r="I99" s="23"/>
      <c r="J99" s="23"/>
      <c r="K99" s="23"/>
    </row>
    <row r="100" spans="2:11" ht="22.5" thickBot="1" x14ac:dyDescent="0.35">
      <c r="B100" s="25"/>
      <c r="C100" s="23"/>
      <c r="D100" s="23"/>
      <c r="E100" s="23"/>
      <c r="F100" s="23"/>
      <c r="G100" s="23"/>
      <c r="H100" s="23"/>
      <c r="I100" s="23"/>
      <c r="J100" s="23"/>
      <c r="K100" s="23"/>
    </row>
    <row r="101" spans="2:11" ht="36" customHeight="1" thickBot="1" x14ac:dyDescent="0.35">
      <c r="B101" s="26" t="s">
        <v>43</v>
      </c>
      <c r="C101" s="46" t="s">
        <v>44</v>
      </c>
      <c r="D101" s="47"/>
      <c r="E101" s="47"/>
      <c r="F101" s="47"/>
      <c r="G101" s="47"/>
      <c r="H101" s="47"/>
      <c r="I101" s="48"/>
      <c r="J101" s="49"/>
      <c r="K101" s="50"/>
    </row>
    <row r="102" spans="2:11" ht="36" customHeight="1" thickBot="1" x14ac:dyDescent="0.35">
      <c r="B102" s="26" t="s">
        <v>31</v>
      </c>
      <c r="C102" s="51" t="s">
        <v>45</v>
      </c>
      <c r="D102" s="52"/>
      <c r="E102" s="52"/>
      <c r="F102" s="52"/>
      <c r="G102" s="52"/>
      <c r="H102" s="52"/>
      <c r="I102" s="53"/>
      <c r="J102" s="48"/>
      <c r="K102" s="54"/>
    </row>
    <row r="103" spans="2:11" ht="36" customHeight="1" thickBot="1" x14ac:dyDescent="0.35">
      <c r="B103" s="26" t="s">
        <v>32</v>
      </c>
      <c r="C103" s="51" t="s">
        <v>46</v>
      </c>
      <c r="D103" s="52"/>
      <c r="E103" s="52"/>
      <c r="F103" s="52"/>
      <c r="G103" s="52"/>
      <c r="H103" s="52"/>
      <c r="I103" s="53"/>
      <c r="J103" s="48"/>
      <c r="K103" s="54"/>
    </row>
    <row r="104" spans="2:11" ht="36" customHeight="1" thickBot="1" x14ac:dyDescent="0.35">
      <c r="B104" s="26" t="s">
        <v>33</v>
      </c>
      <c r="C104" s="51" t="s">
        <v>47</v>
      </c>
      <c r="D104" s="52"/>
      <c r="E104" s="52"/>
      <c r="F104" s="52"/>
      <c r="G104" s="52"/>
      <c r="H104" s="52"/>
      <c r="I104" s="53"/>
      <c r="J104" s="48"/>
      <c r="K104" s="54"/>
    </row>
    <row r="105" spans="2:11" ht="36" customHeight="1" thickBot="1" x14ac:dyDescent="0.35">
      <c r="B105" s="26" t="s">
        <v>34</v>
      </c>
      <c r="C105" s="51" t="s">
        <v>48</v>
      </c>
      <c r="D105" s="52"/>
      <c r="E105" s="52"/>
      <c r="F105" s="52"/>
      <c r="G105" s="52"/>
      <c r="H105" s="52"/>
      <c r="I105" s="53"/>
      <c r="J105" s="48"/>
      <c r="K105" s="54"/>
    </row>
    <row r="106" spans="2:11" ht="63" customHeight="1" thickBot="1" x14ac:dyDescent="0.3">
      <c r="B106" s="55" t="s">
        <v>118</v>
      </c>
      <c r="C106" s="56"/>
      <c r="D106" s="56"/>
      <c r="E106" s="56"/>
      <c r="F106" s="56"/>
      <c r="G106" s="56"/>
      <c r="H106" s="56"/>
      <c r="I106" s="56"/>
      <c r="J106" s="56"/>
      <c r="K106" s="57"/>
    </row>
    <row r="107" spans="2:11" ht="57" customHeight="1" thickBot="1" x14ac:dyDescent="0.35">
      <c r="B107" s="26" t="s">
        <v>35</v>
      </c>
      <c r="C107" s="51" t="s">
        <v>79</v>
      </c>
      <c r="D107" s="52"/>
      <c r="E107" s="52"/>
      <c r="F107" s="52"/>
      <c r="G107" s="52"/>
      <c r="H107" s="52"/>
      <c r="I107" s="53"/>
      <c r="J107" s="48"/>
      <c r="K107" s="54"/>
    </row>
    <row r="108" spans="2:11" ht="57" customHeight="1" thickBot="1" x14ac:dyDescent="0.35">
      <c r="B108" s="26" t="s">
        <v>35</v>
      </c>
      <c r="C108" s="51" t="s">
        <v>80</v>
      </c>
      <c r="D108" s="52"/>
      <c r="E108" s="52"/>
      <c r="F108" s="52"/>
      <c r="G108" s="52"/>
      <c r="H108" s="52"/>
      <c r="I108" s="53"/>
      <c r="J108" s="48"/>
      <c r="K108" s="54"/>
    </row>
    <row r="109" spans="2:11" ht="57" customHeight="1" thickBot="1" x14ac:dyDescent="0.35">
      <c r="B109" s="26" t="s">
        <v>35</v>
      </c>
      <c r="C109" s="51" t="s">
        <v>81</v>
      </c>
      <c r="D109" s="52"/>
      <c r="E109" s="52"/>
      <c r="F109" s="52"/>
      <c r="G109" s="52"/>
      <c r="H109" s="52"/>
      <c r="I109" s="53"/>
      <c r="J109" s="48"/>
      <c r="K109" s="54"/>
    </row>
    <row r="110" spans="2:11" ht="57" customHeight="1" thickBot="1" x14ac:dyDescent="0.35">
      <c r="B110" s="26" t="s">
        <v>35</v>
      </c>
      <c r="C110" s="51" t="s">
        <v>82</v>
      </c>
      <c r="D110" s="52"/>
      <c r="E110" s="52"/>
      <c r="F110" s="52"/>
      <c r="G110" s="52"/>
      <c r="H110" s="52"/>
      <c r="I110" s="53"/>
      <c r="J110" s="48"/>
      <c r="K110" s="54"/>
    </row>
    <row r="111" spans="2:11" ht="57" customHeight="1" thickBot="1" x14ac:dyDescent="0.35">
      <c r="B111" s="26" t="s">
        <v>36</v>
      </c>
      <c r="C111" s="51" t="s">
        <v>83</v>
      </c>
      <c r="D111" s="52"/>
      <c r="E111" s="52"/>
      <c r="F111" s="52"/>
      <c r="G111" s="52"/>
      <c r="H111" s="52"/>
      <c r="I111" s="53"/>
      <c r="J111" s="48"/>
      <c r="K111" s="54"/>
    </row>
    <row r="112" spans="2:11" ht="78" customHeight="1" thickBot="1" x14ac:dyDescent="0.35">
      <c r="B112" s="26" t="s">
        <v>36</v>
      </c>
      <c r="C112" s="51" t="s">
        <v>84</v>
      </c>
      <c r="D112" s="52"/>
      <c r="E112" s="52"/>
      <c r="F112" s="52"/>
      <c r="G112" s="52"/>
      <c r="H112" s="52"/>
      <c r="I112" s="53"/>
      <c r="J112" s="48"/>
      <c r="K112" s="54"/>
    </row>
    <row r="113" spans="2:11" ht="57" customHeight="1" thickBot="1" x14ac:dyDescent="0.35">
      <c r="B113" s="26" t="s">
        <v>36</v>
      </c>
      <c r="C113" s="51" t="s">
        <v>85</v>
      </c>
      <c r="D113" s="52"/>
      <c r="E113" s="52"/>
      <c r="F113" s="52"/>
      <c r="G113" s="52"/>
      <c r="H113" s="52"/>
      <c r="I113" s="53"/>
      <c r="J113" s="48"/>
      <c r="K113" s="54"/>
    </row>
    <row r="114" spans="2:11" ht="78" customHeight="1" thickBot="1" x14ac:dyDescent="0.35">
      <c r="B114" s="26" t="s">
        <v>36</v>
      </c>
      <c r="C114" s="51" t="s">
        <v>86</v>
      </c>
      <c r="D114" s="52"/>
      <c r="E114" s="52"/>
      <c r="F114" s="52"/>
      <c r="G114" s="52"/>
      <c r="H114" s="52"/>
      <c r="I114" s="53"/>
      <c r="J114" s="48"/>
      <c r="K114" s="54"/>
    </row>
    <row r="115" spans="2:11" ht="36" customHeight="1" thickBot="1" x14ac:dyDescent="0.35">
      <c r="B115" s="26" t="s">
        <v>37</v>
      </c>
      <c r="C115" s="51" t="s">
        <v>49</v>
      </c>
      <c r="D115" s="52"/>
      <c r="E115" s="52"/>
      <c r="F115" s="52"/>
      <c r="G115" s="52"/>
      <c r="H115" s="52"/>
      <c r="I115" s="53"/>
      <c r="J115" s="48"/>
      <c r="K115" s="54"/>
    </row>
    <row r="116" spans="2:11" ht="36" customHeight="1" thickBot="1" x14ac:dyDescent="0.35">
      <c r="B116" s="26" t="s">
        <v>38</v>
      </c>
      <c r="C116" s="51" t="s">
        <v>50</v>
      </c>
      <c r="D116" s="52"/>
      <c r="E116" s="52"/>
      <c r="F116" s="52"/>
      <c r="G116" s="52"/>
      <c r="H116" s="52"/>
      <c r="I116" s="58"/>
      <c r="J116" s="59"/>
      <c r="K116" s="54"/>
    </row>
    <row r="117" spans="2:11" ht="21.75" x14ac:dyDescent="0.3">
      <c r="B117" s="28"/>
      <c r="C117" s="29"/>
      <c r="D117" s="29"/>
      <c r="E117" s="29"/>
      <c r="F117" s="29"/>
      <c r="G117" s="29"/>
      <c r="H117" s="29"/>
      <c r="I117" s="23"/>
      <c r="J117" s="23"/>
      <c r="K117" s="23"/>
    </row>
    <row r="118" spans="2:11" ht="21.75" x14ac:dyDescent="0.3">
      <c r="B118" s="28" t="s">
        <v>87</v>
      </c>
      <c r="C118" s="23"/>
      <c r="D118" s="23"/>
      <c r="E118" s="23"/>
      <c r="F118" s="23"/>
      <c r="G118" s="23"/>
      <c r="H118" s="23"/>
      <c r="I118" s="23"/>
      <c r="J118" s="23"/>
      <c r="K118" s="23"/>
    </row>
    <row r="119" spans="2:11" ht="21.75" x14ac:dyDescent="0.3">
      <c r="B119" s="25" t="s">
        <v>97</v>
      </c>
      <c r="C119" s="23"/>
      <c r="D119" s="23"/>
      <c r="E119" s="23"/>
      <c r="F119" s="23"/>
      <c r="G119" s="23"/>
      <c r="H119" s="23"/>
      <c r="I119" s="23"/>
      <c r="J119" s="23"/>
      <c r="K119" s="23"/>
    </row>
    <row r="120" spans="2:11" ht="21.75" x14ac:dyDescent="0.3">
      <c r="B120" s="25"/>
      <c r="C120" s="23"/>
      <c r="D120" s="23"/>
      <c r="E120" s="23"/>
      <c r="F120" s="23"/>
      <c r="G120" s="23"/>
      <c r="H120" s="23"/>
      <c r="I120" s="23"/>
      <c r="J120" s="23"/>
      <c r="K120" s="23"/>
    </row>
    <row r="121" spans="2:11" ht="21" x14ac:dyDescent="0.3">
      <c r="B121" s="22"/>
      <c r="C121" s="23"/>
      <c r="D121" s="23"/>
      <c r="E121" s="23"/>
      <c r="F121" s="23"/>
      <c r="G121" s="23"/>
      <c r="H121" s="23"/>
      <c r="I121" s="23"/>
      <c r="J121" s="23"/>
      <c r="K121" s="23"/>
    </row>
    <row r="122" spans="2:11" ht="21" x14ac:dyDescent="0.3">
      <c r="B122" s="22" t="s">
        <v>27</v>
      </c>
      <c r="C122" s="23"/>
      <c r="D122" s="23"/>
      <c r="E122" s="23"/>
      <c r="F122" s="23"/>
      <c r="G122" s="23"/>
      <c r="H122" s="23"/>
      <c r="I122" s="23"/>
      <c r="J122" s="23"/>
      <c r="K122" s="23"/>
    </row>
    <row r="123" spans="2:11" ht="21" x14ac:dyDescent="0.3">
      <c r="B123" s="24" t="s">
        <v>51</v>
      </c>
      <c r="C123" s="23"/>
      <c r="D123" s="23"/>
      <c r="E123" s="23"/>
      <c r="F123" s="23"/>
      <c r="G123" s="23"/>
      <c r="H123" s="23"/>
      <c r="I123" s="23"/>
      <c r="J123" s="23"/>
      <c r="K123" s="23"/>
    </row>
    <row r="124" spans="2:11" ht="21" x14ac:dyDescent="0.3">
      <c r="B124" s="24"/>
      <c r="C124" s="23"/>
      <c r="D124" s="23"/>
      <c r="E124" s="23"/>
      <c r="F124" s="23"/>
      <c r="G124" s="23"/>
      <c r="H124" s="23"/>
      <c r="I124" s="23"/>
      <c r="J124" s="23"/>
      <c r="K124" s="23"/>
    </row>
    <row r="125" spans="2:11" ht="21" x14ac:dyDescent="0.3">
      <c r="B125" s="22" t="s">
        <v>1</v>
      </c>
      <c r="C125" s="23"/>
      <c r="D125" s="23"/>
      <c r="E125" s="23"/>
      <c r="F125" s="23"/>
      <c r="G125" s="23"/>
      <c r="H125" s="23"/>
      <c r="I125" s="23"/>
      <c r="J125" s="23"/>
      <c r="K125" s="23"/>
    </row>
    <row r="126" spans="2:11" ht="21.75" x14ac:dyDescent="0.3">
      <c r="B126" s="25" t="s">
        <v>96</v>
      </c>
      <c r="G126" s="23"/>
      <c r="H126" s="23"/>
      <c r="I126" s="23"/>
      <c r="J126" s="23"/>
      <c r="K126" s="23"/>
    </row>
    <row r="127" spans="2:11" ht="21.75" x14ac:dyDescent="0.3">
      <c r="B127" s="25" t="s">
        <v>142</v>
      </c>
      <c r="G127" s="23"/>
      <c r="H127" s="23"/>
      <c r="I127" s="23"/>
      <c r="J127" s="23"/>
      <c r="K127" s="23"/>
    </row>
    <row r="128" spans="2:11" ht="21.75" x14ac:dyDescent="0.3">
      <c r="B128" s="25" t="s">
        <v>143</v>
      </c>
      <c r="G128" s="23"/>
      <c r="H128" s="23"/>
      <c r="I128" s="23"/>
      <c r="J128" s="23"/>
      <c r="K128" s="23"/>
    </row>
    <row r="129" spans="2:11" ht="21.75" x14ac:dyDescent="0.3">
      <c r="B129" s="25" t="s">
        <v>144</v>
      </c>
      <c r="G129" s="23"/>
      <c r="H129" s="23"/>
      <c r="I129" s="23"/>
      <c r="J129" s="23"/>
      <c r="K129" s="23"/>
    </row>
    <row r="130" spans="2:11" ht="21.75" x14ac:dyDescent="0.3">
      <c r="B130" s="25" t="s">
        <v>124</v>
      </c>
      <c r="C130" s="23"/>
      <c r="D130" s="23"/>
      <c r="E130" s="23"/>
      <c r="F130" s="23"/>
      <c r="G130" s="23"/>
      <c r="H130" s="23"/>
      <c r="I130" s="23"/>
      <c r="J130" s="23"/>
      <c r="K130" s="23"/>
    </row>
    <row r="131" spans="2:11" ht="21" x14ac:dyDescent="0.3">
      <c r="B131" s="22"/>
      <c r="C131" s="23"/>
      <c r="D131" s="23"/>
      <c r="E131" s="23"/>
      <c r="F131" s="23"/>
      <c r="G131" s="23"/>
      <c r="H131" s="23"/>
      <c r="I131" s="23"/>
      <c r="J131" s="23"/>
      <c r="K131" s="23"/>
    </row>
    <row r="132" spans="2:11" ht="21" x14ac:dyDescent="0.3">
      <c r="B132" s="22"/>
      <c r="C132" s="23"/>
      <c r="D132" s="23"/>
      <c r="E132" s="23"/>
      <c r="F132" s="23"/>
      <c r="G132" s="23"/>
      <c r="H132" s="23"/>
      <c r="I132" s="23"/>
      <c r="J132" s="23"/>
      <c r="K132" s="23"/>
    </row>
    <row r="133" spans="2:11" ht="21" x14ac:dyDescent="0.3">
      <c r="B133" s="22" t="s">
        <v>28</v>
      </c>
      <c r="C133" s="23"/>
      <c r="D133" s="23"/>
      <c r="E133" s="23"/>
      <c r="F133" s="23"/>
      <c r="G133" s="23"/>
      <c r="H133" s="23"/>
      <c r="I133" s="23"/>
      <c r="J133" s="23"/>
      <c r="K133" s="23"/>
    </row>
    <row r="134" spans="2:11" ht="21" x14ac:dyDescent="0.3">
      <c r="B134" s="24" t="s">
        <v>52</v>
      </c>
      <c r="C134" s="23"/>
      <c r="D134" s="23"/>
      <c r="E134" s="23"/>
      <c r="F134" s="23"/>
      <c r="G134" s="23"/>
      <c r="H134" s="23"/>
      <c r="I134" s="23"/>
      <c r="J134" s="23"/>
      <c r="K134" s="23"/>
    </row>
    <row r="135" spans="2:11" ht="21" x14ac:dyDescent="0.3">
      <c r="B135" s="24"/>
      <c r="C135" s="23"/>
      <c r="D135" s="23"/>
      <c r="E135" s="23"/>
      <c r="F135" s="23"/>
      <c r="G135" s="23"/>
      <c r="H135" s="23"/>
      <c r="I135" s="23"/>
      <c r="J135" s="23"/>
      <c r="K135" s="23"/>
    </row>
    <row r="136" spans="2:11" ht="21" x14ac:dyDescent="0.3">
      <c r="B136" s="22" t="s">
        <v>1</v>
      </c>
      <c r="C136" s="23"/>
      <c r="D136" s="23"/>
      <c r="E136" s="23"/>
      <c r="F136" s="23"/>
      <c r="G136" s="23"/>
      <c r="H136" s="23"/>
      <c r="I136" s="23"/>
      <c r="J136" s="23"/>
      <c r="K136" s="23"/>
    </row>
    <row r="137" spans="2:11" ht="21.75" x14ac:dyDescent="0.3">
      <c r="B137" s="25" t="s">
        <v>96</v>
      </c>
      <c r="G137" s="23"/>
      <c r="H137" s="23"/>
      <c r="I137" s="23"/>
      <c r="J137" s="23"/>
      <c r="K137" s="23"/>
    </row>
    <row r="138" spans="2:11" ht="21.75" x14ac:dyDescent="0.3">
      <c r="B138" s="25" t="s">
        <v>142</v>
      </c>
      <c r="G138" s="23"/>
      <c r="H138" s="23"/>
      <c r="I138" s="23"/>
      <c r="J138" s="23"/>
      <c r="K138" s="23"/>
    </row>
    <row r="139" spans="2:11" ht="21.75" x14ac:dyDescent="0.3">
      <c r="B139" s="25" t="s">
        <v>143</v>
      </c>
      <c r="G139" s="23"/>
      <c r="H139" s="23"/>
      <c r="I139" s="23"/>
      <c r="J139" s="23"/>
      <c r="K139" s="23"/>
    </row>
    <row r="140" spans="2:11" ht="21.75" x14ac:dyDescent="0.3">
      <c r="B140" s="25" t="s">
        <v>144</v>
      </c>
      <c r="G140" s="23"/>
      <c r="H140" s="23"/>
      <c r="I140" s="23"/>
      <c r="J140" s="23"/>
      <c r="K140" s="23"/>
    </row>
    <row r="141" spans="2:11" ht="21.75" x14ac:dyDescent="0.3">
      <c r="B141" s="25" t="s">
        <v>124</v>
      </c>
      <c r="G141" s="23"/>
      <c r="H141" s="23"/>
      <c r="I141" s="23"/>
      <c r="J141" s="23"/>
      <c r="K141" s="23"/>
    </row>
    <row r="142" spans="2:11" ht="21.75" x14ac:dyDescent="0.3">
      <c r="B142" s="25"/>
      <c r="C142" s="23"/>
      <c r="D142" s="23"/>
      <c r="E142" s="23"/>
      <c r="F142" s="23"/>
      <c r="G142" s="23"/>
      <c r="H142" s="23"/>
      <c r="I142" s="23"/>
      <c r="J142" s="23"/>
      <c r="K142" s="23"/>
    </row>
    <row r="143" spans="2:11" ht="21.75" x14ac:dyDescent="0.3">
      <c r="B143" s="25"/>
      <c r="C143" s="23"/>
      <c r="D143" s="23"/>
      <c r="E143" s="23"/>
      <c r="F143" s="23"/>
      <c r="G143" s="23"/>
      <c r="H143" s="23"/>
      <c r="I143" s="23"/>
      <c r="J143" s="23"/>
      <c r="K143" s="23"/>
    </row>
    <row r="144" spans="2:11" ht="21" x14ac:dyDescent="0.3">
      <c r="B144" s="22" t="s">
        <v>29</v>
      </c>
      <c r="C144" s="23"/>
      <c r="D144" s="23"/>
      <c r="E144" s="23"/>
      <c r="F144" s="23"/>
      <c r="G144" s="23"/>
      <c r="H144" s="23"/>
      <c r="I144" s="23"/>
      <c r="J144" s="23"/>
      <c r="K144" s="23"/>
    </row>
    <row r="145" spans="2:11" ht="21" x14ac:dyDescent="0.3">
      <c r="B145" s="24" t="s">
        <v>53</v>
      </c>
      <c r="C145" s="23"/>
      <c r="D145" s="23"/>
      <c r="E145" s="23"/>
      <c r="F145" s="23"/>
      <c r="G145" s="23"/>
      <c r="H145" s="23"/>
      <c r="I145" s="23"/>
      <c r="J145" s="23"/>
      <c r="K145" s="23"/>
    </row>
    <row r="146" spans="2:11" ht="21" x14ac:dyDescent="0.3">
      <c r="B146" s="24"/>
      <c r="C146" s="23"/>
      <c r="D146" s="23"/>
      <c r="E146" s="23"/>
      <c r="F146" s="23"/>
      <c r="G146" s="23"/>
      <c r="H146" s="23"/>
      <c r="I146" s="23"/>
      <c r="J146" s="23"/>
      <c r="K146" s="23"/>
    </row>
    <row r="147" spans="2:11" ht="21" x14ac:dyDescent="0.3">
      <c r="B147" s="22" t="s">
        <v>1</v>
      </c>
      <c r="C147" s="23"/>
      <c r="D147" s="23"/>
      <c r="E147" s="23"/>
      <c r="F147" s="23"/>
      <c r="G147" s="23"/>
      <c r="H147" s="23"/>
      <c r="I147" s="23"/>
      <c r="J147" s="23"/>
      <c r="K147" s="23"/>
    </row>
    <row r="148" spans="2:11" ht="21.75" x14ac:dyDescent="0.3">
      <c r="B148" s="25" t="s">
        <v>75</v>
      </c>
      <c r="G148" s="23"/>
      <c r="H148" s="23"/>
      <c r="I148" s="23"/>
      <c r="J148" s="23"/>
      <c r="K148" s="23"/>
    </row>
    <row r="149" spans="2:11" ht="21.75" x14ac:dyDescent="0.3">
      <c r="B149" s="25" t="s">
        <v>98</v>
      </c>
      <c r="G149" s="23"/>
      <c r="H149" s="23"/>
      <c r="I149" s="23"/>
      <c r="J149" s="23"/>
      <c r="K149" s="23"/>
    </row>
    <row r="150" spans="2:11" ht="21.75" x14ac:dyDescent="0.3">
      <c r="B150" s="25" t="s">
        <v>87</v>
      </c>
      <c r="G150" s="23"/>
      <c r="H150" s="23"/>
      <c r="I150" s="23"/>
      <c r="J150" s="23"/>
      <c r="K150" s="23"/>
    </row>
    <row r="151" spans="2:11" ht="21.75" x14ac:dyDescent="0.3">
      <c r="B151" s="25" t="s">
        <v>124</v>
      </c>
      <c r="G151" s="23"/>
      <c r="H151" s="23"/>
      <c r="I151" s="23"/>
      <c r="J151" s="23"/>
      <c r="K151" s="23"/>
    </row>
    <row r="152" spans="2:11" ht="21.75" x14ac:dyDescent="0.3">
      <c r="B152" s="25"/>
      <c r="C152" s="23"/>
      <c r="D152" s="23"/>
      <c r="E152" s="23"/>
      <c r="F152" s="23"/>
      <c r="G152" s="23"/>
      <c r="H152" s="23"/>
      <c r="I152" s="23"/>
      <c r="J152" s="23"/>
      <c r="K152" s="23"/>
    </row>
    <row r="153" spans="2:11" ht="21.75" x14ac:dyDescent="0.3">
      <c r="B153" s="25"/>
      <c r="C153" s="23"/>
      <c r="D153" s="23"/>
      <c r="E153" s="23"/>
      <c r="F153" s="23"/>
      <c r="G153" s="23"/>
      <c r="H153" s="23"/>
      <c r="I153" s="23"/>
      <c r="J153" s="23"/>
      <c r="K153" s="23"/>
    </row>
    <row r="154" spans="2:11" ht="21" x14ac:dyDescent="0.3">
      <c r="B154" s="22" t="s">
        <v>30</v>
      </c>
      <c r="C154" s="23"/>
      <c r="D154" s="23"/>
      <c r="E154" s="23"/>
      <c r="F154" s="23"/>
      <c r="G154" s="23"/>
      <c r="H154" s="23"/>
      <c r="I154" s="23"/>
      <c r="J154" s="23"/>
      <c r="K154" s="23"/>
    </row>
    <row r="155" spans="2:11" ht="21" x14ac:dyDescent="0.3">
      <c r="B155" s="24" t="s">
        <v>54</v>
      </c>
      <c r="C155" s="23"/>
      <c r="D155" s="23"/>
      <c r="E155" s="23"/>
      <c r="F155" s="23"/>
      <c r="G155" s="23"/>
      <c r="H155" s="23"/>
      <c r="I155" s="23"/>
      <c r="J155" s="23"/>
      <c r="K155" s="23"/>
    </row>
    <row r="156" spans="2:11" ht="21" x14ac:dyDescent="0.3">
      <c r="B156" s="24"/>
      <c r="C156" s="23"/>
      <c r="D156" s="23"/>
      <c r="E156" s="23"/>
      <c r="F156" s="23"/>
      <c r="G156" s="23"/>
      <c r="H156" s="23"/>
      <c r="I156" s="23"/>
      <c r="J156" s="23"/>
      <c r="K156" s="23"/>
    </row>
    <row r="157" spans="2:11" ht="21" x14ac:dyDescent="0.3">
      <c r="B157" s="22" t="s">
        <v>1</v>
      </c>
      <c r="C157" s="23"/>
      <c r="D157" s="23"/>
      <c r="E157" s="23"/>
      <c r="F157" s="23"/>
      <c r="G157" s="23"/>
      <c r="H157" s="23"/>
      <c r="I157" s="23"/>
      <c r="J157" s="23"/>
      <c r="K157" s="23"/>
    </row>
    <row r="158" spans="2:11" ht="21.75" x14ac:dyDescent="0.3">
      <c r="B158" s="25" t="s">
        <v>88</v>
      </c>
      <c r="C158" s="23"/>
      <c r="D158" s="23"/>
      <c r="E158" s="23"/>
      <c r="F158" s="23"/>
      <c r="G158" s="23"/>
      <c r="H158" s="23"/>
      <c r="I158" s="23"/>
      <c r="J158" s="23"/>
      <c r="K158" s="23"/>
    </row>
    <row r="159" spans="2:11" ht="21.75" x14ac:dyDescent="0.3">
      <c r="B159" s="25" t="s">
        <v>101</v>
      </c>
      <c r="C159" s="23"/>
      <c r="D159" s="23"/>
      <c r="E159" s="23"/>
      <c r="F159" s="23"/>
      <c r="G159" s="23"/>
      <c r="H159" s="23"/>
      <c r="I159" s="23"/>
      <c r="J159" s="23"/>
      <c r="K159" s="23"/>
    </row>
    <row r="160" spans="2:11" ht="21.75" x14ac:dyDescent="0.3">
      <c r="B160" s="25" t="s">
        <v>102</v>
      </c>
      <c r="C160" s="23"/>
      <c r="D160" s="23"/>
      <c r="E160" s="23"/>
      <c r="F160" s="23"/>
      <c r="G160" s="23"/>
      <c r="H160" s="23"/>
      <c r="I160" s="23"/>
      <c r="J160" s="23"/>
      <c r="K160" s="23"/>
    </row>
    <row r="161" spans="2:11" ht="21.75" x14ac:dyDescent="0.3">
      <c r="B161" s="25" t="s">
        <v>103</v>
      </c>
      <c r="C161" s="23"/>
      <c r="D161" s="23"/>
      <c r="E161" s="23"/>
      <c r="F161" s="23"/>
      <c r="G161" s="23"/>
      <c r="H161" s="23"/>
      <c r="I161" s="23"/>
      <c r="J161" s="23"/>
      <c r="K161" s="23"/>
    </row>
    <row r="162" spans="2:11" ht="21.75" x14ac:dyDescent="0.3">
      <c r="B162" s="25" t="s">
        <v>126</v>
      </c>
      <c r="C162" s="23"/>
      <c r="D162" s="23"/>
      <c r="E162" s="23"/>
      <c r="F162" s="23"/>
      <c r="G162" s="23"/>
      <c r="H162" s="23"/>
      <c r="I162" s="23"/>
    </row>
    <row r="163" spans="2:11" ht="21.75" x14ac:dyDescent="0.3">
      <c r="B163" s="25"/>
      <c r="C163" s="23"/>
      <c r="D163" s="23"/>
      <c r="E163" s="23"/>
      <c r="F163" s="23"/>
      <c r="G163" s="23"/>
      <c r="H163" s="23"/>
      <c r="I163" s="23"/>
      <c r="J163" s="23"/>
      <c r="K163" s="23"/>
    </row>
    <row r="164" spans="2:11" ht="21.75" x14ac:dyDescent="0.3">
      <c r="B164" s="25"/>
      <c r="C164" s="23"/>
      <c r="D164" s="23"/>
      <c r="E164" s="23"/>
      <c r="F164" s="23"/>
      <c r="G164" s="23"/>
      <c r="H164" s="23"/>
      <c r="I164" s="23"/>
      <c r="J164" s="23"/>
      <c r="K164" s="23"/>
    </row>
    <row r="165" spans="2:11" ht="21" x14ac:dyDescent="0.3">
      <c r="B165" s="22" t="s">
        <v>21</v>
      </c>
      <c r="C165" s="23"/>
      <c r="D165" s="23"/>
      <c r="E165" s="23"/>
      <c r="F165" s="23"/>
      <c r="G165" s="23"/>
      <c r="H165" s="23"/>
      <c r="I165" s="23"/>
      <c r="J165" s="23"/>
      <c r="K165" s="23"/>
    </row>
    <row r="166" spans="2:11" ht="21" x14ac:dyDescent="0.3">
      <c r="B166" s="24" t="s">
        <v>55</v>
      </c>
      <c r="C166" s="23"/>
      <c r="D166" s="23"/>
      <c r="E166" s="23"/>
      <c r="F166" s="23"/>
      <c r="G166" s="23"/>
      <c r="H166" s="23"/>
      <c r="I166" s="23"/>
      <c r="J166" s="23"/>
      <c r="K166" s="23"/>
    </row>
    <row r="167" spans="2:11" ht="21" x14ac:dyDescent="0.3">
      <c r="B167" s="24"/>
      <c r="C167" s="23"/>
      <c r="D167" s="23"/>
      <c r="E167" s="23"/>
      <c r="F167" s="23"/>
      <c r="G167" s="23"/>
      <c r="H167" s="23"/>
      <c r="I167" s="23"/>
      <c r="J167" s="23"/>
      <c r="K167" s="23"/>
    </row>
    <row r="168" spans="2:11" ht="21" x14ac:dyDescent="0.3">
      <c r="B168" s="22" t="s">
        <v>1</v>
      </c>
      <c r="C168" s="23"/>
      <c r="D168" s="23"/>
      <c r="E168" s="23"/>
      <c r="F168" s="23"/>
      <c r="G168" s="23"/>
      <c r="H168" s="23"/>
      <c r="I168" s="23"/>
      <c r="J168" s="23"/>
      <c r="K168" s="23"/>
    </row>
    <row r="169" spans="2:11" ht="21.75" x14ac:dyDescent="0.3">
      <c r="B169" s="25" t="s">
        <v>129</v>
      </c>
      <c r="C169" s="23"/>
      <c r="D169" s="23"/>
      <c r="E169" s="23"/>
      <c r="F169" s="23"/>
      <c r="G169" s="23"/>
      <c r="H169" s="23"/>
      <c r="I169" s="23"/>
      <c r="J169" s="23"/>
      <c r="K169" s="23"/>
    </row>
    <row r="170" spans="2:11" ht="21.75" x14ac:dyDescent="0.3">
      <c r="B170" s="25" t="s">
        <v>87</v>
      </c>
      <c r="C170" s="23"/>
      <c r="D170" s="23"/>
      <c r="E170" s="23"/>
      <c r="F170" s="23"/>
      <c r="G170" s="23"/>
      <c r="H170" s="23"/>
      <c r="I170" s="23"/>
      <c r="J170" s="23"/>
      <c r="K170" s="23"/>
    </row>
    <row r="171" spans="2:11" ht="21.75" x14ac:dyDescent="0.3">
      <c r="B171" s="25" t="s">
        <v>126</v>
      </c>
      <c r="C171" s="23"/>
      <c r="D171" s="23"/>
      <c r="E171" s="23"/>
      <c r="F171" s="23"/>
      <c r="G171" s="23"/>
      <c r="H171" s="23"/>
      <c r="I171" s="23"/>
      <c r="J171" s="23"/>
      <c r="K171" s="23"/>
    </row>
    <row r="172" spans="2:11" ht="21.75" x14ac:dyDescent="0.3">
      <c r="B172" s="25"/>
      <c r="C172" s="23"/>
      <c r="D172" s="23"/>
      <c r="E172" s="23"/>
      <c r="F172" s="23"/>
      <c r="G172" s="23"/>
      <c r="H172" s="23"/>
      <c r="I172" s="23"/>
      <c r="J172" s="23"/>
      <c r="K172" s="23"/>
    </row>
    <row r="173" spans="2:11" ht="21.75" x14ac:dyDescent="0.3">
      <c r="B173" s="25"/>
      <c r="C173" s="23"/>
      <c r="D173" s="23"/>
      <c r="E173" s="23"/>
      <c r="F173" s="23"/>
      <c r="G173" s="23"/>
      <c r="H173" s="23"/>
      <c r="I173" s="23"/>
      <c r="J173" s="23"/>
      <c r="K173" s="23"/>
    </row>
    <row r="174" spans="2:11" ht="21" x14ac:dyDescent="0.3">
      <c r="B174" s="22" t="s">
        <v>22</v>
      </c>
      <c r="C174" s="23"/>
      <c r="D174" s="23"/>
      <c r="E174" s="23"/>
      <c r="F174" s="23"/>
      <c r="G174" s="23"/>
      <c r="H174" s="23"/>
      <c r="I174" s="23"/>
      <c r="J174" s="23"/>
      <c r="K174" s="23"/>
    </row>
    <row r="175" spans="2:11" ht="21" x14ac:dyDescent="0.3">
      <c r="B175" s="24" t="s">
        <v>56</v>
      </c>
      <c r="C175" s="23"/>
      <c r="D175" s="23"/>
      <c r="E175" s="23"/>
      <c r="F175" s="23"/>
      <c r="G175" s="23"/>
      <c r="H175" s="23"/>
      <c r="I175" s="23"/>
      <c r="J175" s="23"/>
      <c r="K175" s="23"/>
    </row>
    <row r="176" spans="2:11" ht="21" x14ac:dyDescent="0.3">
      <c r="B176" s="24"/>
      <c r="C176" s="23"/>
      <c r="D176" s="23"/>
      <c r="E176" s="23"/>
      <c r="F176" s="23"/>
      <c r="G176" s="23"/>
      <c r="H176" s="23"/>
      <c r="I176" s="23"/>
      <c r="J176" s="23"/>
      <c r="K176" s="23"/>
    </row>
    <row r="177" spans="2:11" ht="21" x14ac:dyDescent="0.3">
      <c r="B177" s="22" t="s">
        <v>1</v>
      </c>
      <c r="C177" s="23"/>
      <c r="D177" s="23"/>
      <c r="E177" s="23"/>
      <c r="F177" s="23"/>
      <c r="G177" s="23"/>
      <c r="H177" s="23"/>
      <c r="I177" s="23"/>
      <c r="J177" s="23"/>
      <c r="K177" s="23"/>
    </row>
    <row r="178" spans="2:11" ht="21.75" x14ac:dyDescent="0.3">
      <c r="B178" s="25" t="s">
        <v>88</v>
      </c>
      <c r="C178" s="23"/>
      <c r="D178" s="23"/>
      <c r="E178" s="23"/>
      <c r="F178" s="23"/>
      <c r="G178" s="23"/>
      <c r="H178" s="23"/>
      <c r="I178" s="23"/>
      <c r="J178" s="23"/>
      <c r="K178" s="23"/>
    </row>
    <row r="179" spans="2:11" ht="21.75" x14ac:dyDescent="0.3">
      <c r="B179" s="25" t="s">
        <v>101</v>
      </c>
      <c r="C179" s="23"/>
      <c r="D179" s="23"/>
      <c r="E179" s="23"/>
      <c r="F179" s="23"/>
      <c r="G179" s="23"/>
      <c r="H179" s="23"/>
      <c r="I179" s="23"/>
      <c r="J179" s="23"/>
      <c r="K179" s="23"/>
    </row>
    <row r="180" spans="2:11" ht="21.75" x14ac:dyDescent="0.3">
      <c r="B180" s="25" t="s">
        <v>102</v>
      </c>
      <c r="C180" s="23"/>
      <c r="D180" s="23"/>
      <c r="E180" s="23"/>
      <c r="F180" s="23"/>
      <c r="G180" s="23"/>
      <c r="H180" s="23"/>
      <c r="I180" s="23"/>
      <c r="J180" s="23"/>
      <c r="K180" s="23"/>
    </row>
    <row r="181" spans="2:11" ht="21.75" x14ac:dyDescent="0.3">
      <c r="B181" s="25" t="s">
        <v>103</v>
      </c>
      <c r="C181" s="23"/>
      <c r="D181" s="23"/>
      <c r="E181" s="23"/>
      <c r="F181" s="23"/>
      <c r="G181" s="23"/>
      <c r="H181" s="23"/>
      <c r="I181" s="23"/>
      <c r="J181" s="23"/>
      <c r="K181" s="23"/>
    </row>
    <row r="182" spans="2:11" ht="21.75" x14ac:dyDescent="0.3">
      <c r="B182" s="25" t="s">
        <v>126</v>
      </c>
      <c r="C182" s="23"/>
      <c r="D182" s="23"/>
      <c r="E182" s="23"/>
      <c r="F182" s="23"/>
      <c r="G182" s="23"/>
      <c r="H182" s="23"/>
      <c r="I182" s="23"/>
    </row>
    <row r="183" spans="2:11" ht="21.75" x14ac:dyDescent="0.3">
      <c r="B183" s="25"/>
      <c r="C183" s="23"/>
      <c r="D183" s="23"/>
      <c r="E183" s="23"/>
      <c r="F183" s="23"/>
      <c r="G183" s="23"/>
      <c r="H183" s="23"/>
      <c r="I183" s="23"/>
      <c r="J183" s="23"/>
      <c r="K183" s="23"/>
    </row>
    <row r="184" spans="2:11" ht="21.75" x14ac:dyDescent="0.3">
      <c r="B184" s="25"/>
      <c r="C184" s="23"/>
      <c r="D184" s="23"/>
      <c r="E184" s="23"/>
      <c r="F184" s="23"/>
      <c r="G184" s="23"/>
      <c r="H184" s="23"/>
      <c r="I184" s="23"/>
      <c r="J184" s="23"/>
      <c r="K184" s="23"/>
    </row>
    <row r="185" spans="2:11" ht="21" x14ac:dyDescent="0.3">
      <c r="B185" s="22" t="s">
        <v>13</v>
      </c>
      <c r="C185" s="23"/>
      <c r="D185" s="23"/>
      <c r="E185" s="23"/>
      <c r="F185" s="23"/>
      <c r="G185" s="23"/>
      <c r="H185" s="23"/>
      <c r="I185" s="23"/>
      <c r="J185" s="23"/>
      <c r="K185" s="23"/>
    </row>
    <row r="186" spans="2:11" ht="21" x14ac:dyDescent="0.3">
      <c r="B186" s="24" t="s">
        <v>57</v>
      </c>
      <c r="C186" s="23"/>
      <c r="D186" s="23"/>
      <c r="E186" s="23"/>
      <c r="F186" s="23"/>
      <c r="G186" s="23"/>
      <c r="H186" s="23"/>
      <c r="I186" s="23"/>
      <c r="J186" s="23"/>
      <c r="K186" s="23"/>
    </row>
    <row r="187" spans="2:11" ht="21" x14ac:dyDescent="0.3">
      <c r="B187" s="24"/>
      <c r="C187" s="23"/>
      <c r="D187" s="23"/>
      <c r="E187" s="23"/>
      <c r="F187" s="23"/>
      <c r="G187" s="23"/>
      <c r="H187" s="23"/>
      <c r="I187" s="23"/>
      <c r="J187" s="23"/>
      <c r="K187" s="23"/>
    </row>
    <row r="188" spans="2:11" ht="21" x14ac:dyDescent="0.3">
      <c r="B188" s="22" t="s">
        <v>1</v>
      </c>
      <c r="C188" s="23"/>
      <c r="D188" s="23"/>
      <c r="E188" s="23"/>
      <c r="F188" s="23"/>
      <c r="G188" s="23"/>
      <c r="H188" s="23"/>
      <c r="I188" s="23"/>
      <c r="J188" s="23"/>
      <c r="K188" s="23"/>
    </row>
    <row r="189" spans="2:11" ht="21.75" x14ac:dyDescent="0.3">
      <c r="B189" s="25" t="s">
        <v>88</v>
      </c>
      <c r="C189" s="23"/>
      <c r="D189" s="23"/>
      <c r="E189" s="23"/>
      <c r="F189" s="23"/>
      <c r="G189" s="23"/>
      <c r="H189" s="23"/>
      <c r="I189" s="23"/>
      <c r="J189" s="23"/>
      <c r="K189" s="23"/>
    </row>
    <row r="190" spans="2:11" ht="21.75" x14ac:dyDescent="0.3">
      <c r="B190" s="25" t="s">
        <v>101</v>
      </c>
      <c r="C190" s="23"/>
      <c r="D190" s="23"/>
      <c r="E190" s="23"/>
      <c r="F190" s="23"/>
      <c r="G190" s="23"/>
      <c r="H190" s="23"/>
      <c r="I190" s="23"/>
      <c r="J190" s="23"/>
      <c r="K190" s="23"/>
    </row>
    <row r="191" spans="2:11" ht="21.75" x14ac:dyDescent="0.3">
      <c r="B191" s="25" t="s">
        <v>102</v>
      </c>
      <c r="C191" s="23"/>
      <c r="D191" s="23"/>
      <c r="E191" s="23"/>
      <c r="F191" s="23"/>
      <c r="G191" s="23"/>
      <c r="H191" s="23"/>
      <c r="I191" s="23"/>
      <c r="J191" s="23"/>
      <c r="K191" s="23"/>
    </row>
    <row r="192" spans="2:11" ht="21.75" x14ac:dyDescent="0.3">
      <c r="B192" s="25" t="s">
        <v>103</v>
      </c>
      <c r="C192" s="23"/>
      <c r="D192" s="23"/>
      <c r="E192" s="23"/>
      <c r="F192" s="23"/>
      <c r="G192" s="23"/>
      <c r="H192" s="23"/>
      <c r="I192" s="23"/>
      <c r="J192" s="23"/>
      <c r="K192" s="23"/>
    </row>
    <row r="193" spans="2:11" ht="21.75" x14ac:dyDescent="0.3">
      <c r="B193" s="25" t="s">
        <v>126</v>
      </c>
      <c r="C193" s="23"/>
      <c r="D193" s="23"/>
      <c r="E193" s="23"/>
      <c r="F193" s="23"/>
      <c r="G193" s="23"/>
      <c r="H193" s="23"/>
      <c r="I193" s="23"/>
    </row>
    <row r="194" spans="2:11" ht="21.75" x14ac:dyDescent="0.3">
      <c r="B194" s="25"/>
      <c r="C194" s="23"/>
      <c r="D194" s="23"/>
      <c r="E194" s="23"/>
      <c r="F194" s="23"/>
      <c r="G194" s="23"/>
      <c r="H194" s="23"/>
      <c r="I194" s="23"/>
      <c r="J194" s="23"/>
      <c r="K194" s="23"/>
    </row>
    <row r="195" spans="2:11" ht="21.75" x14ac:dyDescent="0.3">
      <c r="B195" s="25"/>
      <c r="C195" s="23"/>
      <c r="D195" s="23"/>
      <c r="E195" s="23"/>
      <c r="F195" s="23"/>
      <c r="G195" s="23"/>
      <c r="H195" s="23"/>
      <c r="I195" s="23"/>
      <c r="J195" s="23"/>
      <c r="K195" s="23"/>
    </row>
    <row r="196" spans="2:11" ht="21" x14ac:dyDescent="0.3">
      <c r="B196" s="22" t="s">
        <v>14</v>
      </c>
      <c r="C196" s="23"/>
      <c r="D196" s="23"/>
      <c r="E196" s="23"/>
      <c r="F196" s="23"/>
      <c r="G196" s="23"/>
      <c r="H196" s="23"/>
      <c r="I196" s="23"/>
      <c r="J196" s="23"/>
      <c r="K196" s="23"/>
    </row>
    <row r="197" spans="2:11" ht="21" x14ac:dyDescent="0.3">
      <c r="B197" s="24" t="s">
        <v>58</v>
      </c>
      <c r="C197" s="23"/>
      <c r="D197" s="23"/>
      <c r="E197" s="23"/>
      <c r="F197" s="23"/>
      <c r="G197" s="23"/>
      <c r="H197" s="23"/>
      <c r="I197" s="23"/>
      <c r="J197" s="23"/>
      <c r="K197" s="23"/>
    </row>
    <row r="198" spans="2:11" ht="21" x14ac:dyDescent="0.3">
      <c r="B198" s="24"/>
      <c r="C198" s="23"/>
      <c r="D198" s="23"/>
      <c r="E198" s="23"/>
      <c r="F198" s="23"/>
      <c r="G198" s="23"/>
      <c r="H198" s="23"/>
      <c r="I198" s="23"/>
      <c r="J198" s="23"/>
      <c r="K198" s="23"/>
    </row>
    <row r="199" spans="2:11" ht="21" x14ac:dyDescent="0.3">
      <c r="B199" s="22" t="s">
        <v>1</v>
      </c>
      <c r="C199" s="23"/>
      <c r="D199" s="23"/>
      <c r="E199" s="23"/>
      <c r="F199" s="23"/>
      <c r="G199" s="23"/>
      <c r="H199" s="23"/>
      <c r="I199" s="23"/>
      <c r="J199" s="23"/>
      <c r="K199" s="23"/>
    </row>
    <row r="200" spans="2:11" ht="21.75" x14ac:dyDescent="0.3">
      <c r="B200" s="25" t="s">
        <v>88</v>
      </c>
      <c r="C200" s="23"/>
      <c r="D200" s="23"/>
      <c r="E200" s="23"/>
      <c r="F200" s="23"/>
      <c r="G200" s="23"/>
      <c r="H200" s="23"/>
      <c r="I200" s="23"/>
      <c r="J200" s="23"/>
      <c r="K200" s="23"/>
    </row>
    <row r="201" spans="2:11" ht="21.75" x14ac:dyDescent="0.3">
      <c r="B201" s="25" t="s">
        <v>101</v>
      </c>
      <c r="C201" s="23"/>
      <c r="D201" s="23"/>
      <c r="E201" s="23"/>
      <c r="F201" s="23"/>
      <c r="G201" s="23"/>
      <c r="H201" s="23"/>
      <c r="I201" s="23"/>
      <c r="J201" s="23"/>
      <c r="K201" s="23"/>
    </row>
    <row r="202" spans="2:11" ht="21.75" x14ac:dyDescent="0.3">
      <c r="B202" s="25" t="s">
        <v>102</v>
      </c>
      <c r="C202" s="23"/>
      <c r="D202" s="23"/>
      <c r="E202" s="23"/>
      <c r="F202" s="23"/>
      <c r="G202" s="23"/>
      <c r="H202" s="23"/>
      <c r="I202" s="23"/>
      <c r="J202" s="23"/>
      <c r="K202" s="23"/>
    </row>
    <row r="203" spans="2:11" ht="21.75" x14ac:dyDescent="0.3">
      <c r="B203" s="25" t="s">
        <v>103</v>
      </c>
      <c r="C203" s="23"/>
      <c r="D203" s="23"/>
      <c r="E203" s="23"/>
      <c r="F203" s="23"/>
      <c r="G203" s="23"/>
      <c r="H203" s="23"/>
      <c r="I203" s="23"/>
      <c r="J203" s="23"/>
      <c r="K203" s="23"/>
    </row>
    <row r="204" spans="2:11" ht="21.75" x14ac:dyDescent="0.3">
      <c r="B204" s="25" t="s">
        <v>126</v>
      </c>
      <c r="C204" s="23"/>
      <c r="D204" s="23"/>
      <c r="E204" s="23"/>
      <c r="F204" s="23"/>
      <c r="G204" s="23"/>
      <c r="H204" s="23"/>
      <c r="I204" s="23"/>
      <c r="K204" s="23"/>
    </row>
    <row r="205" spans="2:11" ht="21.75" x14ac:dyDescent="0.3">
      <c r="B205" s="25"/>
      <c r="C205" s="23"/>
      <c r="D205" s="23"/>
      <c r="E205" s="23"/>
      <c r="F205" s="23"/>
      <c r="G205" s="23"/>
      <c r="H205" s="23"/>
      <c r="I205" s="23"/>
      <c r="J205" s="23"/>
      <c r="K205" s="23"/>
    </row>
    <row r="206" spans="2:11" ht="21.75" x14ac:dyDescent="0.3">
      <c r="B206" s="25"/>
      <c r="C206" s="23"/>
      <c r="D206" s="23"/>
      <c r="E206" s="23"/>
      <c r="F206" s="23"/>
      <c r="G206" s="23"/>
      <c r="H206" s="23"/>
      <c r="I206" s="23"/>
      <c r="J206" s="23"/>
      <c r="K206" s="23"/>
    </row>
    <row r="207" spans="2:11" ht="21" x14ac:dyDescent="0.3">
      <c r="B207" s="22" t="s">
        <v>15</v>
      </c>
      <c r="C207" s="23"/>
      <c r="D207" s="23"/>
      <c r="E207" s="23"/>
      <c r="F207" s="23"/>
      <c r="G207" s="23"/>
      <c r="H207" s="23"/>
      <c r="I207" s="23"/>
      <c r="J207" s="23"/>
      <c r="K207" s="23"/>
    </row>
    <row r="208" spans="2:11" ht="21" x14ac:dyDescent="0.3">
      <c r="B208" s="24" t="s">
        <v>59</v>
      </c>
      <c r="C208" s="23"/>
      <c r="D208" s="23"/>
      <c r="E208" s="23"/>
      <c r="F208" s="23"/>
      <c r="G208" s="23"/>
      <c r="H208" s="23"/>
      <c r="I208" s="23"/>
      <c r="J208" s="23"/>
      <c r="K208" s="23"/>
    </row>
    <row r="209" spans="2:11" ht="21" x14ac:dyDescent="0.3">
      <c r="B209" s="24"/>
      <c r="C209" s="23"/>
      <c r="D209" s="23"/>
      <c r="E209" s="23"/>
      <c r="F209" s="23"/>
      <c r="G209" s="23"/>
      <c r="H209" s="23"/>
      <c r="I209" s="23"/>
      <c r="J209" s="23"/>
      <c r="K209" s="23"/>
    </row>
    <row r="210" spans="2:11" ht="21" x14ac:dyDescent="0.3">
      <c r="B210" s="22" t="s">
        <v>1</v>
      </c>
      <c r="C210" s="23"/>
      <c r="D210" s="23"/>
      <c r="E210" s="23"/>
      <c r="F210" s="23"/>
      <c r="G210" s="23"/>
      <c r="H210" s="23"/>
      <c r="I210" s="23"/>
      <c r="J210" s="23"/>
      <c r="K210" s="23"/>
    </row>
    <row r="211" spans="2:11" ht="21.75" x14ac:dyDescent="0.3">
      <c r="B211" s="25" t="s">
        <v>88</v>
      </c>
      <c r="C211" s="23"/>
      <c r="D211" s="23"/>
      <c r="E211" s="23"/>
      <c r="F211" s="23"/>
      <c r="G211" s="23"/>
      <c r="H211" s="23"/>
      <c r="I211" s="23"/>
      <c r="J211" s="23"/>
      <c r="K211" s="23"/>
    </row>
    <row r="212" spans="2:11" ht="21.75" x14ac:dyDescent="0.3">
      <c r="B212" s="25" t="s">
        <v>101</v>
      </c>
      <c r="C212" s="23"/>
      <c r="D212" s="23"/>
      <c r="E212" s="23"/>
      <c r="F212" s="23"/>
      <c r="G212" s="23"/>
      <c r="H212" s="23"/>
      <c r="I212" s="23"/>
      <c r="J212" s="23"/>
      <c r="K212" s="23"/>
    </row>
    <row r="213" spans="2:11" ht="21.75" x14ac:dyDescent="0.3">
      <c r="B213" s="25" t="s">
        <v>102</v>
      </c>
      <c r="C213" s="23"/>
      <c r="D213" s="23"/>
      <c r="E213" s="23"/>
      <c r="F213" s="23"/>
      <c r="G213" s="23"/>
      <c r="H213" s="23"/>
      <c r="I213" s="23"/>
      <c r="J213" s="23"/>
      <c r="K213" s="23"/>
    </row>
    <row r="214" spans="2:11" ht="21.75" x14ac:dyDescent="0.3">
      <c r="B214" s="25" t="s">
        <v>103</v>
      </c>
      <c r="C214" s="23"/>
      <c r="D214" s="23"/>
      <c r="E214" s="23"/>
      <c r="F214" s="23"/>
      <c r="G214" s="23"/>
      <c r="H214" s="23"/>
      <c r="I214" s="23"/>
      <c r="J214" s="23"/>
      <c r="K214" s="23"/>
    </row>
    <row r="215" spans="2:11" ht="21.75" x14ac:dyDescent="0.3">
      <c r="B215" s="25" t="s">
        <v>126</v>
      </c>
      <c r="C215" s="23"/>
      <c r="D215" s="23"/>
      <c r="E215" s="23"/>
      <c r="F215" s="23"/>
      <c r="G215" s="23"/>
      <c r="H215" s="23"/>
      <c r="I215" s="23"/>
      <c r="K215" s="23"/>
    </row>
    <row r="216" spans="2:11" ht="21.75" x14ac:dyDescent="0.3">
      <c r="B216" s="25"/>
      <c r="C216" s="23"/>
      <c r="D216" s="23"/>
      <c r="E216" s="23"/>
      <c r="F216" s="23"/>
      <c r="G216" s="23"/>
      <c r="H216" s="23"/>
      <c r="I216" s="23"/>
      <c r="J216" s="23"/>
      <c r="K216" s="23"/>
    </row>
    <row r="217" spans="2:11" ht="21.75" x14ac:dyDescent="0.3">
      <c r="B217" s="25"/>
      <c r="C217" s="23"/>
      <c r="D217" s="23"/>
      <c r="E217" s="23"/>
      <c r="F217" s="23"/>
      <c r="G217" s="23"/>
      <c r="H217" s="23"/>
      <c r="I217" s="23"/>
      <c r="J217" s="23"/>
      <c r="K217" s="23"/>
    </row>
    <row r="218" spans="2:11" ht="21" x14ac:dyDescent="0.3">
      <c r="B218" s="22" t="s">
        <v>16</v>
      </c>
      <c r="C218" s="23"/>
      <c r="D218" s="23"/>
      <c r="E218" s="23"/>
      <c r="F218" s="23"/>
      <c r="G218" s="23"/>
      <c r="H218" s="23"/>
      <c r="I218" s="23"/>
      <c r="J218" s="23"/>
      <c r="K218" s="23"/>
    </row>
    <row r="219" spans="2:11" ht="21" x14ac:dyDescent="0.3">
      <c r="B219" s="24" t="s">
        <v>60</v>
      </c>
      <c r="C219" s="23"/>
      <c r="D219" s="23"/>
      <c r="E219" s="23"/>
      <c r="F219" s="23"/>
      <c r="G219" s="23"/>
      <c r="H219" s="23"/>
      <c r="I219" s="23"/>
      <c r="J219" s="23"/>
      <c r="K219" s="23"/>
    </row>
    <row r="220" spans="2:11" ht="21" x14ac:dyDescent="0.3">
      <c r="B220" s="24"/>
      <c r="C220" s="23"/>
      <c r="D220" s="23"/>
      <c r="E220" s="23"/>
      <c r="F220" s="23"/>
      <c r="G220" s="23"/>
      <c r="H220" s="23"/>
      <c r="I220" s="23"/>
      <c r="J220" s="23"/>
      <c r="K220" s="23"/>
    </row>
    <row r="221" spans="2:11" ht="21" x14ac:dyDescent="0.3">
      <c r="B221" s="22" t="s">
        <v>1</v>
      </c>
      <c r="C221" s="23"/>
      <c r="D221" s="23"/>
      <c r="E221" s="23"/>
      <c r="F221" s="23"/>
      <c r="G221" s="23"/>
      <c r="H221" s="23"/>
      <c r="I221" s="23"/>
      <c r="J221" s="23"/>
      <c r="K221" s="23"/>
    </row>
    <row r="222" spans="2:11" ht="21.75" x14ac:dyDescent="0.3">
      <c r="B222" s="25" t="s">
        <v>88</v>
      </c>
      <c r="C222" s="23"/>
      <c r="D222" s="23"/>
      <c r="E222" s="23"/>
      <c r="F222" s="23"/>
      <c r="G222" s="23"/>
      <c r="H222" s="23"/>
      <c r="I222" s="23"/>
      <c r="J222" s="23"/>
      <c r="K222" s="23"/>
    </row>
    <row r="223" spans="2:11" ht="21.75" x14ac:dyDescent="0.3">
      <c r="B223" s="25" t="s">
        <v>101</v>
      </c>
      <c r="C223" s="23"/>
      <c r="D223" s="23"/>
      <c r="E223" s="23"/>
      <c r="F223" s="23"/>
      <c r="G223" s="23"/>
      <c r="H223" s="23"/>
      <c r="I223" s="23"/>
      <c r="J223" s="23"/>
      <c r="K223" s="23"/>
    </row>
    <row r="224" spans="2:11" ht="21.75" x14ac:dyDescent="0.3">
      <c r="B224" s="25" t="s">
        <v>102</v>
      </c>
      <c r="C224" s="23"/>
      <c r="D224" s="23"/>
      <c r="E224" s="23"/>
      <c r="F224" s="23"/>
      <c r="G224" s="23"/>
      <c r="H224" s="23"/>
      <c r="I224" s="23"/>
      <c r="J224" s="23"/>
      <c r="K224" s="23"/>
    </row>
    <row r="225" spans="2:11" ht="21.75" x14ac:dyDescent="0.3">
      <c r="B225" s="25" t="s">
        <v>103</v>
      </c>
      <c r="C225" s="23"/>
      <c r="D225" s="23"/>
      <c r="E225" s="23"/>
      <c r="F225" s="23"/>
      <c r="G225" s="23"/>
      <c r="H225" s="23"/>
      <c r="I225" s="23"/>
      <c r="J225" s="23"/>
      <c r="K225" s="23"/>
    </row>
    <row r="226" spans="2:11" ht="21.75" x14ac:dyDescent="0.3">
      <c r="B226" s="25" t="s">
        <v>126</v>
      </c>
      <c r="C226" s="23"/>
      <c r="D226" s="23"/>
      <c r="E226" s="23"/>
      <c r="F226" s="23"/>
      <c r="G226" s="23"/>
      <c r="H226" s="23"/>
      <c r="I226" s="23"/>
      <c r="K226" s="23"/>
    </row>
    <row r="227" spans="2:11" ht="21.75" x14ac:dyDescent="0.3">
      <c r="B227" s="25"/>
      <c r="C227" s="23"/>
      <c r="D227" s="23"/>
      <c r="E227" s="23"/>
      <c r="F227" s="23"/>
      <c r="G227" s="23"/>
      <c r="H227" s="23"/>
      <c r="I227" s="23"/>
      <c r="J227" s="23"/>
      <c r="K227" s="23"/>
    </row>
    <row r="228" spans="2:11" ht="21.75" x14ac:dyDescent="0.3">
      <c r="B228" s="25"/>
      <c r="C228" s="23"/>
      <c r="D228" s="23"/>
      <c r="E228" s="23"/>
      <c r="F228" s="23"/>
      <c r="G228" s="23"/>
      <c r="H228" s="23"/>
      <c r="I228" s="23"/>
      <c r="J228" s="23"/>
      <c r="K228" s="23"/>
    </row>
    <row r="229" spans="2:11" ht="21" x14ac:dyDescent="0.3">
      <c r="B229" s="22" t="s">
        <v>17</v>
      </c>
      <c r="C229" s="23"/>
      <c r="D229" s="23"/>
      <c r="E229" s="23"/>
      <c r="F229" s="23"/>
      <c r="G229" s="23"/>
      <c r="H229" s="23"/>
      <c r="I229" s="23"/>
      <c r="J229" s="23"/>
      <c r="K229" s="23"/>
    </row>
    <row r="230" spans="2:11" ht="21" x14ac:dyDescent="0.3">
      <c r="B230" s="24" t="s">
        <v>61</v>
      </c>
      <c r="C230" s="23"/>
      <c r="D230" s="23"/>
      <c r="E230" s="23"/>
      <c r="F230" s="23"/>
      <c r="G230" s="23"/>
      <c r="H230" s="23"/>
      <c r="I230" s="23"/>
      <c r="J230" s="23"/>
      <c r="K230" s="23"/>
    </row>
    <row r="231" spans="2:11" ht="21.75" x14ac:dyDescent="0.3">
      <c r="B231" s="25"/>
      <c r="C231" s="23"/>
      <c r="D231" s="23"/>
      <c r="E231" s="23"/>
      <c r="F231" s="23"/>
      <c r="G231" s="23"/>
      <c r="H231" s="23"/>
      <c r="I231" s="23"/>
      <c r="J231" s="23"/>
      <c r="K231" s="23"/>
    </row>
    <row r="232" spans="2:11" ht="21" x14ac:dyDescent="0.3">
      <c r="B232" s="22" t="s">
        <v>1</v>
      </c>
      <c r="C232" s="23"/>
      <c r="D232" s="23"/>
      <c r="E232" s="23"/>
      <c r="F232" s="23"/>
      <c r="G232" s="23"/>
      <c r="H232" s="23"/>
      <c r="I232" s="23"/>
      <c r="J232" s="23"/>
      <c r="K232" s="23"/>
    </row>
    <row r="233" spans="2:11" ht="21.75" x14ac:dyDescent="0.3">
      <c r="B233" s="25" t="s">
        <v>88</v>
      </c>
      <c r="C233" s="23"/>
      <c r="D233" s="23"/>
      <c r="E233" s="23"/>
      <c r="F233" s="23"/>
      <c r="G233" s="23"/>
      <c r="H233" s="23"/>
      <c r="I233" s="23"/>
      <c r="J233" s="23"/>
      <c r="K233" s="23"/>
    </row>
    <row r="234" spans="2:11" ht="21.75" x14ac:dyDescent="0.3">
      <c r="B234" s="25" t="s">
        <v>101</v>
      </c>
      <c r="C234" s="23"/>
      <c r="D234" s="23"/>
      <c r="E234" s="23"/>
      <c r="F234" s="23"/>
      <c r="G234" s="23"/>
      <c r="H234" s="23"/>
      <c r="I234" s="23"/>
      <c r="J234" s="23"/>
      <c r="K234" s="23"/>
    </row>
    <row r="235" spans="2:11" ht="21.75" x14ac:dyDescent="0.3">
      <c r="B235" s="25" t="s">
        <v>102</v>
      </c>
      <c r="C235" s="23"/>
      <c r="D235" s="23"/>
      <c r="E235" s="23"/>
      <c r="F235" s="23"/>
      <c r="G235" s="23"/>
      <c r="H235" s="23"/>
      <c r="I235" s="23"/>
      <c r="J235" s="23"/>
      <c r="K235" s="23"/>
    </row>
    <row r="236" spans="2:11" ht="21.75" x14ac:dyDescent="0.3">
      <c r="B236" s="25" t="s">
        <v>103</v>
      </c>
      <c r="C236" s="23"/>
      <c r="D236" s="23"/>
      <c r="E236" s="23"/>
      <c r="F236" s="23"/>
      <c r="G236" s="23"/>
      <c r="H236" s="23"/>
      <c r="I236" s="23"/>
      <c r="J236" s="23"/>
      <c r="K236" s="23"/>
    </row>
    <row r="237" spans="2:11" ht="21.75" x14ac:dyDescent="0.3">
      <c r="B237" s="25" t="s">
        <v>126</v>
      </c>
      <c r="C237" s="23"/>
      <c r="D237" s="23"/>
      <c r="E237" s="23"/>
      <c r="F237" s="23"/>
      <c r="G237" s="23"/>
      <c r="H237" s="23"/>
      <c r="I237" s="23"/>
      <c r="K237" s="23"/>
    </row>
    <row r="238" spans="2:11" ht="21.75" x14ac:dyDescent="0.3">
      <c r="B238" s="25"/>
      <c r="C238" s="23"/>
      <c r="D238" s="23"/>
      <c r="E238" s="23"/>
      <c r="F238" s="23"/>
      <c r="G238" s="23"/>
      <c r="H238" s="23"/>
      <c r="I238" s="23"/>
      <c r="J238" s="23"/>
      <c r="K238" s="23"/>
    </row>
    <row r="239" spans="2:11" ht="21.75" x14ac:dyDescent="0.3">
      <c r="B239" s="25"/>
      <c r="C239" s="23"/>
      <c r="D239" s="23"/>
      <c r="E239" s="23"/>
      <c r="F239" s="23"/>
      <c r="G239" s="23"/>
      <c r="H239" s="23"/>
      <c r="I239" s="23"/>
      <c r="J239" s="23"/>
      <c r="K239" s="23"/>
    </row>
    <row r="240" spans="2:11" ht="21" x14ac:dyDescent="0.3">
      <c r="B240" s="22" t="s">
        <v>18</v>
      </c>
      <c r="C240" s="23"/>
      <c r="D240" s="23"/>
      <c r="E240" s="23"/>
      <c r="F240" s="23"/>
      <c r="G240" s="23"/>
      <c r="H240" s="23"/>
      <c r="I240" s="23"/>
      <c r="J240" s="23"/>
      <c r="K240" s="23"/>
    </row>
    <row r="241" spans="2:11" ht="21" x14ac:dyDescent="0.3">
      <c r="B241" s="24" t="s">
        <v>121</v>
      </c>
      <c r="C241" s="23"/>
      <c r="D241" s="23"/>
      <c r="E241" s="23"/>
      <c r="F241" s="23"/>
      <c r="G241" s="23"/>
      <c r="H241" s="23"/>
      <c r="I241" s="23"/>
      <c r="J241" s="23"/>
      <c r="K241" s="23"/>
    </row>
    <row r="242" spans="2:11" ht="21" x14ac:dyDescent="0.3">
      <c r="B242" s="24"/>
      <c r="C242" s="23"/>
      <c r="D242" s="23"/>
      <c r="E242" s="23"/>
      <c r="F242" s="23"/>
      <c r="G242" s="23"/>
      <c r="H242" s="23"/>
      <c r="I242" s="23"/>
      <c r="J242" s="23"/>
      <c r="K242" s="23"/>
    </row>
    <row r="243" spans="2:11" ht="21" x14ac:dyDescent="0.3">
      <c r="B243" s="22" t="s">
        <v>1</v>
      </c>
      <c r="C243" s="23"/>
      <c r="D243" s="23"/>
      <c r="E243" s="23"/>
      <c r="F243" s="23"/>
      <c r="G243" s="23"/>
      <c r="H243" s="23"/>
      <c r="I243" s="23"/>
      <c r="J243" s="23"/>
      <c r="K243" s="23"/>
    </row>
    <row r="244" spans="2:11" ht="21.75" x14ac:dyDescent="0.3">
      <c r="B244" s="25" t="s">
        <v>75</v>
      </c>
      <c r="G244" s="23"/>
      <c r="H244" s="23"/>
      <c r="I244" s="23"/>
      <c r="J244" s="23"/>
      <c r="K244" s="23"/>
    </row>
    <row r="245" spans="2:11" ht="21.75" x14ac:dyDescent="0.3">
      <c r="B245" s="25" t="s">
        <v>98</v>
      </c>
      <c r="G245" s="23"/>
      <c r="H245" s="23"/>
      <c r="I245" s="23"/>
      <c r="J245" s="23"/>
      <c r="K245" s="23"/>
    </row>
    <row r="246" spans="2:11" ht="21.75" x14ac:dyDescent="0.3">
      <c r="B246" s="25" t="s">
        <v>87</v>
      </c>
      <c r="G246" s="23"/>
      <c r="H246" s="23"/>
      <c r="I246" s="23"/>
      <c r="J246" s="23"/>
      <c r="K246" s="23"/>
    </row>
    <row r="247" spans="2:11" ht="21.75" x14ac:dyDescent="0.3">
      <c r="B247" s="25" t="s">
        <v>124</v>
      </c>
      <c r="G247" s="23"/>
      <c r="H247" s="23"/>
      <c r="I247" s="23"/>
      <c r="J247" s="23"/>
      <c r="K247" s="23"/>
    </row>
    <row r="248" spans="2:11" ht="21.75" x14ac:dyDescent="0.3">
      <c r="B248" s="25"/>
      <c r="C248" s="23"/>
      <c r="D248" s="23"/>
      <c r="E248" s="23"/>
      <c r="F248" s="23"/>
      <c r="G248" s="23"/>
      <c r="H248" s="23"/>
      <c r="I248" s="23"/>
      <c r="J248" s="23"/>
      <c r="K248" s="23"/>
    </row>
    <row r="249" spans="2:11" ht="21.75" x14ac:dyDescent="0.3">
      <c r="B249" s="25"/>
      <c r="C249" s="23"/>
      <c r="D249" s="23"/>
      <c r="E249" s="23"/>
      <c r="F249" s="23"/>
      <c r="G249" s="23"/>
      <c r="H249" s="23"/>
      <c r="I249" s="23"/>
      <c r="J249" s="23"/>
      <c r="K249" s="23"/>
    </row>
    <row r="250" spans="2:11" ht="21" x14ac:dyDescent="0.3">
      <c r="B250" s="22" t="s">
        <v>19</v>
      </c>
      <c r="C250" s="23"/>
      <c r="D250" s="23"/>
      <c r="E250" s="23"/>
      <c r="F250" s="23"/>
      <c r="G250" s="23"/>
      <c r="H250" s="23"/>
      <c r="I250" s="23"/>
      <c r="J250" s="23"/>
      <c r="K250" s="23"/>
    </row>
    <row r="251" spans="2:11" ht="21" x14ac:dyDescent="0.3">
      <c r="B251" s="24" t="s">
        <v>122</v>
      </c>
      <c r="C251" s="23"/>
      <c r="D251" s="23"/>
      <c r="E251" s="23"/>
      <c r="F251" s="23"/>
      <c r="G251" s="23"/>
      <c r="H251" s="23"/>
      <c r="I251" s="23"/>
      <c r="J251" s="23"/>
      <c r="K251" s="23"/>
    </row>
    <row r="252" spans="2:11" ht="21" x14ac:dyDescent="0.3">
      <c r="B252" s="24"/>
      <c r="C252" s="23"/>
      <c r="D252" s="23"/>
      <c r="E252" s="23"/>
      <c r="F252" s="23"/>
      <c r="G252" s="23"/>
      <c r="H252" s="23"/>
      <c r="I252" s="23"/>
      <c r="J252" s="23"/>
      <c r="K252" s="23"/>
    </row>
    <row r="253" spans="2:11" ht="21" x14ac:dyDescent="0.3">
      <c r="B253" s="22" t="s">
        <v>1</v>
      </c>
      <c r="C253" s="23"/>
      <c r="D253" s="23"/>
      <c r="E253" s="23"/>
      <c r="F253" s="23"/>
      <c r="G253" s="23"/>
      <c r="H253" s="23"/>
      <c r="I253" s="23"/>
      <c r="J253" s="23"/>
      <c r="K253" s="23"/>
    </row>
    <row r="254" spans="2:11" ht="21.75" x14ac:dyDescent="0.3">
      <c r="B254" s="25" t="s">
        <v>75</v>
      </c>
      <c r="G254" s="23"/>
      <c r="H254" s="23"/>
      <c r="I254" s="23"/>
      <c r="J254" s="23"/>
      <c r="K254" s="23"/>
    </row>
    <row r="255" spans="2:11" ht="21.75" x14ac:dyDescent="0.3">
      <c r="B255" s="25" t="s">
        <v>98</v>
      </c>
      <c r="G255" s="23"/>
      <c r="H255" s="23"/>
      <c r="I255" s="23"/>
      <c r="J255" s="23"/>
      <c r="K255" s="23"/>
    </row>
    <row r="256" spans="2:11" ht="21.75" x14ac:dyDescent="0.3">
      <c r="B256" s="25" t="s">
        <v>87</v>
      </c>
      <c r="G256" s="23"/>
      <c r="H256" s="23"/>
      <c r="I256" s="23"/>
      <c r="J256" s="23"/>
      <c r="K256" s="23"/>
    </row>
    <row r="257" spans="2:11" ht="21.75" x14ac:dyDescent="0.3">
      <c r="B257" s="25" t="s">
        <v>124</v>
      </c>
      <c r="G257" s="23"/>
      <c r="H257" s="23"/>
      <c r="I257" s="23"/>
      <c r="J257" s="23"/>
      <c r="K257" s="23"/>
    </row>
    <row r="258" spans="2:11" ht="21.75" x14ac:dyDescent="0.3">
      <c r="B258" s="25"/>
      <c r="C258" s="23"/>
      <c r="D258" s="23"/>
      <c r="E258" s="23"/>
      <c r="F258" s="23"/>
      <c r="G258" s="23"/>
      <c r="H258" s="23"/>
      <c r="I258" s="23"/>
      <c r="J258" s="23"/>
      <c r="K258" s="23"/>
    </row>
    <row r="259" spans="2:11" ht="21.75" x14ac:dyDescent="0.3">
      <c r="B259" s="25"/>
      <c r="C259" s="23"/>
      <c r="D259" s="23"/>
      <c r="E259" s="23"/>
      <c r="F259" s="23"/>
      <c r="G259" s="23"/>
      <c r="H259" s="23"/>
      <c r="I259" s="23"/>
      <c r="J259" s="23"/>
      <c r="K259" s="23"/>
    </row>
    <row r="260" spans="2:11" ht="21" x14ac:dyDescent="0.3">
      <c r="B260" s="22" t="s">
        <v>23</v>
      </c>
      <c r="C260" s="23"/>
      <c r="D260" s="23"/>
      <c r="E260" s="23"/>
      <c r="F260" s="23"/>
      <c r="G260" s="23"/>
      <c r="H260" s="23"/>
      <c r="I260" s="23"/>
      <c r="J260" s="23"/>
      <c r="K260" s="23"/>
    </row>
    <row r="261" spans="2:11" ht="21" x14ac:dyDescent="0.3">
      <c r="B261" s="24" t="s">
        <v>112</v>
      </c>
      <c r="C261" s="23"/>
      <c r="D261" s="23"/>
      <c r="E261" s="23"/>
      <c r="F261" s="23"/>
      <c r="G261" s="23"/>
      <c r="H261" s="23"/>
      <c r="I261" s="23"/>
      <c r="J261" s="23"/>
      <c r="K261" s="23"/>
    </row>
    <row r="262" spans="2:11" ht="21" x14ac:dyDescent="0.3">
      <c r="B262" s="24"/>
      <c r="C262" s="23"/>
      <c r="D262" s="23"/>
      <c r="E262" s="23"/>
      <c r="F262" s="23"/>
      <c r="G262" s="23"/>
      <c r="H262" s="23"/>
      <c r="I262" s="23"/>
      <c r="J262" s="23"/>
      <c r="K262" s="23"/>
    </row>
    <row r="263" spans="2:11" ht="21" x14ac:dyDescent="0.3">
      <c r="B263" s="22" t="s">
        <v>1</v>
      </c>
      <c r="C263" s="23"/>
      <c r="D263" s="23"/>
      <c r="E263" s="23"/>
      <c r="F263" s="23"/>
      <c r="G263" s="23"/>
      <c r="H263" s="23"/>
      <c r="I263" s="23"/>
      <c r="J263" s="23"/>
      <c r="K263" s="23"/>
    </row>
    <row r="264" spans="2:11" ht="21.75" x14ac:dyDescent="0.3">
      <c r="B264" s="25" t="s">
        <v>96</v>
      </c>
      <c r="G264" s="23"/>
      <c r="H264" s="23"/>
      <c r="I264" s="23"/>
      <c r="J264" s="23"/>
      <c r="K264" s="23"/>
    </row>
    <row r="265" spans="2:11" ht="21.75" x14ac:dyDescent="0.3">
      <c r="B265" s="25" t="s">
        <v>142</v>
      </c>
      <c r="G265" s="23"/>
      <c r="H265" s="23"/>
      <c r="I265" s="23"/>
      <c r="J265" s="23"/>
      <c r="K265" s="23"/>
    </row>
    <row r="266" spans="2:11" ht="21.75" x14ac:dyDescent="0.3">
      <c r="B266" s="25" t="s">
        <v>143</v>
      </c>
      <c r="G266" s="23"/>
      <c r="H266" s="23"/>
      <c r="I266" s="23"/>
      <c r="J266" s="23"/>
      <c r="K266" s="23"/>
    </row>
    <row r="267" spans="2:11" ht="21.75" x14ac:dyDescent="0.3">
      <c r="B267" s="25" t="s">
        <v>144</v>
      </c>
      <c r="G267" s="23"/>
      <c r="H267" s="23"/>
      <c r="I267" s="23"/>
      <c r="J267" s="23"/>
      <c r="K267" s="23"/>
    </row>
    <row r="268" spans="2:11" ht="21.75" x14ac:dyDescent="0.3">
      <c r="B268" s="25" t="s">
        <v>124</v>
      </c>
      <c r="G268" s="23"/>
      <c r="H268" s="23"/>
      <c r="I268" s="23"/>
      <c r="J268" s="23"/>
      <c r="K268" s="23"/>
    </row>
    <row r="269" spans="2:11" ht="21" x14ac:dyDescent="0.3">
      <c r="B269" s="22"/>
      <c r="C269" s="23"/>
      <c r="D269" s="23"/>
      <c r="E269" s="23"/>
      <c r="F269" s="23"/>
      <c r="G269" s="23"/>
      <c r="H269" s="23"/>
      <c r="I269" s="23"/>
      <c r="J269" s="23"/>
      <c r="K269" s="23"/>
    </row>
    <row r="270" spans="2:11" ht="21" x14ac:dyDescent="0.3">
      <c r="B270" s="22"/>
      <c r="C270" s="23"/>
      <c r="D270" s="23"/>
      <c r="E270" s="23"/>
      <c r="F270" s="23"/>
      <c r="G270" s="23"/>
      <c r="H270" s="23"/>
      <c r="I270" s="23"/>
      <c r="J270" s="23"/>
      <c r="K270" s="23"/>
    </row>
    <row r="271" spans="2:11" ht="21" x14ac:dyDescent="0.3">
      <c r="B271" s="22" t="s">
        <v>24</v>
      </c>
      <c r="C271" s="23"/>
      <c r="D271" s="23"/>
      <c r="E271" s="23"/>
      <c r="F271" s="23"/>
      <c r="G271" s="23"/>
      <c r="H271" s="23"/>
      <c r="I271" s="23"/>
      <c r="J271" s="23"/>
      <c r="K271" s="23"/>
    </row>
    <row r="272" spans="2:11" ht="21" x14ac:dyDescent="0.3">
      <c r="B272" s="24" t="s">
        <v>117</v>
      </c>
      <c r="C272" s="23"/>
      <c r="D272" s="23"/>
      <c r="E272" s="23"/>
      <c r="F272" s="23"/>
      <c r="G272" s="23"/>
      <c r="H272" s="23"/>
      <c r="I272" s="23"/>
      <c r="J272" s="23"/>
      <c r="K272" s="23"/>
    </row>
    <row r="273" spans="2:11" ht="21" x14ac:dyDescent="0.3">
      <c r="B273" s="22"/>
      <c r="C273" s="23"/>
      <c r="D273" s="23"/>
      <c r="E273" s="23"/>
      <c r="F273" s="23"/>
      <c r="G273" s="23"/>
      <c r="H273" s="23"/>
      <c r="I273" s="23"/>
      <c r="J273" s="23"/>
      <c r="K273" s="23"/>
    </row>
    <row r="274" spans="2:11" ht="21" x14ac:dyDescent="0.3">
      <c r="B274" s="22" t="s">
        <v>1</v>
      </c>
      <c r="C274" s="23"/>
      <c r="D274" s="23"/>
      <c r="E274" s="23"/>
      <c r="F274" s="23"/>
      <c r="G274" s="23"/>
      <c r="H274" s="23"/>
      <c r="I274" s="23"/>
      <c r="J274" s="23"/>
      <c r="K274" s="23"/>
    </row>
    <row r="275" spans="2:11" ht="21.75" x14ac:dyDescent="0.3">
      <c r="B275" s="25" t="s">
        <v>129</v>
      </c>
      <c r="C275" s="23"/>
      <c r="D275" s="23"/>
      <c r="E275" s="23"/>
      <c r="F275" s="23"/>
      <c r="G275" s="23"/>
      <c r="H275" s="23"/>
      <c r="I275" s="23"/>
      <c r="J275" s="23"/>
      <c r="K275" s="23"/>
    </row>
    <row r="276" spans="2:11" ht="21.75" x14ac:dyDescent="0.3">
      <c r="B276" s="25" t="s">
        <v>87</v>
      </c>
      <c r="C276" s="23"/>
      <c r="D276" s="23"/>
      <c r="E276" s="23"/>
      <c r="F276" s="23"/>
      <c r="G276" s="23"/>
      <c r="H276" s="23"/>
      <c r="I276" s="23"/>
      <c r="J276" s="23"/>
      <c r="K276" s="23"/>
    </row>
    <row r="277" spans="2:11" ht="21.75" x14ac:dyDescent="0.3">
      <c r="B277" s="25" t="s">
        <v>126</v>
      </c>
      <c r="C277" s="23"/>
      <c r="D277" s="23"/>
      <c r="E277" s="23"/>
      <c r="F277" s="23"/>
      <c r="G277" s="23"/>
      <c r="H277" s="23"/>
      <c r="I277" s="23"/>
      <c r="J277" s="23"/>
      <c r="K277" s="23"/>
    </row>
    <row r="278" spans="2:11" ht="21" x14ac:dyDescent="0.3">
      <c r="B278" s="22"/>
      <c r="C278" s="23"/>
      <c r="D278" s="23"/>
      <c r="E278" s="23"/>
      <c r="F278" s="23"/>
      <c r="G278" s="23"/>
      <c r="H278" s="23"/>
      <c r="I278" s="23"/>
      <c r="J278" s="23"/>
      <c r="K278" s="23"/>
    </row>
    <row r="279" spans="2:11" ht="21" x14ac:dyDescent="0.3">
      <c r="B279" s="22"/>
      <c r="C279" s="23"/>
      <c r="D279" s="23"/>
      <c r="E279" s="23"/>
      <c r="F279" s="23"/>
      <c r="G279" s="23"/>
      <c r="H279" s="23"/>
      <c r="I279" s="23"/>
      <c r="J279" s="23"/>
      <c r="K279" s="23"/>
    </row>
    <row r="280" spans="2:11" ht="21" x14ac:dyDescent="0.3">
      <c r="B280" s="22" t="s">
        <v>20</v>
      </c>
      <c r="C280" s="23"/>
      <c r="D280" s="23"/>
      <c r="E280" s="23"/>
      <c r="F280" s="23"/>
      <c r="G280" s="23"/>
      <c r="H280" s="23"/>
      <c r="I280" s="23"/>
      <c r="J280" s="23"/>
      <c r="K280" s="23"/>
    </row>
    <row r="281" spans="2:11" ht="21" x14ac:dyDescent="0.3">
      <c r="B281" s="24" t="s">
        <v>136</v>
      </c>
      <c r="C281" s="23"/>
      <c r="D281" s="23"/>
      <c r="E281" s="23"/>
      <c r="F281" s="23"/>
      <c r="G281" s="23"/>
      <c r="H281" s="23"/>
      <c r="I281" s="23"/>
      <c r="J281" s="23"/>
      <c r="K281" s="23"/>
    </row>
    <row r="282" spans="2:11" ht="21" x14ac:dyDescent="0.3">
      <c r="B282" s="24"/>
      <c r="C282" s="23"/>
      <c r="D282" s="23"/>
      <c r="E282" s="23"/>
      <c r="F282" s="23"/>
      <c r="G282" s="23"/>
      <c r="H282" s="23"/>
      <c r="I282" s="23"/>
      <c r="J282" s="23"/>
      <c r="K282" s="23"/>
    </row>
    <row r="283" spans="2:11" ht="21" x14ac:dyDescent="0.3">
      <c r="B283" s="22" t="s">
        <v>1</v>
      </c>
      <c r="C283" s="23"/>
      <c r="D283" s="23"/>
      <c r="E283" s="23"/>
      <c r="F283" s="23"/>
      <c r="G283" s="23"/>
      <c r="H283" s="23"/>
      <c r="I283" s="23"/>
      <c r="J283" s="23"/>
      <c r="K283" s="23"/>
    </row>
    <row r="284" spans="2:11" ht="21.75" x14ac:dyDescent="0.3">
      <c r="B284" s="25" t="s">
        <v>89</v>
      </c>
      <c r="C284" s="23"/>
      <c r="D284" s="23"/>
      <c r="E284" s="23"/>
      <c r="F284" s="23"/>
      <c r="G284" s="23"/>
      <c r="H284" s="23"/>
      <c r="I284" s="23"/>
      <c r="J284" s="23"/>
      <c r="K284" s="23"/>
    </row>
    <row r="285" spans="2:11" ht="21.75" x14ac:dyDescent="0.3">
      <c r="B285" s="25" t="s">
        <v>90</v>
      </c>
      <c r="I285" s="23"/>
      <c r="J285" s="23"/>
      <c r="K285" s="23"/>
    </row>
    <row r="286" spans="2:11" ht="21" thickBot="1" x14ac:dyDescent="0.35">
      <c r="B286" s="6"/>
      <c r="I286" s="23"/>
      <c r="J286" s="23"/>
      <c r="K286" s="23"/>
    </row>
    <row r="287" spans="2:11" ht="27" customHeight="1" thickBot="1" x14ac:dyDescent="0.35">
      <c r="B287" s="12" t="s">
        <v>2</v>
      </c>
      <c r="C287" s="13" t="s">
        <v>3</v>
      </c>
      <c r="D287" s="13" t="s">
        <v>4</v>
      </c>
      <c r="E287" s="13" t="s">
        <v>105</v>
      </c>
      <c r="F287" s="13" t="s">
        <v>5</v>
      </c>
      <c r="H287" s="23"/>
      <c r="I287" s="23"/>
      <c r="J287" s="23"/>
      <c r="K287" s="23"/>
    </row>
    <row r="288" spans="2:11" ht="27" customHeight="1" thickBot="1" x14ac:dyDescent="0.35">
      <c r="B288" s="12" t="s">
        <v>6</v>
      </c>
      <c r="C288" s="13" t="s">
        <v>7</v>
      </c>
      <c r="D288" s="13" t="s">
        <v>8</v>
      </c>
      <c r="E288" s="13" t="s">
        <v>104</v>
      </c>
      <c r="I288" s="23"/>
      <c r="J288" s="23"/>
      <c r="K288" s="23"/>
    </row>
    <row r="289" spans="2:11" ht="21.75" x14ac:dyDescent="0.3">
      <c r="B289" s="25"/>
      <c r="C289" s="23"/>
      <c r="D289" s="23"/>
      <c r="E289" s="23"/>
      <c r="F289" s="23"/>
      <c r="G289" s="23"/>
      <c r="H289" s="23"/>
      <c r="I289" s="23"/>
      <c r="J289" s="23"/>
      <c r="K289" s="23"/>
    </row>
    <row r="290" spans="2:11" ht="21" x14ac:dyDescent="0.3">
      <c r="B290" s="24"/>
      <c r="C290" s="23"/>
      <c r="D290" s="23"/>
      <c r="E290" s="23"/>
      <c r="F290" s="23"/>
      <c r="G290" s="23"/>
      <c r="H290" s="23"/>
      <c r="I290" s="23"/>
      <c r="J290" s="23"/>
      <c r="K290" s="23"/>
    </row>
    <row r="291" spans="2:11" ht="21" x14ac:dyDescent="0.3">
      <c r="B291" s="22" t="s">
        <v>113</v>
      </c>
      <c r="C291" s="23"/>
      <c r="D291" s="23"/>
      <c r="E291" s="23"/>
      <c r="F291" s="23"/>
      <c r="G291" s="23"/>
      <c r="H291" s="23"/>
      <c r="I291" s="23"/>
      <c r="J291" s="23"/>
      <c r="K291" s="23"/>
    </row>
    <row r="292" spans="2:11" ht="21" x14ac:dyDescent="0.3">
      <c r="B292" s="24" t="s">
        <v>137</v>
      </c>
      <c r="C292" s="23"/>
      <c r="D292" s="23"/>
      <c r="E292" s="23"/>
      <c r="F292" s="23"/>
      <c r="G292" s="23"/>
      <c r="H292" s="23"/>
      <c r="I292" s="23"/>
      <c r="J292" s="23"/>
      <c r="K292" s="23"/>
    </row>
    <row r="293" spans="2:11" ht="21" x14ac:dyDescent="0.3">
      <c r="B293" s="24"/>
      <c r="C293" s="23"/>
      <c r="D293" s="23"/>
      <c r="E293" s="23"/>
      <c r="F293" s="23"/>
      <c r="G293" s="23"/>
      <c r="H293" s="23"/>
      <c r="I293" s="23"/>
      <c r="J293" s="23"/>
      <c r="K293" s="23"/>
    </row>
    <row r="294" spans="2:11" ht="21" x14ac:dyDescent="0.3">
      <c r="B294" s="22" t="s">
        <v>1</v>
      </c>
      <c r="C294" s="23"/>
      <c r="D294" s="23"/>
      <c r="E294" s="23"/>
      <c r="F294" s="23"/>
      <c r="G294" s="23"/>
      <c r="H294" s="23"/>
      <c r="I294" s="23"/>
      <c r="J294" s="23"/>
      <c r="K294" s="23"/>
    </row>
    <row r="295" spans="2:11" ht="21.75" x14ac:dyDescent="0.3">
      <c r="B295" s="25" t="s">
        <v>74</v>
      </c>
      <c r="I295" s="23"/>
      <c r="J295" s="23"/>
      <c r="K295" s="23"/>
    </row>
    <row r="296" spans="2:11" ht="21.75" x14ac:dyDescent="0.3">
      <c r="B296" s="25" t="s">
        <v>90</v>
      </c>
      <c r="I296" s="23"/>
      <c r="J296" s="23"/>
      <c r="K296" s="23"/>
    </row>
    <row r="297" spans="2:11" ht="21" thickBot="1" x14ac:dyDescent="0.35">
      <c r="B297" s="6"/>
      <c r="I297" s="23"/>
      <c r="J297" s="23"/>
      <c r="K297" s="23"/>
    </row>
    <row r="298" spans="2:11" ht="27" customHeight="1" thickBot="1" x14ac:dyDescent="0.35">
      <c r="B298" s="12" t="s">
        <v>2</v>
      </c>
      <c r="C298" s="13" t="s">
        <v>3</v>
      </c>
      <c r="D298" s="13" t="s">
        <v>4</v>
      </c>
      <c r="E298" s="13" t="s">
        <v>105</v>
      </c>
      <c r="F298" s="13" t="s">
        <v>5</v>
      </c>
      <c r="H298" s="23"/>
      <c r="I298" s="23"/>
      <c r="J298" s="23"/>
      <c r="K298" s="23"/>
    </row>
    <row r="299" spans="2:11" ht="27" customHeight="1" thickBot="1" x14ac:dyDescent="0.35">
      <c r="B299" s="12" t="s">
        <v>6</v>
      </c>
      <c r="C299" s="13" t="s">
        <v>7</v>
      </c>
      <c r="D299" s="13" t="s">
        <v>8</v>
      </c>
      <c r="E299" s="13" t="s">
        <v>104</v>
      </c>
      <c r="I299" s="23"/>
      <c r="J299" s="23"/>
      <c r="K299" s="23"/>
    </row>
    <row r="300" spans="2:11" ht="21.75" x14ac:dyDescent="0.3">
      <c r="B300" s="25"/>
      <c r="C300" s="23"/>
      <c r="D300" s="23"/>
      <c r="E300" s="23"/>
      <c r="F300" s="23"/>
      <c r="G300" s="23"/>
      <c r="H300" s="23"/>
      <c r="I300" s="23"/>
      <c r="J300" s="23"/>
      <c r="K300" s="23"/>
    </row>
    <row r="301" spans="2:11" ht="21" x14ac:dyDescent="0.3">
      <c r="B301" s="24"/>
      <c r="C301" s="23"/>
      <c r="D301" s="23"/>
      <c r="E301" s="23"/>
      <c r="F301" s="23"/>
      <c r="G301" s="23"/>
      <c r="H301" s="23"/>
      <c r="I301" s="23"/>
      <c r="J301" s="23"/>
      <c r="K301" s="23"/>
    </row>
    <row r="302" spans="2:11" ht="21" x14ac:dyDescent="0.3">
      <c r="B302" s="22" t="s">
        <v>114</v>
      </c>
      <c r="C302" s="23"/>
      <c r="D302" s="23"/>
      <c r="E302" s="23"/>
      <c r="F302" s="23"/>
      <c r="G302" s="23"/>
      <c r="H302" s="23"/>
      <c r="I302" s="23"/>
      <c r="J302" s="23"/>
      <c r="K302" s="23"/>
    </row>
    <row r="303" spans="2:11" ht="21" x14ac:dyDescent="0.3">
      <c r="B303" s="24" t="s">
        <v>138</v>
      </c>
      <c r="C303" s="23"/>
      <c r="D303" s="23"/>
      <c r="E303" s="23"/>
      <c r="F303" s="23"/>
      <c r="G303" s="23"/>
      <c r="H303" s="23"/>
      <c r="I303" s="23"/>
      <c r="J303" s="23"/>
      <c r="K303" s="23"/>
    </row>
    <row r="304" spans="2:11" ht="21" x14ac:dyDescent="0.3">
      <c r="B304" s="24"/>
      <c r="C304" s="23"/>
      <c r="D304" s="23"/>
      <c r="E304" s="23"/>
      <c r="F304" s="23"/>
      <c r="G304" s="23"/>
      <c r="H304" s="23"/>
      <c r="I304" s="23"/>
      <c r="J304" s="23"/>
      <c r="K304" s="23"/>
    </row>
    <row r="305" spans="2:11" ht="21" x14ac:dyDescent="0.3">
      <c r="B305" s="22" t="s">
        <v>1</v>
      </c>
      <c r="C305" s="23"/>
      <c r="D305" s="23"/>
      <c r="E305" s="23"/>
      <c r="F305" s="23"/>
      <c r="G305" s="23"/>
      <c r="H305" s="23"/>
      <c r="I305" s="23"/>
      <c r="J305" s="23"/>
      <c r="K305" s="23"/>
    </row>
    <row r="306" spans="2:11" ht="21.75" x14ac:dyDescent="0.3">
      <c r="B306" s="25" t="s">
        <v>74</v>
      </c>
      <c r="I306" s="23"/>
      <c r="J306" s="23"/>
      <c r="K306" s="23"/>
    </row>
    <row r="307" spans="2:11" ht="21.75" x14ac:dyDescent="0.3">
      <c r="B307" s="25" t="s">
        <v>90</v>
      </c>
      <c r="I307" s="23"/>
      <c r="J307" s="23"/>
      <c r="K307" s="23"/>
    </row>
    <row r="308" spans="2:11" ht="21" thickBot="1" x14ac:dyDescent="0.35">
      <c r="B308" s="6"/>
      <c r="I308" s="23"/>
      <c r="J308" s="23"/>
      <c r="K308" s="23"/>
    </row>
    <row r="309" spans="2:11" ht="27" customHeight="1" thickBot="1" x14ac:dyDescent="0.35">
      <c r="B309" s="12" t="s">
        <v>2</v>
      </c>
      <c r="C309" s="13" t="s">
        <v>3</v>
      </c>
      <c r="D309" s="13" t="s">
        <v>4</v>
      </c>
      <c r="E309" s="13" t="s">
        <v>105</v>
      </c>
      <c r="F309" s="13" t="s">
        <v>5</v>
      </c>
      <c r="H309" s="23"/>
      <c r="I309" s="23"/>
      <c r="J309" s="23"/>
      <c r="K309" s="23"/>
    </row>
    <row r="310" spans="2:11" ht="27" customHeight="1" thickBot="1" x14ac:dyDescent="0.35">
      <c r="B310" s="12" t="s">
        <v>6</v>
      </c>
      <c r="C310" s="13" t="s">
        <v>7</v>
      </c>
      <c r="D310" s="13" t="s">
        <v>8</v>
      </c>
      <c r="E310" s="13" t="s">
        <v>104</v>
      </c>
      <c r="I310" s="23"/>
      <c r="J310" s="23"/>
      <c r="K310" s="23"/>
    </row>
    <row r="311" spans="2:11" ht="21" x14ac:dyDescent="0.3">
      <c r="B311" s="27"/>
      <c r="C311" s="23"/>
      <c r="D311" s="23"/>
      <c r="E311" s="23"/>
      <c r="F311" s="23"/>
      <c r="G311" s="23"/>
      <c r="H311" s="23"/>
      <c r="I311" s="23"/>
      <c r="J311" s="23"/>
      <c r="K311" s="23"/>
    </row>
    <row r="312" spans="2:11" ht="21" x14ac:dyDescent="0.3">
      <c r="B312" s="27"/>
      <c r="C312" s="23"/>
      <c r="D312" s="23"/>
      <c r="E312" s="23"/>
      <c r="F312" s="23"/>
      <c r="G312" s="23"/>
      <c r="H312" s="23"/>
      <c r="I312" s="23"/>
      <c r="J312" s="23"/>
      <c r="K312" s="23"/>
    </row>
    <row r="313" spans="2:11" ht="21" x14ac:dyDescent="0.3">
      <c r="B313" s="22" t="s">
        <v>115</v>
      </c>
      <c r="C313" s="23"/>
      <c r="D313" s="23"/>
      <c r="E313" s="23"/>
      <c r="F313" s="23"/>
      <c r="G313" s="23"/>
      <c r="H313" s="23"/>
      <c r="I313" s="23"/>
      <c r="J313" s="23"/>
      <c r="K313" s="23"/>
    </row>
    <row r="314" spans="2:11" ht="21" x14ac:dyDescent="0.3">
      <c r="B314" s="24" t="s">
        <v>139</v>
      </c>
      <c r="C314" s="23"/>
      <c r="D314" s="23"/>
      <c r="E314" s="23"/>
      <c r="F314" s="23"/>
      <c r="G314" s="23"/>
      <c r="H314" s="23"/>
      <c r="I314" s="23"/>
      <c r="J314" s="23"/>
      <c r="K314" s="23"/>
    </row>
    <row r="315" spans="2:11" ht="21" x14ac:dyDescent="0.3">
      <c r="B315" s="24"/>
      <c r="C315" s="23"/>
      <c r="D315" s="23"/>
      <c r="E315" s="23"/>
      <c r="F315" s="23"/>
      <c r="G315" s="23"/>
      <c r="H315" s="23"/>
      <c r="I315" s="23"/>
      <c r="J315" s="23"/>
      <c r="K315" s="23"/>
    </row>
    <row r="316" spans="2:11" ht="21" x14ac:dyDescent="0.3">
      <c r="B316" s="22" t="s">
        <v>1</v>
      </c>
      <c r="C316" s="23"/>
      <c r="D316" s="23"/>
      <c r="E316" s="23"/>
      <c r="F316" s="23"/>
      <c r="G316" s="23"/>
      <c r="H316" s="23"/>
      <c r="I316" s="23"/>
      <c r="J316" s="23"/>
      <c r="K316" s="23"/>
    </row>
    <row r="317" spans="2:11" ht="21.75" x14ac:dyDescent="0.3">
      <c r="B317" s="25" t="s">
        <v>91</v>
      </c>
      <c r="K317" s="23"/>
    </row>
    <row r="318" spans="2:11" ht="21.75" x14ac:dyDescent="0.3">
      <c r="B318" s="25" t="s">
        <v>90</v>
      </c>
      <c r="K318" s="23"/>
    </row>
    <row r="319" spans="2:11" ht="21" thickBot="1" x14ac:dyDescent="0.35">
      <c r="B319" s="6"/>
      <c r="K319" s="23"/>
    </row>
    <row r="320" spans="2:11" ht="27" customHeight="1" thickBot="1" x14ac:dyDescent="0.35">
      <c r="B320" s="12" t="s">
        <v>2</v>
      </c>
      <c r="C320" s="13" t="s">
        <v>3</v>
      </c>
      <c r="D320" s="13" t="s">
        <v>4</v>
      </c>
      <c r="E320" s="13" t="s">
        <v>6</v>
      </c>
      <c r="F320" s="13" t="s">
        <v>147</v>
      </c>
      <c r="K320" s="23"/>
    </row>
    <row r="321" spans="2:11" ht="27" customHeight="1" thickBot="1" x14ac:dyDescent="0.35">
      <c r="B321" s="12" t="s">
        <v>7</v>
      </c>
      <c r="C321" s="13" t="s">
        <v>8</v>
      </c>
      <c r="D321" s="13" t="s">
        <v>104</v>
      </c>
      <c r="E321" s="13" t="s">
        <v>105</v>
      </c>
      <c r="K321" s="23"/>
    </row>
    <row r="322" spans="2:11" ht="20.25" x14ac:dyDescent="0.3">
      <c r="B322" s="30"/>
      <c r="K322" s="23"/>
    </row>
    <row r="323" spans="2:11" ht="21.75" x14ac:dyDescent="0.3">
      <c r="B323" s="25" t="s">
        <v>145</v>
      </c>
      <c r="K323" s="23"/>
    </row>
    <row r="324" spans="2:11" ht="30" customHeight="1" thickBot="1" x14ac:dyDescent="0.35">
      <c r="B324" s="6"/>
      <c r="K324" s="23"/>
    </row>
    <row r="325" spans="2:11" ht="27" customHeight="1" thickBot="1" x14ac:dyDescent="0.35">
      <c r="B325" s="12" t="s">
        <v>146</v>
      </c>
      <c r="K325" s="23"/>
    </row>
    <row r="326" spans="2:11" ht="20.25" x14ac:dyDescent="0.3">
      <c r="B326" s="30"/>
      <c r="K326" s="23"/>
    </row>
    <row r="327" spans="2:11" ht="21.75" x14ac:dyDescent="0.3">
      <c r="B327" s="25" t="s">
        <v>93</v>
      </c>
      <c r="K327" s="23"/>
    </row>
    <row r="328" spans="2:11" ht="21" thickBot="1" x14ac:dyDescent="0.35">
      <c r="B328" s="7"/>
      <c r="K328" s="23"/>
    </row>
    <row r="329" spans="2:11" ht="27" customHeight="1" thickBot="1" x14ac:dyDescent="0.35">
      <c r="B329" s="12" t="s">
        <v>63</v>
      </c>
      <c r="K329" s="23"/>
    </row>
    <row r="330" spans="2:11" ht="20.25" x14ac:dyDescent="0.3">
      <c r="B330" s="30"/>
      <c r="K330" s="23"/>
    </row>
    <row r="331" spans="2:11" ht="21.75" x14ac:dyDescent="0.3">
      <c r="B331" s="25" t="s">
        <v>92</v>
      </c>
      <c r="K331" s="23"/>
    </row>
    <row r="332" spans="2:11" ht="21" x14ac:dyDescent="0.3">
      <c r="B332" s="24"/>
      <c r="C332" s="23"/>
      <c r="D332" s="23"/>
      <c r="E332" s="23"/>
      <c r="F332" s="23"/>
      <c r="G332" s="23"/>
      <c r="H332" s="23"/>
      <c r="I332" s="23"/>
      <c r="J332" s="23"/>
      <c r="K332" s="23"/>
    </row>
    <row r="333" spans="2:11" ht="21" customHeight="1" x14ac:dyDescent="0.2"/>
    <row r="334" spans="2:11" ht="21" customHeight="1" x14ac:dyDescent="0.2">
      <c r="B334" s="22" t="s">
        <v>150</v>
      </c>
    </row>
    <row r="335" spans="2:11" ht="21" customHeight="1" x14ac:dyDescent="0.2">
      <c r="B335" s="24" t="s">
        <v>149</v>
      </c>
    </row>
    <row r="336" spans="2:11" ht="21" customHeight="1" x14ac:dyDescent="0.2"/>
    <row r="337" spans="2:8" ht="21" customHeight="1" x14ac:dyDescent="0.3">
      <c r="B337" s="22" t="s">
        <v>1</v>
      </c>
      <c r="C337" s="23"/>
      <c r="D337" s="23"/>
      <c r="E337" s="23"/>
      <c r="F337" s="23"/>
      <c r="G337" s="23"/>
      <c r="H337" s="23"/>
    </row>
    <row r="338" spans="2:8" ht="21" customHeight="1" x14ac:dyDescent="0.3">
      <c r="B338" s="25" t="s">
        <v>88</v>
      </c>
      <c r="H338" s="23"/>
    </row>
    <row r="339" spans="2:8" ht="21" customHeight="1" x14ac:dyDescent="0.3">
      <c r="B339" s="25" t="s">
        <v>106</v>
      </c>
      <c r="H339" s="23"/>
    </row>
    <row r="340" spans="2:8" ht="21" customHeight="1" x14ac:dyDescent="0.3">
      <c r="B340" s="25" t="s">
        <v>93</v>
      </c>
      <c r="H340" s="23"/>
    </row>
    <row r="341" spans="2:8" ht="21" customHeight="1" thickBot="1" x14ac:dyDescent="0.35">
      <c r="B341" s="7"/>
      <c r="H341" s="23"/>
    </row>
    <row r="342" spans="2:8" ht="30" customHeight="1" thickBot="1" x14ac:dyDescent="0.35">
      <c r="B342" s="12" t="s">
        <v>94</v>
      </c>
      <c r="C342" s="12" t="s">
        <v>25</v>
      </c>
      <c r="D342" s="12" t="s">
        <v>95</v>
      </c>
      <c r="E342" s="23"/>
      <c r="F342" s="23"/>
      <c r="G342" s="23"/>
      <c r="H342" s="23"/>
    </row>
  </sheetData>
  <sheetProtection algorithmName="SHA-512" hashValue="VOZCcR7Jd3JpuzqAkg/Wabsa+lBsHZ+/QhrMaOG3lCXP/TDHcnUl7HNDg3g2xRMFwdMq31Mt4/CLqvIn3q/JEQ==" saltValue="lYSgDq7ytnNJGCDFDK86lA==" spinCount="100000" sheet="1" objects="1" scenarios="1" selectLockedCells="1"/>
  <mergeCells count="16">
    <mergeCell ref="C116:K116"/>
    <mergeCell ref="C111:K111"/>
    <mergeCell ref="C112:K112"/>
    <mergeCell ref="C113:K113"/>
    <mergeCell ref="C114:K114"/>
    <mergeCell ref="C115:K115"/>
    <mergeCell ref="C101:K101"/>
    <mergeCell ref="C107:K107"/>
    <mergeCell ref="C108:K108"/>
    <mergeCell ref="C109:K109"/>
    <mergeCell ref="C110:K110"/>
    <mergeCell ref="B106:K106"/>
    <mergeCell ref="C105:K105"/>
    <mergeCell ref="C104:K104"/>
    <mergeCell ref="C103:K103"/>
    <mergeCell ref="C102:K10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OCEC</vt:lpstr>
      <vt:lpstr>GUIDANCE v2.4</vt:lpstr>
    </vt:vector>
  </TitlesOfParts>
  <Company>EDS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2005-02-22T11:29:45Z</dcterms:created>
  <dcterms:modified xsi:type="dcterms:W3CDTF">2019-11-26T17:11:09Z</dcterms:modified>
</cp:coreProperties>
</file>