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U:\Statistics\Publications\DUKES\Main chapters\Chapter 7 - CHP\"/>
    </mc:Choice>
  </mc:AlternateContent>
  <xr:revisionPtr revIDLastSave="0" documentId="13_ncr:1_{C556FCAC-6486-477B-951D-5C67BA168329}" xr6:coauthVersionLast="47" xr6:coauthVersionMax="47" xr10:uidLastSave="{00000000-0000-0000-0000-000000000000}"/>
  <bookViews>
    <workbookView xWindow="-110" yWindow="-110" windowWidth="19420" windowHeight="10300" xr2:uid="{C0CC21A2-A373-4ABE-83FC-7A741728DFCD}"/>
  </bookViews>
  <sheets>
    <sheet name="Cover Sheet" sheetId="2" r:id="rId1"/>
    <sheet name="Contents" sheetId="3" r:id="rId2"/>
    <sheet name="Notes" sheetId="4" r:id="rId3"/>
    <sheet name="7.1.A" sheetId="7" r:id="rId4"/>
    <sheet name="7.1.B" sheetId="8" r:id="rId5"/>
  </sheets>
  <definedNames>
    <definedName name="_xlnm.Print_Area" localSheetId="3">'7.1.A'!$A$1:$AB$27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67" i="8" l="1"/>
  <c r="AD68" i="8"/>
  <c r="AD69" i="8"/>
  <c r="AD70" i="8"/>
  <c r="AD71" i="8"/>
  <c r="AD72" i="8"/>
  <c r="AD73" i="8"/>
  <c r="AD74" i="8"/>
  <c r="AD66" i="8"/>
  <c r="AD54" i="8"/>
  <c r="AD55" i="8"/>
  <c r="AD56" i="8"/>
  <c r="AD57" i="8"/>
  <c r="AD58" i="8"/>
  <c r="AD59" i="8"/>
  <c r="AD60" i="8"/>
  <c r="AD61" i="8"/>
  <c r="AD62" i="8"/>
  <c r="AD63" i="8"/>
  <c r="AD64" i="8"/>
  <c r="AC64" i="8"/>
  <c r="AC63" i="8"/>
  <c r="AC62" i="8"/>
  <c r="AC61" i="8"/>
  <c r="AC60" i="8"/>
  <c r="AC59" i="8"/>
  <c r="AC58" i="8"/>
  <c r="AC57" i="8"/>
  <c r="AC56" i="8"/>
  <c r="AC55" i="8"/>
  <c r="AC54" i="8"/>
  <c r="AC65" i="8"/>
  <c r="AC53" i="8"/>
  <c r="AD65" i="8" l="1"/>
  <c r="AC52" i="8"/>
  <c r="AD52" i="8" l="1"/>
</calcChain>
</file>

<file path=xl/sharedStrings.xml><?xml version="1.0" encoding="utf-8"?>
<sst xmlns="http://schemas.openxmlformats.org/spreadsheetml/2006/main" count="211" uniqueCount="125">
  <si>
    <t xml:space="preserve">Publication dates </t>
  </si>
  <si>
    <t>Data period</t>
  </si>
  <si>
    <t xml:space="preserve">Revisions </t>
  </si>
  <si>
    <t xml:space="preserve">Further information </t>
  </si>
  <si>
    <t>Some cells in the tables refer to notes which can be found in the notes worksheet
Note markers are presented in square brackets, for example [Note 1]</t>
  </si>
  <si>
    <t xml:space="preserve">Links to additional further information in cells below </t>
  </si>
  <si>
    <t>Energy statistics revisions policy (opens in a new window)</t>
  </si>
  <si>
    <t xml:space="preserve">Contact details </t>
  </si>
  <si>
    <t xml:space="preserve">Statistical enquiries </t>
  </si>
  <si>
    <t xml:space="preserve">Media enquiries </t>
  </si>
  <si>
    <t>020 7215 1000</t>
  </si>
  <si>
    <t xml:space="preserve">Time periods used in this workbook refer to calendar years i.e. January to December </t>
  </si>
  <si>
    <t>Contents</t>
  </si>
  <si>
    <t>This worksheet contains one table</t>
  </si>
  <si>
    <t xml:space="preserve">This table includes a list of worksheets in this workbook with links to those worksheets </t>
  </si>
  <si>
    <t>Worksheet description</t>
  </si>
  <si>
    <t>Link</t>
  </si>
  <si>
    <t>Cover sheet</t>
  </si>
  <si>
    <t>Cover Sheet</t>
  </si>
  <si>
    <t>Notes</t>
  </si>
  <si>
    <t>Note 2</t>
  </si>
  <si>
    <t>Note 1</t>
  </si>
  <si>
    <t>Description</t>
  </si>
  <si>
    <t xml:space="preserve">Note </t>
  </si>
  <si>
    <t xml:space="preserve">This worksheet contains one table 
</t>
  </si>
  <si>
    <t>DUKES publication (opens in a new window)</t>
  </si>
  <si>
    <t xml:space="preserve">The data tables and accompanying cover sheet, contents, and notes have been edited to meet legal accessibility regulations 
To provide feedback please contact </t>
  </si>
  <si>
    <t>Data sources and methodology for Combined Heat &amp; Power statistics (opens in a new window)</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</si>
  <si>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</si>
  <si>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</si>
  <si>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</si>
  <si>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</si>
  <si>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</si>
  <si>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</si>
  <si>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</si>
  <si>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</si>
  <si>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</si>
  <si>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</si>
  <si>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</si>
  <si>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</si>
  <si>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</si>
  <si>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</si>
  <si>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</si>
  <si>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</si>
  <si>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</si>
  <si>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</si>
  <si>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</si>
  <si>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</si>
  <si>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</si>
  <si>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</si>
  <si>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</si>
  <si>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Column1</t>
  </si>
  <si>
    <t>2017</t>
  </si>
  <si>
    <t>2018</t>
  </si>
  <si>
    <t>2019</t>
  </si>
  <si>
    <t>2020</t>
  </si>
  <si>
    <t>Some cells refer to notes, which can be found in the "Notes" sheet.</t>
  </si>
  <si>
    <t>2021</t>
  </si>
  <si>
    <t xml:space="preserve">This spreadsheet contains one table. </t>
  </si>
  <si>
    <t>Freeze panes is active on this sheet. To disable this feature, navigate to the "View" ribbon, select "Freeze panes" and click "Unfreeze".</t>
  </si>
  <si>
    <t>Overall CHP deployment, use and performance</t>
  </si>
  <si>
    <t>Overall CHP efficiency (percent)</t>
  </si>
  <si>
    <t>of which qualifying electrical capacity</t>
  </si>
  <si>
    <t>of which heat capacity</t>
  </si>
  <si>
    <t>Total CHP capacity (MW)</t>
  </si>
  <si>
    <t>Other electrical capacity</t>
  </si>
  <si>
    <t>of which used to generate electricity</t>
  </si>
  <si>
    <t>of which used to generate heat</t>
  </si>
  <si>
    <t>Total CHP output (GWh)</t>
  </si>
  <si>
    <t>of which qualifying electricity</t>
  </si>
  <si>
    <t>of which heat</t>
  </si>
  <si>
    <t>Other electrical output</t>
  </si>
  <si>
    <t>Electrical efficiency</t>
  </si>
  <si>
    <t>Heat efficiency</t>
  </si>
  <si>
    <t>Load factor for qualifying electricity (percent)</t>
  </si>
  <si>
    <t>Fuel used to generate other electricity</t>
  </si>
  <si>
    <t>The allocation of fuel use between electricity and heat is largely notional and the methodology is outlined in the methodology note.</t>
  </si>
  <si>
    <t>MicroCHP schemes installed under Feed-in-Tariff (FiT) or Microgeneration Certificate Scheme (MCS) are not included in these figures (or any subsequent figures in chapter 7).</t>
  </si>
  <si>
    <t>Number of sites [note 1]</t>
  </si>
  <si>
    <t>Total CHP fuel use (GWh) [note 2]</t>
  </si>
  <si>
    <t>Overall fuel used in CHP, by fuel type (GWh)</t>
  </si>
  <si>
    <t>Wood</t>
  </si>
  <si>
    <t>Landfill Gas</t>
  </si>
  <si>
    <t>Biodiesel</t>
  </si>
  <si>
    <t>7.1.B</t>
  </si>
  <si>
    <t>7.1.A</t>
  </si>
  <si>
    <t>2022</t>
  </si>
  <si>
    <t>This table contains supplementary information supporting table 7.1.</t>
  </si>
  <si>
    <t>Glossary and acronyms DUKES Annex B (opens in a new window)</t>
  </si>
  <si>
    <t>newsdesk@energysecurity.gov.uk</t>
  </si>
  <si>
    <t>Other non-renewable fuels</t>
  </si>
  <si>
    <t>Waste heat</t>
  </si>
  <si>
    <t>Municipal solid waste (non-renewable)</t>
  </si>
  <si>
    <t>Total renewables, of which:</t>
  </si>
  <si>
    <t>Steam coal</t>
  </si>
  <si>
    <t>Coke oven gas</t>
  </si>
  <si>
    <t>Blast furnace gas</t>
  </si>
  <si>
    <t>Fuel oil</t>
  </si>
  <si>
    <t>Gas oil</t>
  </si>
  <si>
    <t>Petroleum gases</t>
  </si>
  <si>
    <t>Miscellaneous oil products</t>
  </si>
  <si>
    <t>Natural gas</t>
  </si>
  <si>
    <t>Industrial waste</t>
  </si>
  <si>
    <t>Municipal solid waste (renewable)</t>
  </si>
  <si>
    <t>Waste wood</t>
  </si>
  <si>
    <t>Plant biomass</t>
  </si>
  <si>
    <t>Animal biomass</t>
  </si>
  <si>
    <t>Anaerobic digestion</t>
  </si>
  <si>
    <t>Sewage gas</t>
  </si>
  <si>
    <t>Fuel used to generated electricity</t>
  </si>
  <si>
    <t>energy.stats@energysecurity.gov.uk</t>
  </si>
  <si>
    <t>Fuel used to generate heat</t>
  </si>
  <si>
    <t>2023</t>
  </si>
  <si>
    <t>Detailed commentary on CHP is available in accompanying text publication (opens in a new window)</t>
  </si>
  <si>
    <t>Overall fuel used in CHP</t>
  </si>
  <si>
    <t>2024</t>
  </si>
  <si>
    <t>2025</t>
  </si>
  <si>
    <t>This spreadsheet forms part of the Accredited Official Statistics publication The Digest of UK Energy Statistics (DUKES) produced by the Department for Energy Security &amp; Net Zero (DESNZ).
The data presented are the number of Combined Heat &amp; Power (CHP) plants installed in the UK, by capacity and size range.</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</si>
  <si>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t>
    </r>
    <r>
      <rPr>
        <sz val="12"/>
        <color rgb="FFFF0000"/>
        <rFont val="Calibri"/>
        <family val="2"/>
        <scheme val="minor"/>
      </rPr>
      <t xml:space="preserve"> </t>
    </r>
    <r>
      <rPr>
        <b/>
        <sz val="12"/>
        <rFont val="Calibri"/>
        <family val="2"/>
        <scheme val="minor"/>
      </rPr>
      <t>Thursday 29th July 2027</t>
    </r>
  </si>
  <si>
    <t>Rob Einchcomb</t>
  </si>
  <si>
    <t>0774 206 7242</t>
  </si>
  <si>
    <t>The revisions period is 2023 to 2024
Revisions are due to updates from data suppliers or the receipt of data replacing estimates unless otherwise stated</t>
  </si>
  <si>
    <t>From 2026, the source of the CHPQA data changed. It has not been possible for the team to fully quality assure and validate this new data in time for DUKES. Therefore, data from 2024 has been rolled over to estimate 2025 data for the majority of CHP schemes and other sources have been used to provide data for sites where possible. This means that data for 2025 shows little change from 2024 and is highly provisional, while 2023 and 2024 show only minor revisions compared to last year’s DUKES. The Department will undertake further work to assure these data and aim to review and revise these data for future publications.</t>
  </si>
  <si>
    <t>Overall CHP statistics, 1994-2025</t>
  </si>
  <si>
    <t>Overall fuel used in CHP, 1994-2025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</si>
</sst>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
    <numFmt numFmtId="165" formatCode="#,##0.0;\-#,##0.0"/>
    <numFmt numFmtId="166" formatCode="#,##0;\ \-#,##0;\ &quot;-&quot;"/>
    <numFmt numFmtId="167" formatCode="0.0%"/>
  </numFmts>
  <fonts count="48" x14ac:knownFonts="1">
    <font>
      <sz val="10"/>
      <name val="Arial"/>
      <family val="2"/>
    </font>
    <font>
      <sz val="11"/>
      <color theme="1"/>
      <name val="Calibri"/>
      <family val="2"/>
      <scheme val="minor"/>
    </font>
    <font>
      <sz val="12"/>
      <color theme="1"/>
      <name val="Calibri"/>
      <family val="2"/>
      <scheme val="minor"/>
    </font>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b/>
      <sz val="12"/>
      <color theme="1"/>
      <name val="Calibri"/>
      <family val="2"/>
      <scheme val="minor"/>
    </font>
    <font>
      <b/>
      <sz val="14"/>
      <name val="Calibri"/>
      <family val="2"/>
      <scheme val="minor"/>
    </font>
    <font>
      <sz val="10"/>
      <name val="Arial"/>
      <family val="2"/>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u/>
      <sz val="10"/>
      <color theme="11"/>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3F3F76"/>
      <name val="Arial"/>
      <family val="2"/>
    </font>
    <font>
      <sz val="10"/>
      <color rgb="FFFA7D00"/>
      <name val="Arial"/>
      <family val="2"/>
    </font>
    <font>
      <sz val="10"/>
      <color rgb="FF9C6500"/>
      <name val="Arial"/>
      <family val="2"/>
    </font>
    <font>
      <sz val="12"/>
      <name val="Arial"/>
      <family val="2"/>
    </font>
    <font>
      <sz val="10"/>
      <name val="MS Sans Serif"/>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8"/>
      <name val="Arial"/>
      <family val="2"/>
    </font>
    <font>
      <u/>
      <sz val="12"/>
      <color theme="10"/>
      <name val="Arial"/>
      <family val="2"/>
    </font>
    <font>
      <u/>
      <sz val="12"/>
      <color theme="10"/>
      <name val="Calibri"/>
      <family val="2"/>
      <scheme val="minor"/>
    </font>
    <font>
      <sz val="12"/>
      <name val="Calibri"/>
      <family val="2"/>
      <scheme val="minor"/>
    </font>
    <font>
      <sz val="10"/>
      <name val="Arial"/>
      <family val="2"/>
    </font>
    <font>
      <i/>
      <sz val="12"/>
      <name val="Calibri"/>
      <family val="2"/>
      <scheme val="minor"/>
    </font>
    <font>
      <u/>
      <sz val="12"/>
      <color indexed="12"/>
      <name val="Calibri"/>
      <family val="2"/>
    </font>
    <font>
      <u/>
      <sz val="12"/>
      <color indexed="12"/>
      <name val="Calibri"/>
      <family val="2"/>
      <scheme val="minor"/>
    </font>
    <font>
      <sz val="8"/>
      <name val="Calibri"/>
      <family val="2"/>
      <scheme val="minor"/>
    </font>
    <font>
      <i/>
      <sz val="8"/>
      <name val="Calibri"/>
      <family val="2"/>
      <scheme val="minor"/>
    </font>
    <font>
      <b/>
      <sz val="18"/>
      <color indexed="12"/>
      <name val="Calibri"/>
      <family val="2"/>
      <scheme val="minor"/>
    </font>
    <font>
      <sz val="22"/>
      <color indexed="12"/>
      <name val="Calibri"/>
      <family val="2"/>
      <scheme val="minor"/>
    </font>
    <font>
      <b/>
      <sz val="12"/>
      <name val="Calibri"/>
      <family val="2"/>
      <scheme val="minor"/>
    </font>
    <font>
      <i/>
      <sz val="12"/>
      <color rgb="FFFF0000"/>
      <name val="Calibri"/>
      <family val="2"/>
      <scheme val="minor"/>
    </font>
    <font>
      <sz val="12"/>
      <color rgb="FFFF0000"/>
      <name val="Calibri"/>
      <family val="2"/>
      <scheme val="minor"/>
    </font>
    <font>
      <b/>
      <sz val="14"/>
      <color theme="0"/>
      <name val="Calibri"/>
      <family val="2"/>
      <scheme val="minor"/>
    </font>
    <font>
      <b/>
      <sz val="12"/>
      <color theme="0"/>
      <name val="Calibri"/>
      <family val="2"/>
      <scheme val="minor"/>
    </font>
    <font>
      <u/>
      <sz val="12"/>
      <color rgb="FF0000FF"/>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64"/>
      </top>
      <bottom style="medium">
        <color indexed="64"/>
      </bottom>
      <diagonal/>
    </border>
    <border>
      <left/>
      <right/>
      <top style="thin">
        <color indexed="64"/>
      </top>
      <bottom/>
      <diagonal/>
    </border>
  </borders>
  <cellStyleXfs count="59">
    <xf numFmtId="0" fontId="0" fillId="0" borderId="0"/>
    <xf numFmtId="0" fontId="27" fillId="0" borderId="0" applyNumberFormat="0" applyFill="0" applyBorder="0" applyAlignment="0" applyProtection="0"/>
    <xf numFmtId="0" fontId="18" fillId="0" borderId="1" applyNumberFormat="0" applyFill="0" applyAlignment="0" applyProtection="0"/>
    <xf numFmtId="0" fontId="19" fillId="0" borderId="2" applyNumberFormat="0" applyFill="0" applyAlignment="0" applyProtection="0"/>
    <xf numFmtId="0" fontId="20" fillId="0" borderId="3" applyNumberFormat="0" applyFill="0" applyAlignment="0" applyProtection="0"/>
    <xf numFmtId="0" fontId="20" fillId="0" borderId="0" applyNumberFormat="0" applyFill="0" applyBorder="0" applyAlignment="0" applyProtection="0"/>
    <xf numFmtId="0" fontId="17" fillId="2" borderId="0" applyNumberFormat="0" applyBorder="0" applyAlignment="0" applyProtection="0"/>
    <xf numFmtId="0" fontId="12" fillId="3" borderId="0" applyNumberFormat="0" applyBorder="0" applyAlignment="0" applyProtection="0"/>
    <xf numFmtId="0" fontId="23" fillId="4" borderId="0" applyNumberFormat="0" applyBorder="0" applyAlignment="0" applyProtection="0"/>
    <xf numFmtId="0" fontId="21" fillId="5" borderId="4" applyNumberFormat="0" applyAlignment="0" applyProtection="0"/>
    <xf numFmtId="0" fontId="26" fillId="6" borderId="5" applyNumberFormat="0" applyAlignment="0" applyProtection="0"/>
    <xf numFmtId="0" fontId="13" fillId="6" borderId="4" applyNumberFormat="0" applyAlignment="0" applyProtection="0"/>
    <xf numFmtId="0" fontId="22" fillId="0" borderId="6" applyNumberFormat="0" applyFill="0" applyAlignment="0" applyProtection="0"/>
    <xf numFmtId="0" fontId="14" fillId="7" borderId="7" applyNumberFormat="0" applyAlignment="0" applyProtection="0"/>
    <xf numFmtId="0" fontId="29" fillId="0" borderId="0" applyNumberFormat="0" applyFill="0" applyBorder="0" applyAlignment="0" applyProtection="0"/>
    <xf numFmtId="0" fontId="15" fillId="0" borderId="0" applyNumberFormat="0" applyFill="0" applyBorder="0" applyAlignment="0" applyProtection="0"/>
    <xf numFmtId="0" fontId="28" fillId="0" borderId="8" applyNumberFormat="0" applyFill="0" applyAlignment="0" applyProtection="0"/>
    <xf numFmtId="0" fontId="11"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11" fillId="31" borderId="0" applyNumberFormat="0" applyBorder="0" applyAlignment="0" applyProtection="0"/>
    <xf numFmtId="0" fontId="31" fillId="0" borderId="0" applyNumberFormat="0" applyFill="0" applyBorder="0" applyAlignment="0" applyProtection="0"/>
    <xf numFmtId="0" fontId="16" fillId="0" borderId="0" applyNumberFormat="0" applyFill="0" applyBorder="0" applyAlignment="0" applyProtection="0"/>
    <xf numFmtId="0" fontId="4" fillId="0" borderId="0" applyNumberFormat="0" applyFill="0" applyProtection="0">
      <alignment vertical="center"/>
    </xf>
    <xf numFmtId="0" fontId="5" fillId="0" borderId="0">
      <alignment vertical="center" wrapText="1"/>
    </xf>
    <xf numFmtId="0" fontId="6" fillId="0" borderId="0" applyNumberFormat="0" applyFill="0" applyProtection="0"/>
    <xf numFmtId="0" fontId="37" fillId="0" borderId="0" applyNumberFormat="0" applyFill="0" applyBorder="0" applyAlignment="0" applyProtection="0">
      <alignment vertical="top"/>
      <protection locked="0"/>
    </xf>
    <xf numFmtId="0" fontId="8" fillId="0" borderId="0" applyNumberFormat="0" applyFill="0" applyProtection="0"/>
    <xf numFmtId="0" fontId="24" fillId="0" borderId="0"/>
    <xf numFmtId="0" fontId="36" fillId="0" borderId="0" applyNumberFormat="0" applyFill="0" applyBorder="0" applyAlignment="0" applyProtection="0">
      <alignment vertical="top"/>
      <protection locked="0"/>
    </xf>
    <xf numFmtId="0" fontId="9" fillId="0" borderId="0"/>
    <xf numFmtId="0" fontId="25" fillId="0" borderId="0"/>
    <xf numFmtId="0" fontId="3" fillId="0" borderId="0"/>
    <xf numFmtId="0" fontId="9" fillId="0" borderId="0"/>
    <xf numFmtId="0" fontId="34" fillId="0" borderId="0"/>
    <xf numFmtId="43" fontId="3" fillId="0" borderId="0"/>
    <xf numFmtId="0" fontId="1" fillId="0" borderId="0"/>
    <xf numFmtId="43" fontId="1" fillId="0" borderId="0"/>
    <xf numFmtId="9" fontId="9" fillId="0" borderId="0" applyFont="0" applyFill="0" applyBorder="0" applyAlignment="0" applyProtection="0"/>
  </cellStyleXfs>
  <cellXfs count="66">
    <xf numFmtId="0" fontId="0" fillId="0" borderId="0" xfId="0"/>
    <xf numFmtId="0" fontId="5" fillId="0" borderId="0" xfId="44">
      <alignment vertical="center" wrapText="1"/>
    </xf>
    <xf numFmtId="0" fontId="5" fillId="0" borderId="0" xfId="44" applyAlignment="1">
      <alignment vertical="center"/>
    </xf>
    <xf numFmtId="0" fontId="5" fillId="0" borderId="0" xfId="44" applyAlignment="1">
      <alignment wrapText="1"/>
    </xf>
    <xf numFmtId="0" fontId="4" fillId="0" borderId="0" xfId="43">
      <alignment vertical="center"/>
    </xf>
    <xf numFmtId="0" fontId="24" fillId="0" borderId="0" xfId="48"/>
    <xf numFmtId="0" fontId="32" fillId="0" borderId="0" xfId="41" applyFont="1" applyAlignment="1">
      <alignment vertical="center" wrapText="1"/>
    </xf>
    <xf numFmtId="0" fontId="33" fillId="0" borderId="0" xfId="48" applyFont="1"/>
    <xf numFmtId="0" fontId="4" fillId="0" borderId="0" xfId="43" applyAlignment="1">
      <alignment vertical="center" wrapText="1"/>
    </xf>
    <xf numFmtId="0" fontId="6" fillId="0" borderId="0" xfId="45" applyAlignment="1">
      <alignment wrapText="1"/>
    </xf>
    <xf numFmtId="0" fontId="6" fillId="0" borderId="0" xfId="45"/>
    <xf numFmtId="0" fontId="8" fillId="0" borderId="0" xfId="47"/>
    <xf numFmtId="0" fontId="35" fillId="0" borderId="0" xfId="54" applyFont="1"/>
    <xf numFmtId="0" fontId="6" fillId="0" borderId="10" xfId="45" applyBorder="1"/>
    <xf numFmtId="0" fontId="6" fillId="0" borderId="11" xfId="45" applyBorder="1"/>
    <xf numFmtId="0" fontId="5" fillId="0" borderId="9" xfId="44" applyBorder="1">
      <alignment vertical="center" wrapText="1"/>
    </xf>
    <xf numFmtId="0" fontId="36" fillId="0" borderId="0" xfId="49" applyAlignment="1" applyProtection="1">
      <alignment wrapText="1"/>
    </xf>
    <xf numFmtId="0" fontId="32" fillId="0" borderId="0" xfId="41" applyFont="1" applyBorder="1" applyAlignment="1">
      <alignment vertical="center" wrapText="1"/>
    </xf>
    <xf numFmtId="0" fontId="6" fillId="0" borderId="11" xfId="45" applyFill="1" applyBorder="1"/>
    <xf numFmtId="0" fontId="38" fillId="32" borderId="0" xfId="0" applyFont="1" applyFill="1"/>
    <xf numFmtId="0" fontId="39" fillId="33" borderId="0" xfId="0" applyFont="1" applyFill="1"/>
    <xf numFmtId="0" fontId="39" fillId="0" borderId="0" xfId="0" applyFont="1"/>
    <xf numFmtId="0" fontId="37" fillId="33" borderId="0" xfId="41" applyFont="1" applyFill="1" applyAlignment="1" applyProtection="1"/>
    <xf numFmtId="3" fontId="40" fillId="32" borderId="0" xfId="0" applyNumberFormat="1" applyFont="1" applyFill="1"/>
    <xf numFmtId="3" fontId="41" fillId="32" borderId="0" xfId="0" applyNumberFormat="1" applyFont="1" applyFill="1"/>
    <xf numFmtId="3" fontId="33" fillId="32" borderId="0" xfId="0" applyNumberFormat="1" applyFont="1" applyFill="1"/>
    <xf numFmtId="3" fontId="43" fillId="32" borderId="0" xfId="0" applyNumberFormat="1" applyFont="1" applyFill="1"/>
    <xf numFmtId="3" fontId="44" fillId="32" borderId="0" xfId="0" applyNumberFormat="1" applyFont="1" applyFill="1"/>
    <xf numFmtId="3" fontId="4" fillId="32" borderId="0" xfId="43" applyNumberFormat="1" applyFill="1">
      <alignment vertical="center"/>
    </xf>
    <xf numFmtId="3" fontId="45" fillId="0" borderId="14" xfId="0" applyNumberFormat="1" applyFont="1" applyBorder="1" applyAlignment="1">
      <alignment horizontal="right" vertical="center"/>
    </xf>
    <xf numFmtId="3" fontId="8" fillId="0" borderId="15" xfId="0" applyNumberFormat="1" applyFont="1" applyBorder="1" applyAlignment="1">
      <alignment horizontal="right" vertical="center"/>
    </xf>
    <xf numFmtId="164" fontId="8" fillId="0" borderId="15" xfId="0" applyNumberFormat="1" applyFont="1" applyBorder="1" applyAlignment="1">
      <alignment horizontal="right" vertical="center"/>
    </xf>
    <xf numFmtId="1" fontId="8" fillId="0" borderId="15" xfId="0" applyNumberFormat="1" applyFont="1" applyBorder="1" applyAlignment="1">
      <alignment horizontal="right" vertical="center"/>
    </xf>
    <xf numFmtId="3" fontId="42" fillId="0" borderId="12" xfId="0" applyNumberFormat="1" applyFont="1" applyBorder="1"/>
    <xf numFmtId="164" fontId="42" fillId="0" borderId="12" xfId="0" applyNumberFormat="1" applyFont="1" applyBorder="1"/>
    <xf numFmtId="3" fontId="33" fillId="32" borderId="0" xfId="0" applyNumberFormat="1" applyFont="1" applyFill="1" applyAlignment="1">
      <alignment wrapText="1"/>
    </xf>
    <xf numFmtId="0" fontId="42" fillId="0" borderId="16" xfId="0" applyFont="1" applyBorder="1"/>
    <xf numFmtId="37" fontId="42" fillId="0" borderId="16" xfId="0" applyNumberFormat="1" applyFont="1" applyBorder="1"/>
    <xf numFmtId="0" fontId="33" fillId="0" borderId="0" xfId="0" applyFont="1" applyAlignment="1">
      <alignment horizontal="left" indent="1"/>
    </xf>
    <xf numFmtId="37" fontId="33" fillId="0" borderId="0" xfId="0" applyNumberFormat="1" applyFont="1"/>
    <xf numFmtId="0" fontId="33" fillId="0" borderId="13" xfId="0" applyFont="1" applyBorder="1"/>
    <xf numFmtId="37" fontId="33" fillId="0" borderId="13" xfId="0" applyNumberFormat="1" applyFont="1" applyBorder="1"/>
    <xf numFmtId="165" fontId="42" fillId="0" borderId="16" xfId="0" applyNumberFormat="1" applyFont="1" applyBorder="1"/>
    <xf numFmtId="165" fontId="33" fillId="0" borderId="0" xfId="0" applyNumberFormat="1" applyFont="1"/>
    <xf numFmtId="0" fontId="42" fillId="0" borderId="17" xfId="0" applyFont="1" applyBorder="1"/>
    <xf numFmtId="165" fontId="42" fillId="0" borderId="17" xfId="0" applyNumberFormat="1" applyFont="1" applyBorder="1"/>
    <xf numFmtId="166" fontId="7" fillId="0" borderId="13" xfId="52" applyNumberFormat="1" applyFont="1" applyBorder="1"/>
    <xf numFmtId="0" fontId="7" fillId="0" borderId="0" xfId="52" applyFont="1" applyAlignment="1">
      <alignment horizontal="center" vertical="center"/>
    </xf>
    <xf numFmtId="0" fontId="5" fillId="0" borderId="0" xfId="52" applyFont="1" applyAlignment="1">
      <alignment horizontal="left" indent="2"/>
    </xf>
    <xf numFmtId="0" fontId="46" fillId="0" borderId="0" xfId="52" applyFont="1" applyAlignment="1">
      <alignment vertical="center"/>
    </xf>
    <xf numFmtId="0" fontId="47" fillId="0" borderId="0" xfId="46" applyFont="1" applyAlignment="1" applyProtection="1">
      <alignment vertical="center" wrapText="1"/>
    </xf>
    <xf numFmtId="37" fontId="7" fillId="0" borderId="13" xfId="55" applyNumberFormat="1" applyFont="1" applyBorder="1"/>
    <xf numFmtId="37" fontId="5" fillId="0" borderId="0" xfId="55" applyNumberFormat="1" applyFont="1"/>
    <xf numFmtId="37" fontId="7" fillId="0" borderId="12" xfId="55" applyNumberFormat="1" applyFont="1" applyBorder="1"/>
    <xf numFmtId="0" fontId="7" fillId="0" borderId="12" xfId="52" applyFont="1" applyBorder="1" applyAlignment="1">
      <alignment horizontal="left" indent="2"/>
    </xf>
    <xf numFmtId="0" fontId="5" fillId="0" borderId="0" xfId="52" applyFont="1" applyAlignment="1">
      <alignment horizontal="left" indent="4"/>
    </xf>
    <xf numFmtId="0" fontId="32" fillId="0" borderId="0" xfId="41" applyFont="1" applyFill="1" applyAlignment="1" applyProtection="1"/>
    <xf numFmtId="166" fontId="42" fillId="0" borderId="13" xfId="52" applyNumberFormat="1" applyFont="1" applyBorder="1"/>
    <xf numFmtId="0" fontId="2" fillId="0" borderId="0" xfId="44" applyFont="1" applyAlignment="1">
      <alignment vertical="center"/>
    </xf>
    <xf numFmtId="0" fontId="2" fillId="0" borderId="0" xfId="44" applyFont="1">
      <alignment vertical="center" wrapText="1"/>
    </xf>
    <xf numFmtId="0" fontId="33" fillId="0" borderId="0" xfId="44" applyFont="1">
      <alignment vertical="center" wrapText="1"/>
    </xf>
    <xf numFmtId="9" fontId="0" fillId="0" borderId="0" xfId="58" applyFont="1"/>
    <xf numFmtId="3" fontId="0" fillId="0" borderId="0" xfId="0" applyNumberFormat="1"/>
    <xf numFmtId="167" fontId="0" fillId="0" borderId="0" xfId="0" applyNumberFormat="1"/>
    <xf numFmtId="167" fontId="0" fillId="0" borderId="0" xfId="58" applyNumberFormat="1" applyFont="1"/>
    <xf numFmtId="0" fontId="33" fillId="0" borderId="0" xfId="44" applyFont="1" applyAlignment="1">
      <alignment vertical="center"/>
    </xf>
  </cellXfs>
  <cellStyles count="59">
    <cellStyle name="20% - Accent1" xfId="18" builtinId="30" customBuiltin="1"/>
    <cellStyle name="20% - Accent2" xfId="22" builtinId="34" customBuiltin="1"/>
    <cellStyle name="20% - Accent3" xfId="26" builtinId="38" customBuiltin="1"/>
    <cellStyle name="20% - Accent4" xfId="30" builtinId="42" customBuiltin="1"/>
    <cellStyle name="20% - Accent5" xfId="34" builtinId="46" customBuiltin="1"/>
    <cellStyle name="20% - Accent6" xfId="38" builtinId="50" customBuiltin="1"/>
    <cellStyle name="40% - Accent1" xfId="19" builtinId="31" customBuiltin="1"/>
    <cellStyle name="40% - Accent2" xfId="23" builtinId="35" customBuiltin="1"/>
    <cellStyle name="40% - Accent3" xfId="27" builtinId="39" customBuiltin="1"/>
    <cellStyle name="40% - Accent4" xfId="31" builtinId="43" customBuiltin="1"/>
    <cellStyle name="40% - Accent5" xfId="35" builtinId="47" customBuiltin="1"/>
    <cellStyle name="40% - Accent6" xfId="39" builtinId="51" customBuiltin="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Comma 2" xfId="55" xr:uid="{03ABE557-02A7-418D-898B-DED5CF1F45E4}"/>
    <cellStyle name="Comma 3" xfId="57" xr:uid="{DD79B3CF-895B-4420-A39F-2029DC585BF5}"/>
    <cellStyle name="Explanatory Text" xfId="15" builtinId="53" customBuiltin="1"/>
    <cellStyle name="Followed Hyperlink" xfId="42" builtinId="9" customBuiltin="1"/>
    <cellStyle name="Good" xfId="6" builtinId="26" customBuiltin="1"/>
    <cellStyle name="Heading 1" xfId="2" builtinId="16" customBuiltin="1"/>
    <cellStyle name="Heading 1 2" xfId="43" xr:uid="{F51B5445-C634-4EBF-B162-C5254DC462D3}"/>
    <cellStyle name="Heading 2" xfId="3" builtinId="17" customBuiltin="1"/>
    <cellStyle name="Heading 2 2" xfId="45" xr:uid="{90DCE223-C8EA-4196-93A4-76487FB26AC2}"/>
    <cellStyle name="Heading 3" xfId="4" builtinId="18" customBuiltin="1"/>
    <cellStyle name="Heading 3 2" xfId="47" xr:uid="{615E3516-3532-401C-A815-D9C57E04BB93}"/>
    <cellStyle name="Heading 4" xfId="5" builtinId="19" customBuiltin="1"/>
    <cellStyle name="Hyperlink" xfId="41" builtinId="8" customBuiltin="1"/>
    <cellStyle name="Hyperlink 2" xfId="46" xr:uid="{74218475-A0BF-43C4-97CB-764B92EB35F7}"/>
    <cellStyle name="Hyperlink 3" xfId="49" xr:uid="{1CBF9E8C-EB22-4BBA-820E-D1C1BEA63D82}"/>
    <cellStyle name="Input" xfId="9" builtinId="20" customBuiltin="1"/>
    <cellStyle name="Linked Cell" xfId="12" builtinId="24" customBuiltin="1"/>
    <cellStyle name="Neutral" xfId="8" builtinId="28" customBuiltin="1"/>
    <cellStyle name="Normal" xfId="0" builtinId="0" customBuiltin="1"/>
    <cellStyle name="Normal 2" xfId="50" xr:uid="{5B7C7E97-AABC-4558-B2D6-294BABD663CC}"/>
    <cellStyle name="Normal 2 2" xfId="48" xr:uid="{B8E7A6CD-EC50-4DE4-8889-72461847AE0D}"/>
    <cellStyle name="Normal 2 3" xfId="51" xr:uid="{E300200D-9BF4-4574-8384-68D7EEB255A5}"/>
    <cellStyle name="Normal 3" xfId="52" xr:uid="{DAEC608F-ACC2-4612-A7F8-6075522B97AE}"/>
    <cellStyle name="Normal 4" xfId="44" xr:uid="{60B55A3D-6A1E-4074-A45E-C4731E133462}"/>
    <cellStyle name="Normal 5" xfId="54" xr:uid="{C54A5CCF-C110-4B3A-A2AF-5D7DB319E6D7}"/>
    <cellStyle name="Normal 6" xfId="56" xr:uid="{50390EF8-CD35-4384-AF72-F05A4E320C93}"/>
    <cellStyle name="Normal 8" xfId="53" xr:uid="{2E38186F-561C-4239-8BBF-8CFF9119F772}"/>
    <cellStyle name="Output" xfId="10" builtinId="21" customBuiltin="1"/>
    <cellStyle name="Per cent" xfId="58" builtinId="5"/>
    <cellStyle name="Title" xfId="1" builtinId="15" customBuiltin="1"/>
    <cellStyle name="Total" xfId="16" builtinId="25" customBuiltin="1"/>
    <cellStyle name="Warning Text" xfId="14" builtinId="11" customBuiltin="1"/>
  </cellStyles>
  <dxfs count="82">
    <dxf>
      <font>
        <b val="0"/>
        <i val="0"/>
        <strike val="0"/>
        <condense val="0"/>
        <extend val="0"/>
        <outline val="0"/>
        <shadow val="0"/>
        <u val="none"/>
        <vertAlign val="baseline"/>
        <sz val="12"/>
        <color theme="1"/>
        <name val="Calibri"/>
        <family val="2"/>
        <scheme val="minor"/>
      </font>
      <numFmt numFmtId="5" formatCode="#,##0;\-#,##0"/>
    </dxf>
    <dxf>
      <font>
        <b val="0"/>
        <i val="0"/>
        <strike val="0"/>
        <condense val="0"/>
        <extend val="0"/>
        <outline val="0"/>
        <shadow val="0"/>
        <u val="none"/>
        <vertAlign val="baseline"/>
        <sz val="12"/>
        <color theme="1"/>
        <name val="Calibri"/>
        <family val="2"/>
        <scheme val="minor"/>
      </font>
      <numFmt numFmtId="5" formatCode="#,##0;\-#,##0"/>
    </dxf>
    <dxf>
      <font>
        <b val="0"/>
        <i val="0"/>
        <strike val="0"/>
        <condense val="0"/>
        <extend val="0"/>
        <outline val="0"/>
        <shadow val="0"/>
        <u val="none"/>
        <vertAlign val="baseline"/>
        <sz val="12"/>
        <color theme="1"/>
        <name val="Calibri"/>
        <family val="2"/>
        <scheme val="minor"/>
      </font>
      <numFmt numFmtId="5" formatCode="#,##0;\-#,##0"/>
    </dxf>
    <dxf>
      <font>
        <b val="0"/>
        <i val="0"/>
        <strike val="0"/>
        <condense val="0"/>
        <extend val="0"/>
        <outline val="0"/>
        <shadow val="0"/>
        <u val="none"/>
        <vertAlign val="baseline"/>
        <sz val="12"/>
        <color theme="1"/>
        <name val="Calibri"/>
        <family val="2"/>
        <scheme val="minor"/>
      </font>
      <numFmt numFmtId="5" formatCode="#,##0;\-#,##0"/>
    </dxf>
    <dxf>
      <font>
        <b val="0"/>
        <i val="0"/>
        <strike val="0"/>
        <condense val="0"/>
        <extend val="0"/>
        <outline val="0"/>
        <shadow val="0"/>
        <u val="none"/>
        <vertAlign val="baseline"/>
        <sz val="12"/>
        <color theme="1"/>
        <name val="Calibri"/>
        <family val="2"/>
        <scheme val="minor"/>
      </font>
      <numFmt numFmtId="5" formatCode="#,##0;\-#,##0"/>
    </dxf>
    <dxf>
      <font>
        <b val="0"/>
        <i val="0"/>
        <strike val="0"/>
        <condense val="0"/>
        <extend val="0"/>
        <outline val="0"/>
        <shadow val="0"/>
        <u val="none"/>
        <vertAlign val="baseline"/>
        <sz val="12"/>
        <color theme="1"/>
        <name val="Calibri"/>
        <family val="2"/>
        <scheme val="minor"/>
      </font>
      <numFmt numFmtId="5" formatCode="#,##0;\-#,##0"/>
    </dxf>
    <dxf>
      <font>
        <b val="0"/>
        <i val="0"/>
        <strike val="0"/>
        <condense val="0"/>
        <extend val="0"/>
        <outline val="0"/>
        <shadow val="0"/>
        <u val="none"/>
        <vertAlign val="baseline"/>
        <sz val="12"/>
        <color theme="1"/>
        <name val="Calibri"/>
        <family val="2"/>
        <scheme val="minor"/>
      </font>
      <numFmt numFmtId="5" formatCode="#,##0;\-#,##0"/>
    </dxf>
    <dxf>
      <font>
        <b val="0"/>
        <i val="0"/>
        <strike val="0"/>
        <condense val="0"/>
        <extend val="0"/>
        <outline val="0"/>
        <shadow val="0"/>
        <u val="none"/>
        <vertAlign val="baseline"/>
        <sz val="12"/>
        <color theme="1"/>
        <name val="Calibri"/>
        <family val="2"/>
        <scheme val="minor"/>
      </font>
      <numFmt numFmtId="5" formatCode="#,##0;\-#,##0"/>
    </dxf>
    <dxf>
      <font>
        <b val="0"/>
        <i val="0"/>
        <strike val="0"/>
        <condense val="0"/>
        <extend val="0"/>
        <outline val="0"/>
        <shadow val="0"/>
        <u val="none"/>
        <vertAlign val="baseline"/>
        <sz val="12"/>
        <color theme="1"/>
        <name val="Calibri"/>
        <family val="2"/>
        <scheme val="minor"/>
      </font>
      <numFmt numFmtId="5" formatCode="#,##0;\-#,##0"/>
    </dxf>
    <dxf>
      <font>
        <b val="0"/>
        <i val="0"/>
        <strike val="0"/>
        <condense val="0"/>
        <extend val="0"/>
        <outline val="0"/>
        <shadow val="0"/>
        <u val="none"/>
        <vertAlign val="baseline"/>
        <sz val="12"/>
        <color theme="1"/>
        <name val="Calibri"/>
        <family val="2"/>
        <scheme val="minor"/>
      </font>
      <numFmt numFmtId="5" formatCode="#,##0;\-#,##0"/>
    </dxf>
    <dxf>
      <font>
        <b val="0"/>
        <i val="0"/>
        <strike val="0"/>
        <condense val="0"/>
        <extend val="0"/>
        <outline val="0"/>
        <shadow val="0"/>
        <u val="none"/>
        <vertAlign val="baseline"/>
        <sz val="12"/>
        <color theme="1"/>
        <name val="Calibri"/>
        <family val="2"/>
        <scheme val="minor"/>
      </font>
      <numFmt numFmtId="5" formatCode="#,##0;\-#,##0"/>
    </dxf>
    <dxf>
      <font>
        <b val="0"/>
        <i val="0"/>
        <strike val="0"/>
        <condense val="0"/>
        <extend val="0"/>
        <outline val="0"/>
        <shadow val="0"/>
        <u val="none"/>
        <vertAlign val="baseline"/>
        <sz val="12"/>
        <color theme="1"/>
        <name val="Calibri"/>
        <family val="2"/>
        <scheme val="minor"/>
      </font>
      <numFmt numFmtId="5" formatCode="#,##0;\-#,##0"/>
    </dxf>
    <dxf>
      <font>
        <b val="0"/>
        <i val="0"/>
        <strike val="0"/>
        <condense val="0"/>
        <extend val="0"/>
        <outline val="0"/>
        <shadow val="0"/>
        <u val="none"/>
        <vertAlign val="baseline"/>
        <sz val="12"/>
        <color theme="1"/>
        <name val="Calibri"/>
        <family val="2"/>
        <scheme val="minor"/>
      </font>
      <numFmt numFmtId="5" formatCode="#,##0;\-#,##0"/>
    </dxf>
    <dxf>
      <font>
        <b val="0"/>
        <i val="0"/>
        <strike val="0"/>
        <condense val="0"/>
        <extend val="0"/>
        <outline val="0"/>
        <shadow val="0"/>
        <u val="none"/>
        <vertAlign val="baseline"/>
        <sz val="12"/>
        <color theme="1"/>
        <name val="Calibri"/>
        <family val="2"/>
        <scheme val="minor"/>
      </font>
      <numFmt numFmtId="5" formatCode="#,##0;\-#,##0"/>
    </dxf>
    <dxf>
      <font>
        <b val="0"/>
        <i val="0"/>
        <strike val="0"/>
        <condense val="0"/>
        <extend val="0"/>
        <outline val="0"/>
        <shadow val="0"/>
        <u val="none"/>
        <vertAlign val="baseline"/>
        <sz val="12"/>
        <color theme="1"/>
        <name val="Calibri"/>
        <family val="2"/>
        <scheme val="minor"/>
      </font>
      <numFmt numFmtId="5" formatCode="#,##0;\-#,##0"/>
    </dxf>
    <dxf>
      <font>
        <b val="0"/>
        <i val="0"/>
        <strike val="0"/>
        <condense val="0"/>
        <extend val="0"/>
        <outline val="0"/>
        <shadow val="0"/>
        <u val="none"/>
        <vertAlign val="baseline"/>
        <sz val="12"/>
        <color theme="1"/>
        <name val="Calibri"/>
        <family val="2"/>
        <scheme val="minor"/>
      </font>
      <numFmt numFmtId="5" formatCode="#,##0;\-#,##0"/>
    </dxf>
    <dxf>
      <font>
        <b val="0"/>
        <i val="0"/>
        <strike val="0"/>
        <condense val="0"/>
        <extend val="0"/>
        <outline val="0"/>
        <shadow val="0"/>
        <u val="none"/>
        <vertAlign val="baseline"/>
        <sz val="12"/>
        <color theme="1"/>
        <name val="Calibri"/>
        <family val="2"/>
        <scheme val="minor"/>
      </font>
      <numFmt numFmtId="5" formatCode="#,##0;\-#,##0"/>
    </dxf>
    <dxf>
      <font>
        <b val="0"/>
        <i val="0"/>
        <strike val="0"/>
        <condense val="0"/>
        <extend val="0"/>
        <outline val="0"/>
        <shadow val="0"/>
        <u val="none"/>
        <vertAlign val="baseline"/>
        <sz val="12"/>
        <color theme="1"/>
        <name val="Calibri"/>
        <family val="2"/>
        <scheme val="minor"/>
      </font>
      <numFmt numFmtId="5" formatCode="#,##0;\-#,##0"/>
    </dxf>
    <dxf>
      <font>
        <b val="0"/>
        <i val="0"/>
        <strike val="0"/>
        <condense val="0"/>
        <extend val="0"/>
        <outline val="0"/>
        <shadow val="0"/>
        <u val="none"/>
        <vertAlign val="baseline"/>
        <sz val="12"/>
        <color theme="1"/>
        <name val="Calibri"/>
        <family val="2"/>
        <scheme val="minor"/>
      </font>
      <numFmt numFmtId="5" formatCode="#,##0;\-#,##0"/>
    </dxf>
    <dxf>
      <font>
        <b val="0"/>
        <i val="0"/>
        <strike val="0"/>
        <condense val="0"/>
        <extend val="0"/>
        <outline val="0"/>
        <shadow val="0"/>
        <u val="none"/>
        <vertAlign val="baseline"/>
        <sz val="12"/>
        <color theme="1"/>
        <name val="Calibri"/>
        <family val="2"/>
        <scheme val="minor"/>
      </font>
      <numFmt numFmtId="5" formatCode="#,##0;\-#,##0"/>
    </dxf>
    <dxf>
      <font>
        <b val="0"/>
        <i val="0"/>
        <strike val="0"/>
        <condense val="0"/>
        <extend val="0"/>
        <outline val="0"/>
        <shadow val="0"/>
        <u val="none"/>
        <vertAlign val="baseline"/>
        <sz val="12"/>
        <color theme="1"/>
        <name val="Calibri"/>
        <family val="2"/>
        <scheme val="minor"/>
      </font>
      <numFmt numFmtId="5" formatCode="#,##0;\-#,##0"/>
    </dxf>
    <dxf>
      <font>
        <b val="0"/>
        <i val="0"/>
        <strike val="0"/>
        <condense val="0"/>
        <extend val="0"/>
        <outline val="0"/>
        <shadow val="0"/>
        <u val="none"/>
        <vertAlign val="baseline"/>
        <sz val="12"/>
        <color theme="1"/>
        <name val="Calibri"/>
        <family val="2"/>
        <scheme val="minor"/>
      </font>
      <numFmt numFmtId="5" formatCode="#,##0;\-#,##0"/>
    </dxf>
    <dxf>
      <font>
        <b val="0"/>
        <i val="0"/>
        <strike val="0"/>
        <condense val="0"/>
        <extend val="0"/>
        <outline val="0"/>
        <shadow val="0"/>
        <u val="none"/>
        <vertAlign val="baseline"/>
        <sz val="12"/>
        <color theme="1"/>
        <name val="Calibri"/>
        <family val="2"/>
        <scheme val="minor"/>
      </font>
      <numFmt numFmtId="5" formatCode="#,##0;\-#,##0"/>
    </dxf>
    <dxf>
      <font>
        <b val="0"/>
        <i val="0"/>
        <strike val="0"/>
        <condense val="0"/>
        <extend val="0"/>
        <outline val="0"/>
        <shadow val="0"/>
        <u val="none"/>
        <vertAlign val="baseline"/>
        <sz val="12"/>
        <color theme="1"/>
        <name val="Calibri"/>
        <family val="2"/>
        <scheme val="minor"/>
      </font>
      <numFmt numFmtId="5" formatCode="#,##0;\-#,##0"/>
    </dxf>
    <dxf>
      <font>
        <b val="0"/>
        <i val="0"/>
        <strike val="0"/>
        <condense val="0"/>
        <extend val="0"/>
        <outline val="0"/>
        <shadow val="0"/>
        <u val="none"/>
        <vertAlign val="baseline"/>
        <sz val="12"/>
        <color theme="1"/>
        <name val="Calibri"/>
        <family val="2"/>
        <scheme val="minor"/>
      </font>
      <numFmt numFmtId="5" formatCode="#,##0;\-#,##0"/>
    </dxf>
    <dxf>
      <font>
        <b val="0"/>
        <i val="0"/>
        <strike val="0"/>
        <condense val="0"/>
        <extend val="0"/>
        <outline val="0"/>
        <shadow val="0"/>
        <u val="none"/>
        <vertAlign val="baseline"/>
        <sz val="12"/>
        <color theme="1"/>
        <name val="Calibri"/>
        <family val="2"/>
        <scheme val="minor"/>
      </font>
      <numFmt numFmtId="5" formatCode="#,##0;\-#,##0"/>
    </dxf>
    <dxf>
      <font>
        <b val="0"/>
        <i val="0"/>
        <strike val="0"/>
        <condense val="0"/>
        <extend val="0"/>
        <outline val="0"/>
        <shadow val="0"/>
        <u val="none"/>
        <vertAlign val="baseline"/>
        <sz val="12"/>
        <color theme="1"/>
        <name val="Calibri"/>
        <family val="2"/>
        <scheme val="minor"/>
      </font>
      <numFmt numFmtId="5" formatCode="#,##0;\-#,##0"/>
    </dxf>
    <dxf>
      <font>
        <b val="0"/>
        <i val="0"/>
        <strike val="0"/>
        <condense val="0"/>
        <extend val="0"/>
        <outline val="0"/>
        <shadow val="0"/>
        <u val="none"/>
        <vertAlign val="baseline"/>
        <sz val="12"/>
        <color theme="1"/>
        <name val="Calibri"/>
        <family val="2"/>
        <scheme val="minor"/>
      </font>
      <numFmt numFmtId="5" formatCode="#,##0;\-#,##0"/>
    </dxf>
    <dxf>
      <font>
        <b val="0"/>
        <i val="0"/>
        <strike val="0"/>
        <condense val="0"/>
        <extend val="0"/>
        <outline val="0"/>
        <shadow val="0"/>
        <u val="none"/>
        <vertAlign val="baseline"/>
        <sz val="12"/>
        <color theme="1"/>
        <name val="Calibri"/>
        <family val="2"/>
        <scheme val="minor"/>
      </font>
      <numFmt numFmtId="5" formatCode="#,##0;\-#,##0"/>
    </dxf>
    <dxf>
      <font>
        <b val="0"/>
        <i val="0"/>
        <strike val="0"/>
        <condense val="0"/>
        <extend val="0"/>
        <outline val="0"/>
        <shadow val="0"/>
        <u val="none"/>
        <vertAlign val="baseline"/>
        <sz val="12"/>
        <color theme="1"/>
        <name val="Calibri"/>
        <family val="2"/>
        <scheme val="minor"/>
      </font>
      <numFmt numFmtId="5" formatCode="#,##0;\-#,##0"/>
    </dxf>
    <dxf>
      <font>
        <b val="0"/>
        <i val="0"/>
        <strike val="0"/>
        <condense val="0"/>
        <extend val="0"/>
        <outline val="0"/>
        <shadow val="0"/>
        <u val="none"/>
        <vertAlign val="baseline"/>
        <sz val="12"/>
        <color theme="1"/>
        <name val="Calibri"/>
        <family val="2"/>
        <scheme val="minor"/>
      </font>
      <numFmt numFmtId="5" formatCode="#,##0;\-#,##0"/>
    </dxf>
    <dxf>
      <font>
        <b val="0"/>
        <i val="0"/>
        <strike val="0"/>
        <condense val="0"/>
        <extend val="0"/>
        <outline val="0"/>
        <shadow val="0"/>
        <u val="none"/>
        <vertAlign val="baseline"/>
        <sz val="12"/>
        <color theme="1"/>
        <name val="Calibri"/>
        <family val="2"/>
        <scheme val="minor"/>
      </font>
      <numFmt numFmtId="5" formatCode="#,##0;\-#,##0"/>
    </dxf>
    <dxf>
      <font>
        <b val="0"/>
        <i val="0"/>
        <strike val="0"/>
        <condense val="0"/>
        <extend val="0"/>
        <outline val="0"/>
        <shadow val="0"/>
        <u val="none"/>
        <vertAlign val="baseline"/>
        <sz val="12"/>
        <color theme="1"/>
        <name val="Calibri"/>
        <family val="2"/>
        <scheme val="minor"/>
      </font>
      <alignment horizontal="left" vertical="bottom" textRotation="0" wrapText="0" indent="4" justifyLastLine="0" shrinkToFit="0" readingOrder="0"/>
    </dxf>
    <dxf>
      <font>
        <b val="0"/>
        <i val="0"/>
        <strike val="0"/>
        <condense val="0"/>
        <extend val="0"/>
        <outline val="0"/>
        <shadow val="0"/>
        <u val="none"/>
        <vertAlign val="baseline"/>
        <sz val="12"/>
        <color theme="1"/>
        <name val="Calibri"/>
        <family val="2"/>
        <scheme val="minor"/>
      </font>
    </dxf>
    <dxf>
      <font>
        <b/>
        <i val="0"/>
        <strike val="0"/>
        <condense val="0"/>
        <extend val="0"/>
        <outline val="0"/>
        <shadow val="0"/>
        <u val="none"/>
        <vertAlign val="baseline"/>
        <sz val="12"/>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 formatCode="0"/>
    </dxf>
    <dxf>
      <font>
        <b val="0"/>
        <i val="0"/>
        <strike val="0"/>
        <condense val="0"/>
        <extend val="0"/>
        <outline val="0"/>
        <shadow val="0"/>
        <u val="none"/>
        <vertAlign val="baseline"/>
        <sz val="12"/>
        <color auto="1"/>
        <name val="Calibri"/>
        <family val="2"/>
        <scheme val="minor"/>
      </font>
      <numFmt numFmtId="1" formatCode="0"/>
    </dxf>
    <dxf>
      <font>
        <b val="0"/>
        <i val="0"/>
        <strike val="0"/>
        <condense val="0"/>
        <extend val="0"/>
        <outline val="0"/>
        <shadow val="0"/>
        <u val="none"/>
        <vertAlign val="baseline"/>
        <sz val="12"/>
        <color auto="1"/>
        <name val="Calibri"/>
        <family val="2"/>
        <scheme val="minor"/>
      </font>
      <numFmt numFmtId="1" formatCode="0"/>
    </dxf>
    <dxf>
      <font>
        <b val="0"/>
        <i val="0"/>
        <strike val="0"/>
        <condense val="0"/>
        <extend val="0"/>
        <outline val="0"/>
        <shadow val="0"/>
        <u val="none"/>
        <vertAlign val="baseline"/>
        <sz val="12"/>
        <color auto="1"/>
        <name val="Calibri"/>
        <family val="2"/>
        <scheme val="minor"/>
      </font>
      <numFmt numFmtId="1"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164" formatCode="#,##0;\-#,##0;\-"/>
    </dxf>
    <dxf>
      <font>
        <b val="0"/>
        <i val="0"/>
        <strike val="0"/>
        <condense val="0"/>
        <extend val="0"/>
        <outline val="0"/>
        <shadow val="0"/>
        <u val="none"/>
        <vertAlign val="baseline"/>
        <sz val="12"/>
        <color auto="1"/>
        <name val="Calibri"/>
        <family val="2"/>
        <scheme val="minor"/>
      </font>
      <numFmt numFmtId="164" formatCode="#,##0;\-#,##0;\-"/>
    </dxf>
    <dxf>
      <font>
        <b val="0"/>
        <i val="0"/>
        <strike val="0"/>
        <condense val="0"/>
        <extend val="0"/>
        <outline val="0"/>
        <shadow val="0"/>
        <u val="none"/>
        <vertAlign val="baseline"/>
        <sz val="12"/>
        <color auto="1"/>
        <name val="Calibri"/>
        <family val="2"/>
        <scheme val="minor"/>
      </font>
      <numFmt numFmtId="164" formatCode="#,##0;\-#,##0;\-"/>
    </dxf>
    <dxf>
      <font>
        <b val="0"/>
        <i val="0"/>
        <strike val="0"/>
        <condense val="0"/>
        <extend val="0"/>
        <outline val="0"/>
        <shadow val="0"/>
        <u val="none"/>
        <vertAlign val="baseline"/>
        <sz val="12"/>
        <color auto="1"/>
        <name val="Calibri"/>
        <family val="2"/>
        <scheme val="minor"/>
      </font>
      <numFmt numFmtId="164" formatCode="#,##0;\-#,##0;\-"/>
    </dxf>
    <dxf>
      <font>
        <b val="0"/>
        <i val="0"/>
        <strike val="0"/>
        <condense val="0"/>
        <extend val="0"/>
        <outline val="0"/>
        <shadow val="0"/>
        <u val="none"/>
        <vertAlign val="baseline"/>
        <sz val="12"/>
        <color auto="1"/>
        <name val="Calibri"/>
        <family val="2"/>
        <scheme val="minor"/>
      </font>
      <numFmt numFmtId="164" formatCode="#,##0;\-#,##0;\-"/>
    </dxf>
    <dxf>
      <font>
        <b val="0"/>
        <i val="0"/>
        <strike val="0"/>
        <condense val="0"/>
        <extend val="0"/>
        <outline val="0"/>
        <shadow val="0"/>
        <u val="none"/>
        <vertAlign val="baseline"/>
        <sz val="12"/>
        <color auto="1"/>
        <name val="Calibri"/>
        <family val="2"/>
        <scheme val="minor"/>
      </font>
      <numFmt numFmtId="164" formatCode="#,##0;\-#,##0;\-"/>
    </dxf>
    <dxf>
      <font>
        <b val="0"/>
        <i val="0"/>
        <strike val="0"/>
        <condense val="0"/>
        <extend val="0"/>
        <outline val="0"/>
        <shadow val="0"/>
        <u val="none"/>
        <vertAlign val="baseline"/>
        <sz val="12"/>
        <color auto="1"/>
        <name val="Calibri"/>
        <family val="2"/>
        <scheme val="minor"/>
      </font>
      <numFmt numFmtId="164" formatCode="#,##0;\-#,##0;\-"/>
    </dxf>
    <dxf>
      <font>
        <b val="0"/>
        <i val="0"/>
        <strike val="0"/>
        <condense val="0"/>
        <extend val="0"/>
        <outline val="0"/>
        <shadow val="0"/>
        <u val="none"/>
        <vertAlign val="baseline"/>
        <sz val="12"/>
        <color auto="1"/>
        <name val="Calibri"/>
        <family val="2"/>
        <scheme val="minor"/>
      </font>
      <numFmt numFmtId="164" formatCode="#,##0;\-#,##0;\-"/>
    </dxf>
    <dxf>
      <font>
        <b val="0"/>
        <i val="0"/>
        <strike val="0"/>
        <condense val="0"/>
        <extend val="0"/>
        <outline val="0"/>
        <shadow val="0"/>
        <u val="none"/>
        <vertAlign val="baseline"/>
        <sz val="12"/>
        <color auto="1"/>
        <name val="Calibri"/>
        <family val="2"/>
        <scheme val="minor"/>
      </font>
      <numFmt numFmtId="164" formatCode="#,##0;\-#,##0;\-"/>
    </dxf>
    <dxf>
      <font>
        <b val="0"/>
        <i val="0"/>
        <strike val="0"/>
        <condense val="0"/>
        <extend val="0"/>
        <outline val="0"/>
        <shadow val="0"/>
        <u val="none"/>
        <vertAlign val="baseline"/>
        <sz val="12"/>
        <color auto="1"/>
        <name val="Calibri"/>
        <family val="2"/>
        <scheme val="minor"/>
      </font>
      <numFmt numFmtId="164" formatCode="#,##0;\-#,##0;\-"/>
    </dxf>
    <dxf>
      <font>
        <b val="0"/>
        <i val="0"/>
        <strike val="0"/>
        <condense val="0"/>
        <extend val="0"/>
        <outline val="0"/>
        <shadow val="0"/>
        <u val="none"/>
        <vertAlign val="baseline"/>
        <sz val="12"/>
        <color auto="1"/>
        <name val="Calibri"/>
        <family val="2"/>
        <scheme val="minor"/>
      </font>
      <numFmt numFmtId="164" formatCode="#,##0;\-#,##0;\-"/>
    </dxf>
    <dxf>
      <font>
        <b val="0"/>
        <i val="0"/>
        <strike val="0"/>
        <condense val="0"/>
        <extend val="0"/>
        <outline val="0"/>
        <shadow val="0"/>
        <u val="none"/>
        <vertAlign val="baseline"/>
        <sz val="12"/>
        <color auto="1"/>
        <name val="Calibri"/>
        <family val="2"/>
        <scheme val="minor"/>
      </font>
      <numFmt numFmtId="164" formatCode="#,##0;\-#,##0;\-"/>
    </dxf>
    <dxf>
      <font>
        <b val="0"/>
        <i val="0"/>
        <strike val="0"/>
        <condense val="0"/>
        <extend val="0"/>
        <outline val="0"/>
        <shadow val="0"/>
        <u val="none"/>
        <vertAlign val="baseline"/>
        <sz val="12"/>
        <color auto="1"/>
        <name val="Calibri"/>
        <family val="2"/>
        <scheme val="minor"/>
      </font>
      <numFmt numFmtId="164" formatCode="#,##0;\-#,##0;\-"/>
    </dxf>
    <dxf>
      <font>
        <b val="0"/>
        <i val="0"/>
        <strike val="0"/>
        <condense val="0"/>
        <extend val="0"/>
        <outline val="0"/>
        <shadow val="0"/>
        <u val="none"/>
        <vertAlign val="baseline"/>
        <sz val="12"/>
        <color auto="1"/>
        <name val="Calibri"/>
        <family val="2"/>
        <scheme val="minor"/>
      </font>
      <numFmt numFmtId="164" formatCode="#,##0;\-#,##0;\-"/>
    </dxf>
    <dxf>
      <font>
        <b val="0"/>
        <i val="0"/>
        <strike val="0"/>
        <condense val="0"/>
        <extend val="0"/>
        <outline val="0"/>
        <shadow val="0"/>
        <u val="none"/>
        <vertAlign val="baseline"/>
        <sz val="12"/>
        <color auto="1"/>
        <name val="Calibri"/>
        <family val="2"/>
        <scheme val="minor"/>
      </font>
      <numFmt numFmtId="164" formatCode="#,##0;\-#,##0;\-"/>
    </dxf>
    <dxf>
      <font>
        <b val="0"/>
        <i val="0"/>
        <strike val="0"/>
        <condense val="0"/>
        <extend val="0"/>
        <outline val="0"/>
        <shadow val="0"/>
        <u val="none"/>
        <vertAlign val="baseline"/>
        <sz val="12"/>
        <color auto="1"/>
        <name val="Calibri"/>
        <family val="2"/>
        <scheme val="minor"/>
      </font>
      <numFmt numFmtId="164" formatCode="#,##0;\-#,##0;\-"/>
    </dxf>
    <dxf>
      <font>
        <b val="0"/>
        <i val="0"/>
        <strike val="0"/>
        <condense val="0"/>
        <extend val="0"/>
        <outline val="0"/>
        <shadow val="0"/>
        <u val="none"/>
        <vertAlign val="baseline"/>
        <sz val="12"/>
        <color auto="1"/>
        <name val="Calibri"/>
        <family val="2"/>
        <scheme val="minor"/>
      </font>
      <numFmt numFmtId="164" formatCode="#,##0;\-#,##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dxf>
    <dxf>
      <font>
        <b val="0"/>
        <i val="0"/>
        <strike val="0"/>
        <condense val="0"/>
        <extend val="0"/>
        <outline val="0"/>
        <shadow val="0"/>
        <u val="none"/>
        <vertAlign val="baseline"/>
        <sz val="12"/>
        <color auto="1"/>
        <name val="Calibri"/>
        <family val="2"/>
        <scheme val="minor"/>
      </font>
      <numFmt numFmtId="3" formatCode="#,##0"/>
      <alignment horizontal="left" vertical="bottom" textRotation="0" wrapText="0" indent="1" justifyLastLine="0" shrinkToFit="0" readingOrder="0"/>
    </dxf>
    <dxf>
      <border outline="0">
        <top style="double">
          <color rgb="FFFFFFFF"/>
        </top>
        <bottom style="double">
          <color rgb="FFFFFFFF"/>
        </bottom>
      </border>
    </dxf>
    <dxf>
      <font>
        <b val="0"/>
        <i val="0"/>
        <strike val="0"/>
        <condense val="0"/>
        <extend val="0"/>
        <outline val="0"/>
        <shadow val="0"/>
        <u val="none"/>
        <vertAlign val="baseline"/>
        <sz val="12"/>
        <color auto="1"/>
        <name val="Calibri"/>
        <family val="2"/>
        <scheme val="minor"/>
      </font>
      <numFmt numFmtId="1" formatCode="0"/>
    </dxf>
    <dxf>
      <border>
        <bottom style="medium">
          <color rgb="FFFFFFFF"/>
        </bottom>
      </border>
    </dxf>
    <dxf>
      <font>
        <b/>
        <i val="0"/>
        <strike val="0"/>
        <condense val="0"/>
        <extend val="0"/>
        <outline val="0"/>
        <shadow val="0"/>
        <u val="none"/>
        <vertAlign val="baseline"/>
        <sz val="14"/>
        <color auto="1"/>
        <name val="Calibri"/>
        <family val="2"/>
        <scheme val="minor"/>
      </font>
      <numFmt numFmtId="1" formatCode="0"/>
      <alignment horizontal="right" vertical="center" textRotation="0" wrapText="0" indent="0" justifyLastLine="0" shrinkToFit="0" readingOrder="0"/>
      <border diagonalUp="0" diagonalDown="0" outline="0">
        <left/>
        <right/>
        <top/>
        <bottom/>
      </border>
    </dxf>
    <dxf>
      <alignment horizontal="general" vertical="center" textRotation="0" wrapText="1" indent="0" justifyLastLine="0" shrinkToFit="0" readingOrder="0"/>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right/>
        <top/>
        <bottom/>
        <vertical/>
        <horizontal/>
      </border>
    </dxf>
    <dxf>
      <font>
        <strike val="0"/>
        <outline val="0"/>
        <shadow val="0"/>
        <vertAlign val="baseline"/>
        <sz val="12"/>
        <name val="Calibri"/>
        <family val="2"/>
        <scheme val="minor"/>
      </font>
      <alignment horizontal="general" vertical="center" textRotation="0" wrapText="1" indent="0" justifyLastLine="0" shrinkToFit="0" readingOrder="0"/>
      <protection locked="1" hidden="0"/>
    </dxf>
    <dxf>
      <alignment horizontal="general" vertical="center" textRotation="0" wrapText="0" indent="0" justifyLastLine="0" shrinkToFit="0" readingOrder="0"/>
      <protection locked="1" hidden="0"/>
    </dxf>
    <dxf>
      <border diagonalUp="0" diagonalDown="0">
        <left style="thin">
          <color indexed="64"/>
        </left>
        <right style="thin">
          <color indexed="64"/>
        </right>
        <top style="thin">
          <color indexed="64"/>
        </top>
        <bottom style="thin">
          <color indexed="64"/>
        </bottom>
      </border>
    </dxf>
    <dxf>
      <alignment horizontal="general" vertical="center" textRotation="0" wrapText="0" indent="0" justifyLastLine="0" shrinkToFit="0" readingOrder="0"/>
      <protection locked="1" hidden="0"/>
    </dxf>
    <dxf>
      <border>
        <bottom style="thin">
          <color indexed="64"/>
        </bottom>
      </border>
    </dxf>
    <dxf>
      <border diagonalUp="0" diagonalDown="0">
        <left/>
        <right/>
        <top/>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EC3C84F-7FA4-4ECB-8006-E054080A3972}" name="Contents" displayName="Contents" ref="A4:B9" totalsRowShown="0" headerRowDxfId="81" dataDxfId="79" headerRowBorderDxfId="80" tableBorderDxfId="78" headerRowCellStyle="Heading 2" dataCellStyle="Hyperlink">
  <tableColumns count="2">
    <tableColumn id="1" xr3:uid="{F7B669A5-8D7A-44E4-93CC-194AF9996ED5}" name="Worksheet description" dataDxfId="77" dataCellStyle="Normal 4"/>
    <tableColumn id="2" xr3:uid="{ABE5F3D0-11D9-4127-B38D-1FF9CDA4BBF5}" name="Link" dataDxfId="76"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E591162-DAD6-48B9-962C-C27406ADA990}" name="Notes" displayName="Notes" ref="A4:B6" totalsRowShown="0" headerRowDxfId="75" headerRowBorderDxfId="74" tableBorderDxfId="73" headerRowCellStyle="Heading 2">
  <tableColumns count="2">
    <tableColumn id="1" xr3:uid="{E73411F6-2B10-411A-82E2-E45751637631}" name="Note " dataCellStyle="Normal 4"/>
    <tableColumn id="2" xr3:uid="{AB7E3A94-D1BD-4408-812E-F623143B5DD4}" name="Description" dataDxfId="72"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F91C85A-4BCD-49D7-9167-A399AD93A9BF}" name="Overall_CHP_statistics" displayName="Overall_CHP_statistics" ref="A5:AG22" totalsRowShown="0" headerRowDxfId="71" dataDxfId="69" headerRowBorderDxfId="70" tableBorderDxfId="68">
  <autoFilter ref="A5:AG22" xr:uid="{6B7D511E-0A26-46FD-8775-01DB4488866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autoFilter>
  <tableColumns count="33">
    <tableColumn id="1" xr3:uid="{2F909E9A-0C5F-4D3A-9889-368F1DA91DF3}" name="Column1" dataDxfId="67"/>
    <tableColumn id="2" xr3:uid="{754FFF29-FFD1-45E8-A87C-31599192A612}" name="1994" dataDxfId="66"/>
    <tableColumn id="3" xr3:uid="{52045018-8D12-4ACC-8510-1AB7B12A4783}" name="1995" dataDxfId="65"/>
    <tableColumn id="4" xr3:uid="{651568FB-4BBD-430E-BC33-C718F0E196B6}" name="1996" dataDxfId="64"/>
    <tableColumn id="5" xr3:uid="{121B5EF8-AA25-42B3-B5DF-4A6733BECE9D}" name="1997" dataDxfId="63"/>
    <tableColumn id="6" xr3:uid="{A7D43AAD-BAD4-46A8-97DB-BF40603AE7A8}" name="1998" dataDxfId="62"/>
    <tableColumn id="7" xr3:uid="{789929E0-5B3D-43A6-B23E-61437734254A}" name="1999" dataDxfId="61"/>
    <tableColumn id="8" xr3:uid="{BAEB0EF4-E43D-4ABD-8E1E-A4A2C98B2CE6}" name="2000" dataDxfId="60"/>
    <tableColumn id="9" xr3:uid="{13953BBB-B6D6-46A5-A9BE-8D8D14B7CF43}" name="2001" dataDxfId="59"/>
    <tableColumn id="10" xr3:uid="{FE863AFA-402D-4130-8846-D7349674E159}" name="2002" dataDxfId="58"/>
    <tableColumn id="11" xr3:uid="{929C19BD-74F6-4B28-BE05-24124633DEA8}" name="2003" dataDxfId="57"/>
    <tableColumn id="12" xr3:uid="{6605CEC2-90CF-4645-A8F6-A0FD1AEBEFE5}" name="2004" dataDxfId="56"/>
    <tableColumn id="13" xr3:uid="{887C8A96-6B63-4453-B9F6-C648A79885ED}" name="2005" dataDxfId="55"/>
    <tableColumn id="14" xr3:uid="{7BC5BAD0-A1ED-43B6-B79E-4B311ABBA8A3}" name="2006" dataDxfId="54"/>
    <tableColumn id="15" xr3:uid="{205C4872-CC09-462E-826C-5A427198232C}" name="2007" dataDxfId="53"/>
    <tableColumn id="16" xr3:uid="{097F4894-DAC2-4BD5-956C-602368AEFAF2}" name="2008" dataDxfId="52"/>
    <tableColumn id="17" xr3:uid="{C9B44CE1-012B-437A-AF7E-93C89B4514F8}" name="2009" dataDxfId="51"/>
    <tableColumn id="18" xr3:uid="{4153BDF8-1E37-42FB-9487-A5D8B040BD62}" name="2010" dataDxfId="50"/>
    <tableColumn id="19" xr3:uid="{3B10B877-AB2D-4214-8D1C-348F67D9CD90}" name="2011" dataDxfId="49"/>
    <tableColumn id="20" xr3:uid="{B2A0AF7B-E603-4B65-B017-77BA40E9F11E}" name="2012" dataDxfId="48"/>
    <tableColumn id="21" xr3:uid="{428C95B8-49EB-4BCC-AE5D-93D84BA509AE}" name="2013" dataDxfId="47"/>
    <tableColumn id="22" xr3:uid="{81BD6047-AC3D-4548-8B0A-B8264B5FC96F}" name="2014" dataDxfId="46"/>
    <tableColumn id="23" xr3:uid="{B1A0EF00-580D-42E9-8D4A-942F0A708B62}" name="2015" dataDxfId="45"/>
    <tableColumn id="24" xr3:uid="{C35E3325-321E-488C-917A-105005BE8DD1}" name="2016" dataDxfId="44"/>
    <tableColumn id="25" xr3:uid="{05205B77-F660-4E25-84A1-8DA0A20A2FE8}" name="2017" dataDxfId="43"/>
    <tableColumn id="26" xr3:uid="{F31F397C-F589-4A59-93F6-56C89B59CC87}" name="2018" dataDxfId="42"/>
    <tableColumn id="27" xr3:uid="{A893AD49-B7AA-438C-B3CB-91627B514308}" name="2019" dataDxfId="41"/>
    <tableColumn id="28" xr3:uid="{9AF7B3CC-FEC4-4D1C-ACE4-FA38DF362DF3}" name="2020" dataDxfId="40"/>
    <tableColumn id="29" xr3:uid="{DD6FF60D-0F7D-4CC7-A80F-D6C7E9FC3B21}" name="2021" dataDxfId="39"/>
    <tableColumn id="30" xr3:uid="{209FD79A-40A7-4894-BD26-6608E76A28FB}" name="2022" dataDxfId="38"/>
    <tableColumn id="31" xr3:uid="{0908F2F5-C9D3-4120-B923-A30022F74A2C}" name="2023" dataDxfId="37"/>
    <tableColumn id="32" xr3:uid="{6A311348-98DE-412B-AB32-A1F21CFBD13D}" name="2024" dataDxfId="36"/>
    <tableColumn id="33" xr3:uid="{50B19A5A-B3A1-4AA4-91FD-8BBD6EEEB782}" name="2025" dataDxfId="35"/>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1661E27-6138-42E5-9B4C-B8056BE1FEAD}" name="Overall_fuel_used_in_CHP_GWh" displayName="Overall_fuel_used_in_CHP_GWh" ref="A5:AG74" totalsRowShown="0" headerRowDxfId="34" dataDxfId="33" headerRowCellStyle="Normal 3" dataCellStyle="Comma 2">
  <autoFilter ref="A5:AG74" xr:uid="{21661E27-6138-42E5-9B4C-B8056BE1FEA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autoFilter>
  <tableColumns count="33">
    <tableColumn id="1" xr3:uid="{8F275A9A-B5A8-47A2-B88E-F57F58CEC932}" name="Column1" dataDxfId="32" dataCellStyle="Normal 3"/>
    <tableColumn id="2" xr3:uid="{C4410A02-96D7-43AF-A9E1-62593C1A4944}" name="1994" dataDxfId="31" dataCellStyle="Comma 2"/>
    <tableColumn id="3" xr3:uid="{B93A858E-648F-4EC3-BC6D-62EB40731D7B}" name="1995" dataDxfId="30" dataCellStyle="Comma 2"/>
    <tableColumn id="4" xr3:uid="{B96B7076-2A61-4FC0-98C2-292E92D626C8}" name="1996" dataDxfId="29" dataCellStyle="Comma 2"/>
    <tableColumn id="5" xr3:uid="{C344E0A1-0F14-4381-A0CF-5E4E4458987F}" name="1997" dataDxfId="28" dataCellStyle="Comma 2"/>
    <tableColumn id="6" xr3:uid="{1697B7C3-986B-4D71-8217-37A2C9D90BD8}" name="1998" dataDxfId="27" dataCellStyle="Comma 2"/>
    <tableColumn id="7" xr3:uid="{6C2C70B2-DECF-44F6-80D8-CD5A516DE161}" name="1999" dataDxfId="26" dataCellStyle="Comma 2"/>
    <tableColumn id="8" xr3:uid="{B5750900-CB8D-4FD6-8C34-71713FE354CF}" name="2000" dataDxfId="25" dataCellStyle="Comma 2"/>
    <tableColumn id="9" xr3:uid="{345BDE25-DAE8-4C55-8470-63D4828843E2}" name="2001" dataDxfId="24" dataCellStyle="Comma 2"/>
    <tableColumn id="10" xr3:uid="{FBA9CF33-11AB-4A38-AC00-F1CF3BFB1A5A}" name="2002" dataDxfId="23" dataCellStyle="Comma 2"/>
    <tableColumn id="11" xr3:uid="{EE021ACE-D056-43F6-A690-6BE5965F206B}" name="2003" dataDxfId="22" dataCellStyle="Comma 2"/>
    <tableColumn id="12" xr3:uid="{5FB8EE77-CA5F-4915-9853-81D7B3AF3265}" name="2004" dataDxfId="21" dataCellStyle="Comma 2"/>
    <tableColumn id="13" xr3:uid="{B7E2869E-A297-41DF-8105-130FDBBB12DE}" name="2005" dataDxfId="20" dataCellStyle="Comma 2"/>
    <tableColumn id="14" xr3:uid="{B515EF1B-4FA0-4804-906A-E6C0D071ABF5}" name="2006" dataDxfId="19" dataCellStyle="Comma 2"/>
    <tableColumn id="15" xr3:uid="{3736DA40-D7A7-4F00-AE7B-2254751A1C24}" name="2007" dataDxfId="18" dataCellStyle="Comma 2"/>
    <tableColumn id="16" xr3:uid="{16DB626D-5923-47EF-BD43-52657F403111}" name="2008" dataDxfId="17" dataCellStyle="Comma 2"/>
    <tableColumn id="17" xr3:uid="{B0965266-EDF2-4540-A35C-AECD01442A29}" name="2009" dataDxfId="16" dataCellStyle="Comma 2"/>
    <tableColumn id="18" xr3:uid="{D0876371-1B48-48CB-A142-72281411A79E}" name="2010" dataDxfId="15" dataCellStyle="Comma 2"/>
    <tableColumn id="19" xr3:uid="{AA3DE28E-E421-4F9D-BADF-B75BD6772A62}" name="2011" dataDxfId="14" dataCellStyle="Comma 2"/>
    <tableColumn id="20" xr3:uid="{BAFAA6D0-2EC5-4D74-933E-02F825583C4D}" name="2012" dataDxfId="13" dataCellStyle="Comma 2"/>
    <tableColumn id="21" xr3:uid="{F6118968-1C8E-47AF-B117-2FA8B2FB9E43}" name="2013" dataDxfId="12" dataCellStyle="Comma 2"/>
    <tableColumn id="22" xr3:uid="{07A669EB-0ADF-4A34-BF71-314976439789}" name="2014" dataDxfId="11" dataCellStyle="Comma 2"/>
    <tableColumn id="23" xr3:uid="{E6B4D461-898B-4A42-887E-FF836F6593DF}" name="2015" dataDxfId="10" dataCellStyle="Comma 2"/>
    <tableColumn id="24" xr3:uid="{F37EAA14-F7FF-4874-9CF1-2012EE03AFE2}" name="2016" dataDxfId="9" dataCellStyle="Comma 2"/>
    <tableColumn id="25" xr3:uid="{86777F55-C20F-40F9-8071-3F91F1C8FAD0}" name="2017" dataDxfId="8" dataCellStyle="Comma 2"/>
    <tableColumn id="26" xr3:uid="{798C1CE8-31CE-46B2-8D3E-D9EDAD391482}" name="2018" dataDxfId="7" dataCellStyle="Comma 2"/>
    <tableColumn id="27" xr3:uid="{F1024A0B-A0E0-4E13-8C59-64B882A52B47}" name="2019" dataDxfId="6" dataCellStyle="Comma 2"/>
    <tableColumn id="28" xr3:uid="{A2B3BF3A-DA52-4D16-8099-DFC7A57790A6}" name="2020" dataDxfId="5" dataCellStyle="Comma 2"/>
    <tableColumn id="29" xr3:uid="{543C6306-CD98-49FD-A297-915266C593A0}" name="2021" dataDxfId="4" dataCellStyle="Comma 2"/>
    <tableColumn id="30" xr3:uid="{6E6C8C22-73B7-4C3D-9E1A-3127EBAA1D0A}" name="2022" dataDxfId="3" dataCellStyle="Comma 2"/>
    <tableColumn id="31" xr3:uid="{27DC8281-CA56-4347-9850-E08E7FEEC391}" name="2023" dataDxfId="2" dataCellStyle="Comma 2"/>
    <tableColumn id="32" xr3:uid="{155EA706-637D-4A06-8D1E-602159DFE38D}" name="2024" dataDxfId="1" dataCellStyle="Comma 2"/>
    <tableColumn id="33" xr3:uid="{664A31CC-304B-44FA-A27B-151D1267193C}" name="2025" dataDxfId="0" dataCellStyle="Comma 2"/>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energy.stats@energysecurity.gov.uk" TargetMode="External"/><Relationship Id="rId3" Type="http://schemas.openxmlformats.org/officeDocument/2006/relationships/hyperlink" Target="https://www.gov.uk/government/collections/digest-of-uk-energy-statistics-dukes" TargetMode="External"/><Relationship Id="rId7" Type="http://schemas.openxmlformats.org/officeDocument/2006/relationships/hyperlink" Target="https://www.gov.uk/government/statistics/combined-heat-and-power-chapter-7-digest-of-united-kingdom-energy-statistics-dukes" TargetMode="External"/><Relationship Id="rId2" Type="http://schemas.openxmlformats.org/officeDocument/2006/relationships/hyperlink" Target="https://www.gov.uk/government/publications/combined-heat-and-power-statistics-data-sources-and-methodologies" TargetMode="External"/><Relationship Id="rId1" Type="http://schemas.openxmlformats.org/officeDocument/2006/relationships/hyperlink" Target="https://www.gov.uk/government/collections/digest-of-uk-energy-statistics-dukes" TargetMode="External"/><Relationship Id="rId6" Type="http://schemas.openxmlformats.org/officeDocument/2006/relationships/hyperlink" Target="mailto:energy.stats@energysecurity.gov.uk" TargetMode="External"/><Relationship Id="rId5" Type="http://schemas.openxmlformats.org/officeDocument/2006/relationships/hyperlink" Target="https://www.gov.uk/government/publications/standards-for-official-statistics-published-by-desnz/statistics-revisions-policy" TargetMode="External"/><Relationship Id="rId4" Type="http://schemas.openxmlformats.org/officeDocument/2006/relationships/hyperlink" Target="mailto:newsdesk@energysecurity.gov.uk"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285CF-1482-45C3-9851-DA847C6E4C48}">
  <dimension ref="A1:A30"/>
  <sheetViews>
    <sheetView showGridLines="0" tabSelected="1" zoomScaleNormal="100" zoomScaleSheetLayoutView="100" workbookViewId="0"/>
  </sheetViews>
  <sheetFormatPr defaultColWidth="8.81640625" defaultRowHeight="15.5" x14ac:dyDescent="0.35"/>
  <cols>
    <col min="1" max="1" width="159.453125" style="3" customWidth="1"/>
    <col min="2" max="256" width="9.1796875" customWidth="1"/>
  </cols>
  <sheetData>
    <row r="1" spans="1:1" ht="45" customHeight="1" x14ac:dyDescent="0.25">
      <c r="A1" s="8" t="s">
        <v>60</v>
      </c>
    </row>
    <row r="2" spans="1:1" ht="46.5" x14ac:dyDescent="0.25">
      <c r="A2" s="59" t="s">
        <v>117</v>
      </c>
    </row>
    <row r="3" spans="1:1" ht="30" customHeight="1" x14ac:dyDescent="0.55000000000000004">
      <c r="A3" s="9" t="s">
        <v>0</v>
      </c>
    </row>
    <row r="4" spans="1:1" ht="45" customHeight="1" x14ac:dyDescent="0.25">
      <c r="A4" s="1" t="s">
        <v>118</v>
      </c>
    </row>
    <row r="5" spans="1:1" ht="30" customHeight="1" x14ac:dyDescent="0.55000000000000004">
      <c r="A5" s="9" t="s">
        <v>1</v>
      </c>
    </row>
    <row r="6" spans="1:1" ht="62" x14ac:dyDescent="0.25">
      <c r="A6" s="59" t="s">
        <v>122</v>
      </c>
    </row>
    <row r="7" spans="1:1" ht="30" customHeight="1" x14ac:dyDescent="0.55000000000000004">
      <c r="A7" s="9" t="s">
        <v>2</v>
      </c>
    </row>
    <row r="8" spans="1:1" ht="45" customHeight="1" x14ac:dyDescent="0.25">
      <c r="A8" s="60" t="s">
        <v>121</v>
      </c>
    </row>
    <row r="9" spans="1:1" ht="30" customHeight="1" x14ac:dyDescent="0.55000000000000004">
      <c r="A9" s="10" t="s">
        <v>3</v>
      </c>
    </row>
    <row r="10" spans="1:1" ht="45" customHeight="1" x14ac:dyDescent="0.25">
      <c r="A10" s="1" t="s">
        <v>26</v>
      </c>
    </row>
    <row r="11" spans="1:1" ht="20.149999999999999" customHeight="1" x14ac:dyDescent="0.25">
      <c r="A11" s="50" t="s">
        <v>110</v>
      </c>
    </row>
    <row r="12" spans="1:1" ht="45" customHeight="1" x14ac:dyDescent="0.25">
      <c r="A12" s="1" t="s">
        <v>4</v>
      </c>
    </row>
    <row r="13" spans="1:1" ht="20.149999999999999" customHeight="1" x14ac:dyDescent="0.25">
      <c r="A13" s="1" t="s">
        <v>11</v>
      </c>
    </row>
    <row r="14" spans="1:1" ht="20.149999999999999" customHeight="1" x14ac:dyDescent="0.35">
      <c r="A14" s="56" t="s">
        <v>113</v>
      </c>
    </row>
    <row r="15" spans="1:1" ht="20.149999999999999" customHeight="1" x14ac:dyDescent="0.25">
      <c r="A15" s="1" t="s">
        <v>5</v>
      </c>
    </row>
    <row r="16" spans="1:1" ht="20.149999999999999" customHeight="1" x14ac:dyDescent="0.35">
      <c r="A16" s="22" t="s">
        <v>25</v>
      </c>
    </row>
    <row r="17" spans="1:1" ht="20.149999999999999" customHeight="1" x14ac:dyDescent="0.25">
      <c r="A17" s="6" t="s">
        <v>27</v>
      </c>
    </row>
    <row r="18" spans="1:1" ht="20.149999999999999" customHeight="1" x14ac:dyDescent="0.25">
      <c r="A18" s="6" t="s">
        <v>6</v>
      </c>
    </row>
    <row r="19" spans="1:1" ht="20.149999999999999" customHeight="1" x14ac:dyDescent="0.25">
      <c r="A19" s="6" t="s">
        <v>88</v>
      </c>
    </row>
    <row r="20" spans="1:1" ht="30" customHeight="1" x14ac:dyDescent="0.55000000000000004">
      <c r="A20" s="10" t="s">
        <v>7</v>
      </c>
    </row>
    <row r="21" spans="1:1" ht="20.149999999999999" customHeight="1" x14ac:dyDescent="0.45">
      <c r="A21" s="11" t="s">
        <v>8</v>
      </c>
    </row>
    <row r="22" spans="1:1" ht="20.149999999999999" customHeight="1" x14ac:dyDescent="0.25">
      <c r="A22" s="60" t="s">
        <v>119</v>
      </c>
    </row>
    <row r="23" spans="1:1" ht="20.149999999999999" customHeight="1" x14ac:dyDescent="0.25">
      <c r="A23" s="6" t="s">
        <v>110</v>
      </c>
    </row>
    <row r="24" spans="1:1" ht="20.149999999999999" customHeight="1" x14ac:dyDescent="0.25">
      <c r="A24" s="65" t="s">
        <v>120</v>
      </c>
    </row>
    <row r="25" spans="1:1" ht="20.149999999999999" customHeight="1" x14ac:dyDescent="0.45">
      <c r="A25" s="11" t="s">
        <v>9</v>
      </c>
    </row>
    <row r="26" spans="1:1" ht="20.149999999999999" customHeight="1" x14ac:dyDescent="0.25">
      <c r="A26" s="50" t="s">
        <v>89</v>
      </c>
    </row>
    <row r="27" spans="1:1" ht="20.149999999999999" customHeight="1" x14ac:dyDescent="0.25">
      <c r="A27" s="2" t="s">
        <v>10</v>
      </c>
    </row>
    <row r="30" spans="1:1" x14ac:dyDescent="0.35">
      <c r="A30" s="16"/>
    </row>
  </sheetData>
  <hyperlinks>
    <hyperlink ref="A19" r:id="rId1" xr:uid="{AEF787F8-7D97-43AB-866A-1A62839B602E}"/>
    <hyperlink ref="A17" r:id="rId2" display="Data sources and methodology for renewable and waste statistics (opens in a new window)" xr:uid="{36629E77-5314-4AA8-B827-FEA53BB75723}"/>
    <hyperlink ref="A16" r:id="rId3" display="Digest of United Kingdom Energy Statistics (DUKES)" xr:uid="{9DD33035-7E0C-4D11-8B3D-42E4CB2C1D10}"/>
    <hyperlink ref="A26" r:id="rId4" xr:uid="{3F992C23-4991-4154-B483-BD30ED4BE945}"/>
    <hyperlink ref="A18" r:id="rId5" xr:uid="{90841A44-6955-4033-9067-441192A4B43F}"/>
    <hyperlink ref="A11" r:id="rId6" xr:uid="{1DC0C9A1-D12A-4025-A643-708A9784BE4B}"/>
    <hyperlink ref="A14" r:id="rId7" xr:uid="{E84D4735-6DF9-49E9-96B3-395DA0870ACE}"/>
    <hyperlink ref="A23" r:id="rId8" xr:uid="{375D22B3-4105-4206-9283-D340CC0A2E29}"/>
  </hyperlinks>
  <pageMargins left="0.7" right="0.7" top="0.75" bottom="0.75" header="0.3" footer="0.3"/>
  <pageSetup paperSize="9" scale="46" orientation="portrait" verticalDpi="4"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C6F02-16AB-4B2E-9D03-5F90222B5046}">
  <dimension ref="A1:B30"/>
  <sheetViews>
    <sheetView showGridLines="0" zoomScaleNormal="100" zoomScaleSheetLayoutView="100" workbookViewId="0"/>
  </sheetViews>
  <sheetFormatPr defaultColWidth="9.1796875" defaultRowHeight="15" customHeight="1" x14ac:dyDescent="0.35"/>
  <cols>
    <col min="1" max="1" width="84.81640625" style="5" customWidth="1"/>
    <col min="2" max="2" width="30.81640625" style="5" customWidth="1"/>
    <col min="3" max="16384" width="9.1796875" style="5"/>
  </cols>
  <sheetData>
    <row r="1" spans="1:2" ht="45" customHeight="1" x14ac:dyDescent="0.35">
      <c r="A1" s="4" t="s">
        <v>12</v>
      </c>
    </row>
    <row r="2" spans="1:2" ht="20.149999999999999" customHeight="1" x14ac:dyDescent="0.35">
      <c r="A2" s="1" t="s">
        <v>13</v>
      </c>
    </row>
    <row r="3" spans="1:2" ht="20.149999999999999" customHeight="1" x14ac:dyDescent="0.35">
      <c r="A3" s="2" t="s">
        <v>14</v>
      </c>
    </row>
    <row r="4" spans="1:2" ht="30" customHeight="1" x14ac:dyDescent="0.55000000000000004">
      <c r="A4" s="13" t="s">
        <v>15</v>
      </c>
      <c r="B4" s="18" t="s">
        <v>16</v>
      </c>
    </row>
    <row r="5" spans="1:2" ht="20.149999999999999" customHeight="1" x14ac:dyDescent="0.35">
      <c r="A5" s="2" t="s">
        <v>17</v>
      </c>
      <c r="B5" s="17" t="s">
        <v>18</v>
      </c>
    </row>
    <row r="6" spans="1:2" ht="20.149999999999999" customHeight="1" x14ac:dyDescent="0.35">
      <c r="A6" s="2" t="s">
        <v>12</v>
      </c>
      <c r="B6" s="17" t="s">
        <v>12</v>
      </c>
    </row>
    <row r="7" spans="1:2" ht="20.149999999999999" customHeight="1" x14ac:dyDescent="0.35">
      <c r="A7" s="2" t="s">
        <v>19</v>
      </c>
      <c r="B7" s="17" t="s">
        <v>19</v>
      </c>
    </row>
    <row r="8" spans="1:2" ht="20.149999999999999" customHeight="1" x14ac:dyDescent="0.35">
      <c r="A8" s="58" t="s">
        <v>123</v>
      </c>
      <c r="B8" s="17" t="s">
        <v>85</v>
      </c>
    </row>
    <row r="9" spans="1:2" ht="20.149999999999999" customHeight="1" x14ac:dyDescent="0.35">
      <c r="A9" s="58" t="s">
        <v>124</v>
      </c>
      <c r="B9" s="17" t="s">
        <v>84</v>
      </c>
    </row>
    <row r="10" spans="1:2" ht="20.149999999999999" customHeight="1" x14ac:dyDescent="0.35">
      <c r="B10" s="7"/>
    </row>
    <row r="11" spans="1:2" ht="20.149999999999999" customHeight="1" x14ac:dyDescent="0.35"/>
    <row r="12" spans="1:2" ht="20.149999999999999" customHeight="1" x14ac:dyDescent="0.35"/>
    <row r="13" spans="1:2" ht="20.149999999999999" customHeight="1" x14ac:dyDescent="0.35"/>
    <row r="14" spans="1:2" ht="20.149999999999999" customHeight="1" x14ac:dyDescent="0.35"/>
    <row r="15" spans="1:2" ht="20.149999999999999" customHeight="1" x14ac:dyDescent="0.35"/>
    <row r="16" spans="1:2" ht="20.149999999999999" customHeight="1" x14ac:dyDescent="0.35"/>
    <row r="17" ht="20.149999999999999" customHeight="1" x14ac:dyDescent="0.35"/>
    <row r="18" ht="20.149999999999999" customHeight="1" x14ac:dyDescent="0.35"/>
    <row r="19" ht="20.149999999999999" customHeight="1" x14ac:dyDescent="0.35"/>
    <row r="20" ht="20.149999999999999" customHeight="1" x14ac:dyDescent="0.35"/>
    <row r="21" ht="20.149999999999999" customHeight="1" x14ac:dyDescent="0.35"/>
    <row r="22" ht="20.149999999999999" customHeight="1" x14ac:dyDescent="0.35"/>
    <row r="23" ht="20.149999999999999" customHeight="1" x14ac:dyDescent="0.35"/>
    <row r="24" ht="20.149999999999999" customHeight="1" x14ac:dyDescent="0.35"/>
    <row r="25" ht="20.149999999999999" customHeight="1" x14ac:dyDescent="0.35"/>
    <row r="26" ht="20.149999999999999" customHeight="1" x14ac:dyDescent="0.35"/>
    <row r="27" ht="20.149999999999999" customHeight="1" x14ac:dyDescent="0.35"/>
    <row r="28" ht="20.149999999999999" customHeight="1" x14ac:dyDescent="0.35"/>
    <row r="29" ht="20.149999999999999" customHeight="1" x14ac:dyDescent="0.35"/>
    <row r="30" ht="20.149999999999999" customHeight="1" x14ac:dyDescent="0.35"/>
  </sheetData>
  <phoneticPr fontId="30" type="noConversion"/>
  <hyperlinks>
    <hyperlink ref="B5" location="'Cover Sheet'!A1" display="Cover Sheet" xr:uid="{9F7CC682-41A3-4E61-B54B-E1D13175C7EB}"/>
    <hyperlink ref="B6" location="Contents!A1" display="Contents " xr:uid="{317A980F-02A5-48DC-8DF3-8CE30B473F58}"/>
    <hyperlink ref="B8" location="'7.1.A'!A1" display="7.1.A" xr:uid="{EB559F9D-1B0C-499A-B803-CAEBDF0FA6A3}"/>
    <hyperlink ref="B7" location="Notes!A1" display="Notes" xr:uid="{8538EB71-DEAA-49C5-8E1A-FF2F92BF7637}"/>
    <hyperlink ref="B9" location="'7.1.B'!A1" display="7.1.B" xr:uid="{61D86F5D-7FCC-496C-92E2-803A3D68F65C}"/>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95301-6038-484E-9A2F-034CE796E79B}">
  <dimension ref="A1:B26"/>
  <sheetViews>
    <sheetView showGridLines="0" zoomScaleNormal="100" workbookViewId="0"/>
  </sheetViews>
  <sheetFormatPr defaultColWidth="9.1796875" defaultRowHeight="15.5" x14ac:dyDescent="0.25"/>
  <cols>
    <col min="1" max="1" width="11.54296875" style="1" customWidth="1"/>
    <col min="2" max="2" width="150.81640625" style="1" customWidth="1"/>
    <col min="3" max="16384" width="9.1796875" style="1"/>
  </cols>
  <sheetData>
    <row r="1" spans="1:2" ht="45" customHeight="1" x14ac:dyDescent="0.25">
      <c r="A1" s="4" t="s">
        <v>19</v>
      </c>
    </row>
    <row r="2" spans="1:2" s="2" customFormat="1" ht="20.149999999999999" customHeight="1" x14ac:dyDescent="0.25">
      <c r="A2" s="2" t="s">
        <v>24</v>
      </c>
    </row>
    <row r="3" spans="1:2" s="2" customFormat="1" ht="20.149999999999999" customHeight="1" x14ac:dyDescent="0.25">
      <c r="A3" s="2" t="s">
        <v>87</v>
      </c>
    </row>
    <row r="4" spans="1:2" s="2" customFormat="1" ht="30" customHeight="1" x14ac:dyDescent="0.55000000000000004">
      <c r="A4" s="13" t="s">
        <v>23</v>
      </c>
      <c r="B4" s="14" t="s">
        <v>22</v>
      </c>
    </row>
    <row r="5" spans="1:2" ht="31" x14ac:dyDescent="0.35">
      <c r="A5" s="1" t="s">
        <v>21</v>
      </c>
      <c r="B5" s="35" t="s">
        <v>77</v>
      </c>
    </row>
    <row r="6" spans="1:2" x14ac:dyDescent="0.25">
      <c r="A6" s="1" t="s">
        <v>20</v>
      </c>
      <c r="B6" s="1" t="s">
        <v>76</v>
      </c>
    </row>
    <row r="10" spans="1:2" x14ac:dyDescent="0.35">
      <c r="A10" s="12"/>
    </row>
    <row r="11" spans="1:2" x14ac:dyDescent="0.35">
      <c r="A11" s="12"/>
    </row>
    <row r="12" spans="1:2" x14ac:dyDescent="0.35">
      <c r="A12" s="12"/>
      <c r="B12" s="20"/>
    </row>
    <row r="13" spans="1:2" x14ac:dyDescent="0.35">
      <c r="A13" s="12"/>
      <c r="B13" s="20"/>
    </row>
    <row r="14" spans="1:2" x14ac:dyDescent="0.35">
      <c r="A14" s="12"/>
      <c r="B14" s="20"/>
    </row>
    <row r="15" spans="1:2" x14ac:dyDescent="0.35">
      <c r="A15" s="12"/>
      <c r="B15" s="20"/>
    </row>
    <row r="16" spans="1:2" x14ac:dyDescent="0.35">
      <c r="A16" s="12"/>
      <c r="B16" s="20"/>
    </row>
    <row r="17" spans="1:2" x14ac:dyDescent="0.25">
      <c r="B17" s="20"/>
    </row>
    <row r="18" spans="1:2" x14ac:dyDescent="0.25">
      <c r="B18" s="20"/>
    </row>
    <row r="19" spans="1:2" x14ac:dyDescent="0.25">
      <c r="B19" s="20"/>
    </row>
    <row r="20" spans="1:2" x14ac:dyDescent="0.25">
      <c r="B20" s="20"/>
    </row>
    <row r="21" spans="1:2" x14ac:dyDescent="0.25">
      <c r="A21" s="15"/>
      <c r="B21" s="20"/>
    </row>
    <row r="22" spans="1:2" x14ac:dyDescent="0.25">
      <c r="B22" s="21"/>
    </row>
    <row r="23" spans="1:2" x14ac:dyDescent="0.25">
      <c r="B23" s="21"/>
    </row>
    <row r="24" spans="1:2" x14ac:dyDescent="0.25">
      <c r="B24" s="20"/>
    </row>
    <row r="25" spans="1:2" x14ac:dyDescent="0.25">
      <c r="B25" s="19"/>
    </row>
    <row r="26" spans="1:2" x14ac:dyDescent="0.25">
      <c r="B26" s="19"/>
    </row>
  </sheetData>
  <phoneticPr fontId="30" type="noConversion"/>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CB0DA-FBD2-4E25-8C94-D108F965A8CC}">
  <dimension ref="A1:AI27"/>
  <sheetViews>
    <sheetView showGridLines="0" zoomScaleNormal="100" zoomScaleSheetLayoutView="100" workbookViewId="0">
      <pane xSplit="1" topLeftCell="AA1" activePane="topRight" state="frozen"/>
      <selection pane="topRight" activeCell="AA6" sqref="AA6"/>
    </sheetView>
  </sheetViews>
  <sheetFormatPr defaultColWidth="9.1796875" defaultRowHeight="15.5" x14ac:dyDescent="0.35"/>
  <cols>
    <col min="1" max="1" width="43.54296875" style="25" customWidth="1"/>
    <col min="2" max="30" width="10.54296875" style="25" customWidth="1"/>
    <col min="31" max="31" width="10.54296875" customWidth="1"/>
    <col min="257" max="257" width="80.453125" bestFit="1" customWidth="1"/>
    <col min="513" max="513" width="80.453125" bestFit="1" customWidth="1"/>
    <col min="769" max="769" width="80.453125" bestFit="1" customWidth="1"/>
    <col min="1025" max="1025" width="80.453125" bestFit="1" customWidth="1"/>
    <col min="1281" max="1281" width="80.453125" bestFit="1" customWidth="1"/>
    <col min="1537" max="1537" width="80.453125" bestFit="1" customWidth="1"/>
    <col min="1793" max="1793" width="80.453125" bestFit="1" customWidth="1"/>
    <col min="2049" max="2049" width="80.453125" bestFit="1" customWidth="1"/>
    <col min="2305" max="2305" width="80.453125" bestFit="1" customWidth="1"/>
    <col min="2561" max="2561" width="80.453125" bestFit="1" customWidth="1"/>
    <col min="2817" max="2817" width="80.453125" bestFit="1" customWidth="1"/>
    <col min="3073" max="3073" width="80.453125" bestFit="1" customWidth="1"/>
    <col min="3329" max="3329" width="80.453125" bestFit="1" customWidth="1"/>
    <col min="3585" max="3585" width="80.453125" bestFit="1" customWidth="1"/>
    <col min="3841" max="3841" width="80.453125" bestFit="1" customWidth="1"/>
    <col min="4097" max="4097" width="80.453125" bestFit="1" customWidth="1"/>
    <col min="4353" max="4353" width="80.453125" bestFit="1" customWidth="1"/>
    <col min="4609" max="4609" width="80.453125" bestFit="1" customWidth="1"/>
    <col min="4865" max="4865" width="80.453125" bestFit="1" customWidth="1"/>
    <col min="5121" max="5121" width="80.453125" bestFit="1" customWidth="1"/>
    <col min="5377" max="5377" width="80.453125" bestFit="1" customWidth="1"/>
    <col min="5633" max="5633" width="80.453125" bestFit="1" customWidth="1"/>
    <col min="5889" max="5889" width="80.453125" bestFit="1" customWidth="1"/>
    <col min="6145" max="6145" width="80.453125" bestFit="1" customWidth="1"/>
    <col min="6401" max="6401" width="80.453125" bestFit="1" customWidth="1"/>
    <col min="6657" max="6657" width="80.453125" bestFit="1" customWidth="1"/>
    <col min="6913" max="6913" width="80.453125" bestFit="1" customWidth="1"/>
    <col min="7169" max="7169" width="80.453125" bestFit="1" customWidth="1"/>
    <col min="7425" max="7425" width="80.453125" bestFit="1" customWidth="1"/>
    <col min="7681" max="7681" width="80.453125" bestFit="1" customWidth="1"/>
    <col min="7937" max="7937" width="80.453125" bestFit="1" customWidth="1"/>
    <col min="8193" max="8193" width="80.453125" bestFit="1" customWidth="1"/>
    <col min="8449" max="8449" width="80.453125" bestFit="1" customWidth="1"/>
    <col min="8705" max="8705" width="80.453125" bestFit="1" customWidth="1"/>
    <col min="8961" max="8961" width="80.453125" bestFit="1" customWidth="1"/>
    <col min="9217" max="9217" width="80.453125" bestFit="1" customWidth="1"/>
    <col min="9473" max="9473" width="80.453125" bestFit="1" customWidth="1"/>
    <col min="9729" max="9729" width="80.453125" bestFit="1" customWidth="1"/>
    <col min="9985" max="9985" width="80.453125" bestFit="1" customWidth="1"/>
    <col min="10241" max="10241" width="80.453125" bestFit="1" customWidth="1"/>
    <col min="10497" max="10497" width="80.453125" bestFit="1" customWidth="1"/>
    <col min="10753" max="10753" width="80.453125" bestFit="1" customWidth="1"/>
    <col min="11009" max="11009" width="80.453125" bestFit="1" customWidth="1"/>
    <col min="11265" max="11265" width="80.453125" bestFit="1" customWidth="1"/>
    <col min="11521" max="11521" width="80.453125" bestFit="1" customWidth="1"/>
    <col min="11777" max="11777" width="80.453125" bestFit="1" customWidth="1"/>
    <col min="12033" max="12033" width="80.453125" bestFit="1" customWidth="1"/>
    <col min="12289" max="12289" width="80.453125" bestFit="1" customWidth="1"/>
    <col min="12545" max="12545" width="80.453125" bestFit="1" customWidth="1"/>
    <col min="12801" max="12801" width="80.453125" bestFit="1" customWidth="1"/>
    <col min="13057" max="13057" width="80.453125" bestFit="1" customWidth="1"/>
    <col min="13313" max="13313" width="80.453125" bestFit="1" customWidth="1"/>
    <col min="13569" max="13569" width="80.453125" bestFit="1" customWidth="1"/>
    <col min="13825" max="13825" width="80.453125" bestFit="1" customWidth="1"/>
    <col min="14081" max="14081" width="80.453125" bestFit="1" customWidth="1"/>
    <col min="14337" max="14337" width="80.453125" bestFit="1" customWidth="1"/>
    <col min="14593" max="14593" width="80.453125" bestFit="1" customWidth="1"/>
    <col min="14849" max="14849" width="80.453125" bestFit="1" customWidth="1"/>
    <col min="15105" max="15105" width="80.453125" bestFit="1" customWidth="1"/>
    <col min="15361" max="15361" width="80.453125" bestFit="1" customWidth="1"/>
    <col min="15617" max="15617" width="80.453125" bestFit="1" customWidth="1"/>
    <col min="15873" max="15873" width="80.453125" bestFit="1" customWidth="1"/>
    <col min="16129" max="16129" width="80.453125" bestFit="1" customWidth="1"/>
  </cols>
  <sheetData>
    <row r="1" spans="1:35" ht="45" customHeight="1" x14ac:dyDescent="0.65">
      <c r="A1" s="28" t="s">
        <v>60</v>
      </c>
      <c r="B1" s="23"/>
      <c r="C1" s="23"/>
      <c r="D1" s="24"/>
      <c r="E1" s="24"/>
      <c r="F1" s="24"/>
      <c r="G1" s="24"/>
      <c r="H1" s="24"/>
      <c r="I1" s="24"/>
      <c r="J1" s="24"/>
      <c r="K1" s="24"/>
      <c r="L1" s="24"/>
      <c r="M1" s="24"/>
      <c r="N1" s="24"/>
      <c r="O1" s="24"/>
      <c r="P1" s="24"/>
      <c r="Q1" s="24"/>
      <c r="R1" s="24"/>
      <c r="S1" s="24"/>
      <c r="T1" s="24"/>
      <c r="U1" s="24"/>
      <c r="V1" s="24"/>
      <c r="W1" s="24"/>
      <c r="X1" s="24"/>
      <c r="Y1" s="24"/>
      <c r="Z1" s="24"/>
      <c r="AA1" s="24"/>
      <c r="AB1" s="24"/>
      <c r="AC1" s="24"/>
      <c r="AD1" s="24"/>
    </row>
    <row r="2" spans="1:35" ht="20.149999999999999" customHeight="1" x14ac:dyDescent="0.35">
      <c r="A2" s="1" t="s">
        <v>58</v>
      </c>
    </row>
    <row r="3" spans="1:35" ht="20.149999999999999" customHeight="1" x14ac:dyDescent="0.35">
      <c r="A3" s="2" t="s">
        <v>56</v>
      </c>
    </row>
    <row r="4" spans="1:35" ht="20.149999999999999" customHeight="1" thickBot="1" x14ac:dyDescent="0.4">
      <c r="A4" s="2" t="s">
        <v>59</v>
      </c>
    </row>
    <row r="5" spans="1:35" ht="30" customHeight="1" thickBot="1" x14ac:dyDescent="0.3">
      <c r="A5" s="29" t="s">
        <v>51</v>
      </c>
      <c r="B5" s="30" t="s">
        <v>28</v>
      </c>
      <c r="C5" s="30" t="s">
        <v>29</v>
      </c>
      <c r="D5" s="31" t="s">
        <v>30</v>
      </c>
      <c r="E5" s="31" t="s">
        <v>31</v>
      </c>
      <c r="F5" s="31" t="s">
        <v>32</v>
      </c>
      <c r="G5" s="31" t="s">
        <v>33</v>
      </c>
      <c r="H5" s="31" t="s">
        <v>34</v>
      </c>
      <c r="I5" s="31" t="s">
        <v>35</v>
      </c>
      <c r="J5" s="31" t="s">
        <v>36</v>
      </c>
      <c r="K5" s="31" t="s">
        <v>37</v>
      </c>
      <c r="L5" s="31" t="s">
        <v>38</v>
      </c>
      <c r="M5" s="31" t="s">
        <v>39</v>
      </c>
      <c r="N5" s="31" t="s">
        <v>40</v>
      </c>
      <c r="O5" s="31" t="s">
        <v>41</v>
      </c>
      <c r="P5" s="31" t="s">
        <v>42</v>
      </c>
      <c r="Q5" s="31" t="s">
        <v>43</v>
      </c>
      <c r="R5" s="31" t="s">
        <v>44</v>
      </c>
      <c r="S5" s="31" t="s">
        <v>45</v>
      </c>
      <c r="T5" s="31" t="s">
        <v>46</v>
      </c>
      <c r="U5" s="31" t="s">
        <v>47</v>
      </c>
      <c r="V5" s="31" t="s">
        <v>48</v>
      </c>
      <c r="W5" s="31" t="s">
        <v>49</v>
      </c>
      <c r="X5" s="30" t="s">
        <v>50</v>
      </c>
      <c r="Y5" s="32" t="s">
        <v>52</v>
      </c>
      <c r="Z5" s="32" t="s">
        <v>53</v>
      </c>
      <c r="AA5" s="32" t="s">
        <v>54</v>
      </c>
      <c r="AB5" s="32" t="s">
        <v>55</v>
      </c>
      <c r="AC5" s="32" t="s">
        <v>57</v>
      </c>
      <c r="AD5" s="32" t="s">
        <v>86</v>
      </c>
      <c r="AE5" s="32" t="s">
        <v>112</v>
      </c>
      <c r="AF5" s="32" t="s">
        <v>115</v>
      </c>
      <c r="AG5" s="32" t="s">
        <v>116</v>
      </c>
    </row>
    <row r="6" spans="1:35" ht="20.149999999999999" customHeight="1" x14ac:dyDescent="0.35">
      <c r="A6" s="33" t="s">
        <v>78</v>
      </c>
      <c r="B6" s="33">
        <v>1139</v>
      </c>
      <c r="C6" s="33">
        <v>1219</v>
      </c>
      <c r="D6" s="34">
        <v>1298</v>
      </c>
      <c r="E6" s="34">
        <v>1318</v>
      </c>
      <c r="F6" s="34">
        <v>1328</v>
      </c>
      <c r="G6" s="34">
        <v>1352</v>
      </c>
      <c r="H6" s="34">
        <v>1339</v>
      </c>
      <c r="I6" s="34">
        <v>1366</v>
      </c>
      <c r="J6" s="34">
        <v>1328</v>
      </c>
      <c r="K6" s="34">
        <v>1292</v>
      </c>
      <c r="L6" s="34">
        <v>1263</v>
      </c>
      <c r="M6" s="34">
        <v>1284</v>
      </c>
      <c r="N6" s="34">
        <v>1271</v>
      </c>
      <c r="O6" s="34">
        <v>1314</v>
      </c>
      <c r="P6" s="34">
        <v>1326</v>
      </c>
      <c r="Q6" s="34">
        <v>1379</v>
      </c>
      <c r="R6" s="34">
        <v>1454</v>
      </c>
      <c r="S6" s="34">
        <v>1784</v>
      </c>
      <c r="T6" s="34">
        <v>1940</v>
      </c>
      <c r="U6" s="33">
        <v>2024</v>
      </c>
      <c r="V6" s="33">
        <v>2071</v>
      </c>
      <c r="W6" s="33">
        <v>2130</v>
      </c>
      <c r="X6" s="33">
        <v>2224</v>
      </c>
      <c r="Y6" s="33">
        <v>2406</v>
      </c>
      <c r="Z6" s="33">
        <v>2497</v>
      </c>
      <c r="AA6" s="33">
        <v>2218</v>
      </c>
      <c r="AB6" s="33">
        <v>2252</v>
      </c>
      <c r="AC6" s="33">
        <v>2044</v>
      </c>
      <c r="AD6" s="33">
        <v>2109</v>
      </c>
      <c r="AE6" s="33">
        <v>2133</v>
      </c>
      <c r="AF6" s="33">
        <v>2059</v>
      </c>
      <c r="AG6" s="33">
        <v>2003</v>
      </c>
      <c r="AI6" s="62"/>
    </row>
    <row r="7" spans="1:35" ht="30" customHeight="1" thickBot="1" x14ac:dyDescent="0.4">
      <c r="A7" s="36" t="s">
        <v>64</v>
      </c>
      <c r="B7" s="37">
        <v>10864.618</v>
      </c>
      <c r="C7" s="37">
        <v>18605.361000000001</v>
      </c>
      <c r="D7" s="37">
        <v>18317.199000000001</v>
      </c>
      <c r="E7" s="37">
        <v>18732.181</v>
      </c>
      <c r="F7" s="37">
        <v>18995.653999999999</v>
      </c>
      <c r="G7" s="37">
        <v>19094.171999999999</v>
      </c>
      <c r="H7" s="37">
        <v>30601.275000000001</v>
      </c>
      <c r="I7" s="37">
        <v>30932.294999999998</v>
      </c>
      <c r="J7" s="37">
        <v>31604.639999999999</v>
      </c>
      <c r="K7" s="37">
        <v>30594.1</v>
      </c>
      <c r="L7" s="37">
        <v>27844.52</v>
      </c>
      <c r="M7" s="37">
        <v>27854.011999999999</v>
      </c>
      <c r="N7" s="37">
        <v>27427.912</v>
      </c>
      <c r="O7" s="37">
        <v>26553.332999999999</v>
      </c>
      <c r="P7" s="37">
        <v>26455.99</v>
      </c>
      <c r="Q7" s="37">
        <v>27749.719000000001</v>
      </c>
      <c r="R7" s="37">
        <v>28151.858</v>
      </c>
      <c r="S7" s="37">
        <v>27509.204000000002</v>
      </c>
      <c r="T7" s="37">
        <v>28562.157999999999</v>
      </c>
      <c r="U7" s="37">
        <v>28080.697</v>
      </c>
      <c r="V7" s="37">
        <v>28110.983</v>
      </c>
      <c r="W7" s="37">
        <v>25799.469000000001</v>
      </c>
      <c r="X7" s="37">
        <v>25410.831999999999</v>
      </c>
      <c r="Y7" s="37">
        <v>26505.063999999998</v>
      </c>
      <c r="Z7" s="37">
        <v>26998.215</v>
      </c>
      <c r="AA7" s="37">
        <v>26897.244999999999</v>
      </c>
      <c r="AB7" s="37">
        <v>27381.350999999999</v>
      </c>
      <c r="AC7" s="37">
        <v>26850.001</v>
      </c>
      <c r="AD7" s="37">
        <v>27165.134999999998</v>
      </c>
      <c r="AE7" s="37">
        <v>27164.296999999999</v>
      </c>
      <c r="AF7" s="37">
        <v>27076.846000000001</v>
      </c>
      <c r="AG7" s="37">
        <v>26799.022000000001</v>
      </c>
    </row>
    <row r="8" spans="1:35" x14ac:dyDescent="0.35">
      <c r="A8" s="38" t="s">
        <v>62</v>
      </c>
      <c r="B8" s="39">
        <v>3116.7750000000001</v>
      </c>
      <c r="C8" s="39">
        <v>3354.1840000000002</v>
      </c>
      <c r="D8" s="39">
        <v>3041.386</v>
      </c>
      <c r="E8" s="39">
        <v>3204.32</v>
      </c>
      <c r="F8" s="39">
        <v>3438.78</v>
      </c>
      <c r="G8" s="39">
        <v>3668.6179999999999</v>
      </c>
      <c r="H8" s="39">
        <v>4451.0360000000001</v>
      </c>
      <c r="I8" s="39">
        <v>4452.9290000000001</v>
      </c>
      <c r="J8" s="39">
        <v>4548.43</v>
      </c>
      <c r="K8" s="39">
        <v>4471.7790000000005</v>
      </c>
      <c r="L8" s="39">
        <v>5339.835</v>
      </c>
      <c r="M8" s="39">
        <v>5463.8289999999997</v>
      </c>
      <c r="N8" s="39">
        <v>5360.9470000000001</v>
      </c>
      <c r="O8" s="39">
        <v>5318.0959999999995</v>
      </c>
      <c r="P8" s="39">
        <v>5323.0230000000001</v>
      </c>
      <c r="Q8" s="39">
        <v>5492.1880000000001</v>
      </c>
      <c r="R8" s="39">
        <v>5949.33</v>
      </c>
      <c r="S8" s="39">
        <v>5766.5510000000004</v>
      </c>
      <c r="T8" s="39">
        <v>5964.6660000000002</v>
      </c>
      <c r="U8" s="39">
        <v>5919.3040000000001</v>
      </c>
      <c r="V8" s="39">
        <v>5887.7629999999999</v>
      </c>
      <c r="W8" s="39">
        <v>5708.4040000000005</v>
      </c>
      <c r="X8" s="39">
        <v>5625.41</v>
      </c>
      <c r="Y8" s="39">
        <v>5919.2780000000002</v>
      </c>
      <c r="Z8" s="39">
        <v>6063.134</v>
      </c>
      <c r="AA8" s="39">
        <v>6003.6989999999996</v>
      </c>
      <c r="AB8" s="39">
        <v>6048.5140000000001</v>
      </c>
      <c r="AC8" s="39">
        <v>5957.7330000000002</v>
      </c>
      <c r="AD8" s="39">
        <v>6069.9790000000003</v>
      </c>
      <c r="AE8" s="39">
        <v>6082.232</v>
      </c>
      <c r="AF8" s="39">
        <v>6103.7020000000002</v>
      </c>
      <c r="AG8" s="39">
        <v>6047.665</v>
      </c>
      <c r="AI8" s="61"/>
    </row>
    <row r="9" spans="1:35" x14ac:dyDescent="0.35">
      <c r="A9" s="38" t="s">
        <v>63</v>
      </c>
      <c r="B9" s="39">
        <v>7747.8429999999998</v>
      </c>
      <c r="C9" s="39">
        <v>15251.175999999999</v>
      </c>
      <c r="D9" s="39">
        <v>15275.813</v>
      </c>
      <c r="E9" s="39">
        <v>15527.861000000001</v>
      </c>
      <c r="F9" s="39">
        <v>15556.874</v>
      </c>
      <c r="G9" s="39">
        <v>15425.554</v>
      </c>
      <c r="H9" s="39">
        <v>26150.239000000001</v>
      </c>
      <c r="I9" s="39">
        <v>26479.365000000002</v>
      </c>
      <c r="J9" s="39">
        <v>27056.21</v>
      </c>
      <c r="K9" s="39">
        <v>26122.321</v>
      </c>
      <c r="L9" s="39">
        <v>22504.685000000001</v>
      </c>
      <c r="M9" s="39">
        <v>22390.183000000001</v>
      </c>
      <c r="N9" s="39">
        <v>22066.965</v>
      </c>
      <c r="O9" s="39">
        <v>21235.237000000001</v>
      </c>
      <c r="P9" s="39">
        <v>21132.967000000001</v>
      </c>
      <c r="Q9" s="39">
        <v>22257.530999999999</v>
      </c>
      <c r="R9" s="39">
        <v>22202.527999999998</v>
      </c>
      <c r="S9" s="39">
        <v>21742.653999999999</v>
      </c>
      <c r="T9" s="39">
        <v>22597.491999999998</v>
      </c>
      <c r="U9" s="39">
        <v>22161.392</v>
      </c>
      <c r="V9" s="39">
        <v>22223.22</v>
      </c>
      <c r="W9" s="39">
        <v>20091.064999999999</v>
      </c>
      <c r="X9" s="39">
        <v>19785.421999999999</v>
      </c>
      <c r="Y9" s="39">
        <v>20585.786</v>
      </c>
      <c r="Z9" s="39">
        <v>20935.080999999998</v>
      </c>
      <c r="AA9" s="39">
        <v>20893.544999999998</v>
      </c>
      <c r="AB9" s="39">
        <v>21332.837</v>
      </c>
      <c r="AC9" s="39">
        <v>20892.267</v>
      </c>
      <c r="AD9" s="39">
        <v>21095.155999999999</v>
      </c>
      <c r="AE9" s="39">
        <v>21082.063999999998</v>
      </c>
      <c r="AF9" s="39">
        <v>20973.145</v>
      </c>
      <c r="AG9" s="39">
        <v>20751.358</v>
      </c>
    </row>
    <row r="10" spans="1:35" x14ac:dyDescent="0.35">
      <c r="A10" s="40" t="s">
        <v>65</v>
      </c>
      <c r="B10" s="41">
        <v>628.41200000000003</v>
      </c>
      <c r="C10" s="41">
        <v>4798.7349999999997</v>
      </c>
      <c r="D10" s="41">
        <v>5239.8389999999999</v>
      </c>
      <c r="E10" s="41">
        <v>5353.4629999999997</v>
      </c>
      <c r="F10" s="41">
        <v>5204.8370000000004</v>
      </c>
      <c r="G10" s="41">
        <v>5249.9189999999999</v>
      </c>
      <c r="H10" s="41">
        <v>5950.8580000000002</v>
      </c>
      <c r="I10" s="41">
        <v>5943.268</v>
      </c>
      <c r="J10" s="41">
        <v>5933.5829999999996</v>
      </c>
      <c r="K10" s="41">
        <v>5954.2110000000002</v>
      </c>
      <c r="L10" s="41">
        <v>3748.4229999999998</v>
      </c>
      <c r="M10" s="41">
        <v>3494.1779999999999</v>
      </c>
      <c r="N10" s="41">
        <v>3612.3969999999999</v>
      </c>
      <c r="O10" s="41">
        <v>3628.5970000000002</v>
      </c>
      <c r="P10" s="41">
        <v>3661.5140000000001</v>
      </c>
      <c r="Q10" s="41">
        <v>4026.9180000000001</v>
      </c>
      <c r="R10" s="41">
        <v>3696.49</v>
      </c>
      <c r="S10" s="41">
        <v>2040.0609999999999</v>
      </c>
      <c r="T10" s="41">
        <v>3225.34</v>
      </c>
      <c r="U10" s="41">
        <v>2739.404</v>
      </c>
      <c r="V10" s="41">
        <v>2784.5320000000002</v>
      </c>
      <c r="W10" s="41">
        <v>2819.0340000000001</v>
      </c>
      <c r="X10" s="41">
        <v>2752.971</v>
      </c>
      <c r="Y10" s="41">
        <v>2802.7930000000001</v>
      </c>
      <c r="Z10" s="41">
        <v>2837.9940000000001</v>
      </c>
      <c r="AA10" s="41">
        <v>2833.2049999999999</v>
      </c>
      <c r="AB10" s="41">
        <v>2832.828</v>
      </c>
      <c r="AC10" s="41">
        <v>2792.32</v>
      </c>
      <c r="AD10" s="41">
        <v>2793.0949999999998</v>
      </c>
      <c r="AE10" s="41">
        <v>2780.607</v>
      </c>
      <c r="AF10" s="41">
        <v>2779.3180000000002</v>
      </c>
      <c r="AG10" s="41">
        <v>2779.3130000000001</v>
      </c>
    </row>
    <row r="11" spans="1:35" ht="30" customHeight="1" thickBot="1" x14ac:dyDescent="0.4">
      <c r="A11" s="36" t="s">
        <v>79</v>
      </c>
      <c r="B11" s="37">
        <v>97468.043000000005</v>
      </c>
      <c r="C11" s="37">
        <v>106510.85799999999</v>
      </c>
      <c r="D11" s="37">
        <v>98112.732000000004</v>
      </c>
      <c r="E11" s="37">
        <v>97880.895999999993</v>
      </c>
      <c r="F11" s="37">
        <v>100876.626</v>
      </c>
      <c r="G11" s="37">
        <v>100549.495</v>
      </c>
      <c r="H11" s="37">
        <v>106229.00199999999</v>
      </c>
      <c r="I11" s="37">
        <v>109347.677</v>
      </c>
      <c r="J11" s="37">
        <v>112667.72199999999</v>
      </c>
      <c r="K11" s="37">
        <v>113085.25199999999</v>
      </c>
      <c r="L11" s="37">
        <v>120182.13</v>
      </c>
      <c r="M11" s="37">
        <v>124602.11900000001</v>
      </c>
      <c r="N11" s="37">
        <v>122339.632</v>
      </c>
      <c r="O11" s="37">
        <v>118598.202</v>
      </c>
      <c r="P11" s="37">
        <v>118684.70699999999</v>
      </c>
      <c r="Q11" s="37">
        <v>111289.916</v>
      </c>
      <c r="R11" s="37">
        <v>112544.29399999999</v>
      </c>
      <c r="S11" s="37">
        <v>94459.892000000007</v>
      </c>
      <c r="T11" s="37">
        <v>95972.150999999998</v>
      </c>
      <c r="U11" s="37">
        <v>88402.956000000006</v>
      </c>
      <c r="V11" s="37">
        <v>86184.070999999996</v>
      </c>
      <c r="W11" s="37">
        <v>82576.3</v>
      </c>
      <c r="X11" s="37">
        <v>85132.262000000002</v>
      </c>
      <c r="Y11" s="37">
        <v>91257.02</v>
      </c>
      <c r="Z11" s="37">
        <v>93479.832999999999</v>
      </c>
      <c r="AA11" s="37">
        <v>91242.944000000003</v>
      </c>
      <c r="AB11" s="37">
        <v>90452.971999999994</v>
      </c>
      <c r="AC11" s="37">
        <v>90435.365999999995</v>
      </c>
      <c r="AD11" s="37">
        <v>92438.375</v>
      </c>
      <c r="AE11" s="37">
        <v>90073.903000000006</v>
      </c>
      <c r="AF11" s="37">
        <v>87341.902000000002</v>
      </c>
      <c r="AG11" s="37">
        <v>85588.587</v>
      </c>
    </row>
    <row r="12" spans="1:35" x14ac:dyDescent="0.35">
      <c r="A12" s="38" t="s">
        <v>66</v>
      </c>
      <c r="B12" s="39">
        <v>27348.738000000001</v>
      </c>
      <c r="C12" s="39">
        <v>35419.432000000001</v>
      </c>
      <c r="D12" s="39">
        <v>31665.672999999999</v>
      </c>
      <c r="E12" s="39">
        <v>33521.474000000002</v>
      </c>
      <c r="F12" s="39">
        <v>36709.423999999999</v>
      </c>
      <c r="G12" s="39">
        <v>39395.057000000001</v>
      </c>
      <c r="H12" s="39">
        <v>46924.211000000003</v>
      </c>
      <c r="I12" s="39">
        <v>46078.324999999997</v>
      </c>
      <c r="J12" s="39">
        <v>50151.563999999998</v>
      </c>
      <c r="K12" s="39">
        <v>50942.663999999997</v>
      </c>
      <c r="L12" s="39">
        <v>56566.911999999997</v>
      </c>
      <c r="M12" s="39">
        <v>60959.512000000002</v>
      </c>
      <c r="N12" s="39">
        <v>61403.531000000003</v>
      </c>
      <c r="O12" s="39">
        <v>59914.586000000003</v>
      </c>
      <c r="P12" s="39">
        <v>59271.603000000003</v>
      </c>
      <c r="Q12" s="39">
        <v>56239.591999999997</v>
      </c>
      <c r="R12" s="39">
        <v>57026.059000000001</v>
      </c>
      <c r="S12" s="39">
        <v>42304.241999999998</v>
      </c>
      <c r="T12" s="39">
        <v>44007.445</v>
      </c>
      <c r="U12" s="39">
        <v>39170.874000000003</v>
      </c>
      <c r="V12" s="39">
        <v>39196.250999999997</v>
      </c>
      <c r="W12" s="39">
        <v>37430.262999999999</v>
      </c>
      <c r="X12" s="39">
        <v>39623.805</v>
      </c>
      <c r="Y12" s="39">
        <v>43493.455000000002</v>
      </c>
      <c r="Z12" s="39">
        <v>44970.197999999997</v>
      </c>
      <c r="AA12" s="39">
        <v>44166.942999999999</v>
      </c>
      <c r="AB12" s="39">
        <v>43406.758000000002</v>
      </c>
      <c r="AC12" s="39">
        <v>44011.936999999998</v>
      </c>
      <c r="AD12" s="39">
        <v>47429.845000000001</v>
      </c>
      <c r="AE12" s="39">
        <v>44982.593999999997</v>
      </c>
      <c r="AF12" s="39">
        <v>42700.512000000002</v>
      </c>
      <c r="AG12" s="39">
        <v>41994.665000000001</v>
      </c>
    </row>
    <row r="13" spans="1:35" x14ac:dyDescent="0.35">
      <c r="A13" s="38" t="s">
        <v>67</v>
      </c>
      <c r="B13" s="39">
        <v>70119.304999999993</v>
      </c>
      <c r="C13" s="39">
        <v>71091.426000000007</v>
      </c>
      <c r="D13" s="39">
        <v>66447.058999999994</v>
      </c>
      <c r="E13" s="39">
        <v>64359.421999999999</v>
      </c>
      <c r="F13" s="39">
        <v>64167.201999999997</v>
      </c>
      <c r="G13" s="39">
        <v>61154.438000000002</v>
      </c>
      <c r="H13" s="39">
        <v>59304.790999999997</v>
      </c>
      <c r="I13" s="39">
        <v>63269.351999999999</v>
      </c>
      <c r="J13" s="39">
        <v>62516.158000000003</v>
      </c>
      <c r="K13" s="39">
        <v>62142.588000000003</v>
      </c>
      <c r="L13" s="39">
        <v>63615.216999999997</v>
      </c>
      <c r="M13" s="39">
        <v>63642.607000000004</v>
      </c>
      <c r="N13" s="39">
        <v>60936.1</v>
      </c>
      <c r="O13" s="39">
        <v>58683.616000000002</v>
      </c>
      <c r="P13" s="39">
        <v>59413.103999999999</v>
      </c>
      <c r="Q13" s="39">
        <v>55050.324000000001</v>
      </c>
      <c r="R13" s="39">
        <v>55518.235999999997</v>
      </c>
      <c r="S13" s="39">
        <v>52155.65</v>
      </c>
      <c r="T13" s="39">
        <v>51964.705000000002</v>
      </c>
      <c r="U13" s="39">
        <v>49232.082000000002</v>
      </c>
      <c r="V13" s="39">
        <v>46987.82</v>
      </c>
      <c r="W13" s="39">
        <v>45146.036999999997</v>
      </c>
      <c r="X13" s="39">
        <v>45508.457000000002</v>
      </c>
      <c r="Y13" s="39">
        <v>47763.565999999999</v>
      </c>
      <c r="Z13" s="39">
        <v>48509.635000000002</v>
      </c>
      <c r="AA13" s="39">
        <v>47076</v>
      </c>
      <c r="AB13" s="39">
        <v>47046.214</v>
      </c>
      <c r="AC13" s="39">
        <v>46423.428999999996</v>
      </c>
      <c r="AD13" s="39">
        <v>45008.53</v>
      </c>
      <c r="AE13" s="39">
        <v>45091.309000000001</v>
      </c>
      <c r="AF13" s="39">
        <v>44641.39</v>
      </c>
      <c r="AG13" s="39">
        <v>43593.921999999999</v>
      </c>
    </row>
    <row r="14" spans="1:35" x14ac:dyDescent="0.35">
      <c r="A14" s="40" t="s">
        <v>75</v>
      </c>
      <c r="B14" s="41">
        <v>342.37400000000002</v>
      </c>
      <c r="C14" s="41">
        <v>342.37400000000002</v>
      </c>
      <c r="D14" s="41">
        <v>342.37400000000002</v>
      </c>
      <c r="E14" s="41">
        <v>342.37400000000002</v>
      </c>
      <c r="F14" s="41">
        <v>342.37400000000002</v>
      </c>
      <c r="G14" s="41">
        <v>520.98299999999995</v>
      </c>
      <c r="H14" s="41">
        <v>79813.073000000004</v>
      </c>
      <c r="I14" s="41">
        <v>58565.199000000001</v>
      </c>
      <c r="J14" s="41">
        <v>50960.752</v>
      </c>
      <c r="K14" s="41">
        <v>57488.173000000003</v>
      </c>
      <c r="L14" s="41">
        <v>56162.254000000001</v>
      </c>
      <c r="M14" s="41">
        <v>56243.652999999998</v>
      </c>
      <c r="N14" s="41">
        <v>52611.317999999999</v>
      </c>
      <c r="O14" s="41">
        <v>56571.631000000001</v>
      </c>
      <c r="P14" s="41">
        <v>56753.97</v>
      </c>
      <c r="Q14" s="41">
        <v>51309.832000000002</v>
      </c>
      <c r="R14" s="41">
        <v>48094.095000000001</v>
      </c>
      <c r="S14" s="41">
        <v>47697.065999999999</v>
      </c>
      <c r="T14" s="41">
        <v>51938.561000000002</v>
      </c>
      <c r="U14" s="41">
        <v>51259.534</v>
      </c>
      <c r="V14" s="41">
        <v>52529.281999999999</v>
      </c>
      <c r="W14" s="41">
        <v>53432.237999999998</v>
      </c>
      <c r="X14" s="41">
        <v>64657.019</v>
      </c>
      <c r="Y14" s="41">
        <v>59289.748</v>
      </c>
      <c r="Z14" s="41">
        <v>59983.96</v>
      </c>
      <c r="AA14" s="41">
        <v>60132.13</v>
      </c>
      <c r="AB14" s="41">
        <v>58326.497000000003</v>
      </c>
      <c r="AC14" s="41">
        <v>55715.8</v>
      </c>
      <c r="AD14" s="41">
        <v>43233.722999999998</v>
      </c>
      <c r="AE14" s="41">
        <v>42538.648999999998</v>
      </c>
      <c r="AF14" s="41">
        <v>43922.358</v>
      </c>
      <c r="AG14" s="41">
        <v>42872.603999999999</v>
      </c>
    </row>
    <row r="15" spans="1:35" ht="30" customHeight="1" thickBot="1" x14ac:dyDescent="0.4">
      <c r="A15" s="36" t="s">
        <v>68</v>
      </c>
      <c r="B15" s="37">
        <v>72928.766000000003</v>
      </c>
      <c r="C15" s="37">
        <v>71607.187999999995</v>
      </c>
      <c r="D15" s="37">
        <v>71067.168999999994</v>
      </c>
      <c r="E15" s="37">
        <v>70027.622000000003</v>
      </c>
      <c r="F15" s="37">
        <v>73147.34</v>
      </c>
      <c r="G15" s="37">
        <v>72858.517999999996</v>
      </c>
      <c r="H15" s="37">
        <v>80122.081000000006</v>
      </c>
      <c r="I15" s="37">
        <v>76641.873999999996</v>
      </c>
      <c r="J15" s="37">
        <v>77785.687000000005</v>
      </c>
      <c r="K15" s="37">
        <v>78910.013000000006</v>
      </c>
      <c r="L15" s="37">
        <v>83372.350999999995</v>
      </c>
      <c r="M15" s="37">
        <v>85268.623000000007</v>
      </c>
      <c r="N15" s="37">
        <v>82136.660999999993</v>
      </c>
      <c r="O15" s="37">
        <v>79131.320999999996</v>
      </c>
      <c r="P15" s="37">
        <v>79438.582999999999</v>
      </c>
      <c r="Q15" s="37">
        <v>74516.664999999994</v>
      </c>
      <c r="R15" s="37">
        <v>75025.626999999993</v>
      </c>
      <c r="S15" s="37">
        <v>68661.862999999998</v>
      </c>
      <c r="T15" s="37">
        <v>68911.430999999997</v>
      </c>
      <c r="U15" s="37">
        <v>63856.392</v>
      </c>
      <c r="V15" s="37">
        <v>61639.830999999998</v>
      </c>
      <c r="W15" s="37">
        <v>59768.601000000002</v>
      </c>
      <c r="X15" s="37">
        <v>61076.705000000002</v>
      </c>
      <c r="Y15" s="37">
        <v>64271.027000000002</v>
      </c>
      <c r="Z15" s="37">
        <v>65781.634000000005</v>
      </c>
      <c r="AA15" s="37">
        <v>64505.161</v>
      </c>
      <c r="AB15" s="37">
        <v>62835.370999999999</v>
      </c>
      <c r="AC15" s="37">
        <v>61334.516000000003</v>
      </c>
      <c r="AD15" s="37">
        <v>63391.917999999998</v>
      </c>
      <c r="AE15" s="37">
        <v>61243.722999999998</v>
      </c>
      <c r="AF15" s="37">
        <v>59832.061999999998</v>
      </c>
      <c r="AG15" s="37">
        <v>58478.785000000003</v>
      </c>
    </row>
    <row r="16" spans="1:35" x14ac:dyDescent="0.35">
      <c r="A16" s="38" t="s">
        <v>69</v>
      </c>
      <c r="B16" s="39">
        <v>12851.938</v>
      </c>
      <c r="C16" s="39">
        <v>14776.784</v>
      </c>
      <c r="D16" s="39">
        <v>14781.815000000001</v>
      </c>
      <c r="E16" s="39">
        <v>15698.593999999999</v>
      </c>
      <c r="F16" s="39">
        <v>17568.338</v>
      </c>
      <c r="G16" s="39">
        <v>19103.761999999999</v>
      </c>
      <c r="H16" s="39">
        <v>25245.291000000001</v>
      </c>
      <c r="I16" s="39">
        <v>21231.474999999999</v>
      </c>
      <c r="J16" s="39">
        <v>23221.274000000001</v>
      </c>
      <c r="K16" s="39">
        <v>23933.065999999999</v>
      </c>
      <c r="L16" s="39">
        <v>26852.440999999999</v>
      </c>
      <c r="M16" s="39">
        <v>28827.188999999998</v>
      </c>
      <c r="N16" s="39">
        <v>28728.74</v>
      </c>
      <c r="O16" s="39">
        <v>27833.243999999999</v>
      </c>
      <c r="P16" s="39">
        <v>27527.901999999998</v>
      </c>
      <c r="Q16" s="39">
        <v>26425.205999999998</v>
      </c>
      <c r="R16" s="39">
        <v>26763.508000000002</v>
      </c>
      <c r="S16" s="39">
        <v>22037.626</v>
      </c>
      <c r="T16" s="39">
        <v>22224.028999999999</v>
      </c>
      <c r="U16" s="39">
        <v>19514.744999999999</v>
      </c>
      <c r="V16" s="39">
        <v>19689.554</v>
      </c>
      <c r="W16" s="39">
        <v>19534.434000000001</v>
      </c>
      <c r="X16" s="39">
        <v>20405.57</v>
      </c>
      <c r="Y16" s="39">
        <v>21771.127</v>
      </c>
      <c r="Z16" s="39">
        <v>22945.215</v>
      </c>
      <c r="AA16" s="39">
        <v>23264.694</v>
      </c>
      <c r="AB16" s="39">
        <v>22100.466</v>
      </c>
      <c r="AC16" s="39">
        <v>21834.248</v>
      </c>
      <c r="AD16" s="39">
        <v>23771.54</v>
      </c>
      <c r="AE16" s="39">
        <v>22271.757000000001</v>
      </c>
      <c r="AF16" s="39">
        <v>20866.785</v>
      </c>
      <c r="AG16" s="39">
        <v>20463.645</v>
      </c>
    </row>
    <row r="17" spans="1:35" x14ac:dyDescent="0.35">
      <c r="A17" s="38" t="s">
        <v>70</v>
      </c>
      <c r="B17" s="39">
        <v>60076.828000000001</v>
      </c>
      <c r="C17" s="39">
        <v>56830.404000000002</v>
      </c>
      <c r="D17" s="39">
        <v>56285.353999999999</v>
      </c>
      <c r="E17" s="39">
        <v>54329.027999999998</v>
      </c>
      <c r="F17" s="39">
        <v>55579.002</v>
      </c>
      <c r="G17" s="39">
        <v>53754.756000000001</v>
      </c>
      <c r="H17" s="39">
        <v>54876.79</v>
      </c>
      <c r="I17" s="39">
        <v>55410.398999999998</v>
      </c>
      <c r="J17" s="39">
        <v>54564.413</v>
      </c>
      <c r="K17" s="39">
        <v>54976.947</v>
      </c>
      <c r="L17" s="39">
        <v>56519.91</v>
      </c>
      <c r="M17" s="39">
        <v>56441.434000000001</v>
      </c>
      <c r="N17" s="39">
        <v>53407.921999999999</v>
      </c>
      <c r="O17" s="39">
        <v>51298.076999999997</v>
      </c>
      <c r="P17" s="39">
        <v>51910.680999999997</v>
      </c>
      <c r="Q17" s="39">
        <v>48091.459000000003</v>
      </c>
      <c r="R17" s="39">
        <v>48262.12</v>
      </c>
      <c r="S17" s="39">
        <v>46624.237999999998</v>
      </c>
      <c r="T17" s="39">
        <v>46687.402000000002</v>
      </c>
      <c r="U17" s="39">
        <v>44341.646999999997</v>
      </c>
      <c r="V17" s="39">
        <v>41950.277000000002</v>
      </c>
      <c r="W17" s="39">
        <v>40234.167000000001</v>
      </c>
      <c r="X17" s="39">
        <v>40671.133999999998</v>
      </c>
      <c r="Y17" s="39">
        <v>42499.9</v>
      </c>
      <c r="Z17" s="39">
        <v>42836.419000000002</v>
      </c>
      <c r="AA17" s="39">
        <v>41240.466</v>
      </c>
      <c r="AB17" s="39">
        <v>40734.904999999999</v>
      </c>
      <c r="AC17" s="39">
        <v>39500.267999999996</v>
      </c>
      <c r="AD17" s="39">
        <v>39620.377999999997</v>
      </c>
      <c r="AE17" s="39">
        <v>38971.966</v>
      </c>
      <c r="AF17" s="39">
        <v>38965.277999999998</v>
      </c>
      <c r="AG17" s="39">
        <v>38015.141000000003</v>
      </c>
    </row>
    <row r="18" spans="1:35" x14ac:dyDescent="0.35">
      <c r="A18" s="40" t="s">
        <v>71</v>
      </c>
      <c r="B18" s="41">
        <v>90.227999999999994</v>
      </c>
      <c r="C18" s="41">
        <v>90.227999999999994</v>
      </c>
      <c r="D18" s="41">
        <v>90.227999999999994</v>
      </c>
      <c r="E18" s="41">
        <v>90.227999999999994</v>
      </c>
      <c r="F18" s="41">
        <v>144.51400000000001</v>
      </c>
      <c r="G18" s="41">
        <v>144.52500000000001</v>
      </c>
      <c r="H18" s="41">
        <v>29257.809000000001</v>
      </c>
      <c r="I18" s="41">
        <v>23565.335999999999</v>
      </c>
      <c r="J18" s="41">
        <v>21465.946</v>
      </c>
      <c r="K18" s="41">
        <v>23863.902999999998</v>
      </c>
      <c r="L18" s="41">
        <v>23417.333999999999</v>
      </c>
      <c r="M18" s="41">
        <v>23645.69</v>
      </c>
      <c r="N18" s="41">
        <v>21859.929</v>
      </c>
      <c r="O18" s="41">
        <v>23833.883999999998</v>
      </c>
      <c r="P18" s="41">
        <v>24015.712</v>
      </c>
      <c r="Q18" s="41">
        <v>21364.215</v>
      </c>
      <c r="R18" s="41">
        <v>19912.415000000001</v>
      </c>
      <c r="S18" s="41">
        <v>17825.989000000001</v>
      </c>
      <c r="T18" s="41">
        <v>20610.403999999999</v>
      </c>
      <c r="U18" s="41">
        <v>19737.663</v>
      </c>
      <c r="V18" s="41">
        <v>20091.096000000001</v>
      </c>
      <c r="W18" s="41">
        <v>18580.026999999998</v>
      </c>
      <c r="X18" s="41">
        <v>23632.082999999999</v>
      </c>
      <c r="Y18" s="41">
        <v>21271.679</v>
      </c>
      <c r="Z18" s="41">
        <v>21593.304</v>
      </c>
      <c r="AA18" s="41">
        <v>22316.972000000002</v>
      </c>
      <c r="AB18" s="41">
        <v>22005.066999999999</v>
      </c>
      <c r="AC18" s="41">
        <v>21079.266</v>
      </c>
      <c r="AD18" s="41">
        <v>15200.457</v>
      </c>
      <c r="AE18" s="41">
        <v>15319.687</v>
      </c>
      <c r="AF18" s="41">
        <v>15949.062</v>
      </c>
      <c r="AG18" s="41">
        <v>15566.746999999999</v>
      </c>
      <c r="AI18" s="61"/>
    </row>
    <row r="19" spans="1:35" ht="30" customHeight="1" thickBot="1" x14ac:dyDescent="0.4">
      <c r="A19" s="36" t="s">
        <v>61</v>
      </c>
      <c r="B19" s="42">
        <v>74.822999999999993</v>
      </c>
      <c r="C19" s="42">
        <v>67.23</v>
      </c>
      <c r="D19" s="42">
        <v>72.433999999999997</v>
      </c>
      <c r="E19" s="42">
        <v>71.543999999999997</v>
      </c>
      <c r="F19" s="42">
        <v>72.512</v>
      </c>
      <c r="G19" s="42">
        <v>72.459999999999994</v>
      </c>
      <c r="H19" s="42">
        <v>75.424000000000007</v>
      </c>
      <c r="I19" s="42">
        <v>70.09</v>
      </c>
      <c r="J19" s="42">
        <v>69.040000000000006</v>
      </c>
      <c r="K19" s="42">
        <v>69.778999999999996</v>
      </c>
      <c r="L19" s="42">
        <v>69.372</v>
      </c>
      <c r="M19" s="42">
        <v>68.433000000000007</v>
      </c>
      <c r="N19" s="42">
        <v>67.138000000000005</v>
      </c>
      <c r="O19" s="42">
        <v>66.721999999999994</v>
      </c>
      <c r="P19" s="42">
        <v>66.932000000000002</v>
      </c>
      <c r="Q19" s="42">
        <v>66.956999999999994</v>
      </c>
      <c r="R19" s="42">
        <v>66.662999999999997</v>
      </c>
      <c r="S19" s="42">
        <v>72.688999999999993</v>
      </c>
      <c r="T19" s="42">
        <v>71.804000000000002</v>
      </c>
      <c r="U19" s="42">
        <v>72.233000000000004</v>
      </c>
      <c r="V19" s="42">
        <v>71.521000000000001</v>
      </c>
      <c r="W19" s="42">
        <v>72.38</v>
      </c>
      <c r="X19" s="42">
        <v>71.742999999999995</v>
      </c>
      <c r="Y19" s="42">
        <v>70.429000000000002</v>
      </c>
      <c r="Z19" s="42">
        <v>70.37</v>
      </c>
      <c r="AA19" s="42">
        <v>70.695999999999998</v>
      </c>
      <c r="AB19" s="42">
        <v>69.466999999999999</v>
      </c>
      <c r="AC19" s="42">
        <v>67.820999999999998</v>
      </c>
      <c r="AD19" s="42">
        <v>68.576999999999998</v>
      </c>
      <c r="AE19" s="42">
        <v>67.992999999999995</v>
      </c>
      <c r="AF19" s="42">
        <v>68.503</v>
      </c>
      <c r="AG19" s="42">
        <v>68.325000000000003</v>
      </c>
    </row>
    <row r="20" spans="1:35" x14ac:dyDescent="0.35">
      <c r="A20" s="38" t="s">
        <v>72</v>
      </c>
      <c r="B20" s="43">
        <v>46.993000000000002</v>
      </c>
      <c r="C20" s="43">
        <v>41.719000000000001</v>
      </c>
      <c r="D20" s="43">
        <v>46.680999999999997</v>
      </c>
      <c r="E20" s="43">
        <v>46.831000000000003</v>
      </c>
      <c r="F20" s="43">
        <v>47.857999999999997</v>
      </c>
      <c r="G20" s="43">
        <v>48.493000000000002</v>
      </c>
      <c r="H20" s="43">
        <v>53.8</v>
      </c>
      <c r="I20" s="43">
        <v>46.076999999999998</v>
      </c>
      <c r="J20" s="43">
        <v>46.302</v>
      </c>
      <c r="K20" s="43">
        <v>46.98</v>
      </c>
      <c r="L20" s="43">
        <v>47.47</v>
      </c>
      <c r="M20" s="43">
        <v>47.289000000000001</v>
      </c>
      <c r="N20" s="43">
        <v>46.786999999999999</v>
      </c>
      <c r="O20" s="43">
        <v>46.454999999999998</v>
      </c>
      <c r="P20" s="43">
        <v>46.444000000000003</v>
      </c>
      <c r="Q20" s="43">
        <v>46.987000000000002</v>
      </c>
      <c r="R20" s="43">
        <v>46.932000000000002</v>
      </c>
      <c r="S20" s="43">
        <v>52.093000000000004</v>
      </c>
      <c r="T20" s="43">
        <v>50.500999999999998</v>
      </c>
      <c r="U20" s="43">
        <v>49.82</v>
      </c>
      <c r="V20" s="43">
        <v>50.232999999999997</v>
      </c>
      <c r="W20" s="43">
        <v>52.189</v>
      </c>
      <c r="X20" s="43">
        <v>51.497999999999998</v>
      </c>
      <c r="Y20" s="43">
        <v>50.055999999999997</v>
      </c>
      <c r="Z20" s="43">
        <v>51.023000000000003</v>
      </c>
      <c r="AA20" s="43">
        <v>52.673999999999999</v>
      </c>
      <c r="AB20" s="43">
        <v>50.914999999999999</v>
      </c>
      <c r="AC20" s="43">
        <v>49.61</v>
      </c>
      <c r="AD20" s="43">
        <v>50.119</v>
      </c>
      <c r="AE20" s="43">
        <v>49.512</v>
      </c>
      <c r="AF20" s="43">
        <v>48.868000000000002</v>
      </c>
      <c r="AG20" s="43">
        <v>48.728999999999999</v>
      </c>
    </row>
    <row r="21" spans="1:35" x14ac:dyDescent="0.35">
      <c r="A21" s="38" t="s">
        <v>73</v>
      </c>
      <c r="B21" s="43">
        <v>85.677999999999997</v>
      </c>
      <c r="C21" s="43">
        <v>79.94</v>
      </c>
      <c r="D21" s="43">
        <v>84.706999999999994</v>
      </c>
      <c r="E21" s="43">
        <v>84.415000000000006</v>
      </c>
      <c r="F21" s="43">
        <v>86.616</v>
      </c>
      <c r="G21" s="43">
        <v>87.9</v>
      </c>
      <c r="H21" s="43">
        <v>92.533000000000001</v>
      </c>
      <c r="I21" s="43">
        <v>87.578999999999994</v>
      </c>
      <c r="J21" s="43">
        <v>87.28</v>
      </c>
      <c r="K21" s="43">
        <v>88.468999999999994</v>
      </c>
      <c r="L21" s="43">
        <v>88.846999999999994</v>
      </c>
      <c r="M21" s="43">
        <v>88.685000000000002</v>
      </c>
      <c r="N21" s="43">
        <v>87.646000000000001</v>
      </c>
      <c r="O21" s="43">
        <v>87.415000000000006</v>
      </c>
      <c r="P21" s="43">
        <v>87.372</v>
      </c>
      <c r="Q21" s="43">
        <v>87.358999999999995</v>
      </c>
      <c r="R21" s="43">
        <v>86.93</v>
      </c>
      <c r="S21" s="43">
        <v>89.394000000000005</v>
      </c>
      <c r="T21" s="43">
        <v>89.843999999999994</v>
      </c>
      <c r="U21" s="43">
        <v>90.066999999999993</v>
      </c>
      <c r="V21" s="43">
        <v>89.278999999999996</v>
      </c>
      <c r="W21" s="43">
        <v>89.12</v>
      </c>
      <c r="X21" s="43">
        <v>89.37</v>
      </c>
      <c r="Y21" s="43">
        <v>88.98</v>
      </c>
      <c r="Z21" s="43">
        <v>88.305000000000007</v>
      </c>
      <c r="AA21" s="43">
        <v>87.603999999999999</v>
      </c>
      <c r="AB21" s="43">
        <v>86.584999999999994</v>
      </c>
      <c r="AC21" s="43">
        <v>85.087000000000003</v>
      </c>
      <c r="AD21" s="43">
        <v>88.028999999999996</v>
      </c>
      <c r="AE21" s="43">
        <v>86.429000000000002</v>
      </c>
      <c r="AF21" s="43">
        <v>87.284999999999997</v>
      </c>
      <c r="AG21" s="43">
        <v>87.203000000000003</v>
      </c>
    </row>
    <row r="22" spans="1:35" x14ac:dyDescent="0.35">
      <c r="A22" s="44" t="s">
        <v>74</v>
      </c>
      <c r="B22" s="45">
        <v>47.072000000000003</v>
      </c>
      <c r="C22" s="45">
        <v>50.290999999999997</v>
      </c>
      <c r="D22" s="45">
        <v>55.33</v>
      </c>
      <c r="E22" s="45">
        <v>55.927</v>
      </c>
      <c r="F22" s="45">
        <v>58.320999999999998</v>
      </c>
      <c r="G22" s="45">
        <v>59.445</v>
      </c>
      <c r="H22" s="45">
        <v>64.569000000000003</v>
      </c>
      <c r="I22" s="45">
        <v>54.429000000000002</v>
      </c>
      <c r="J22" s="45">
        <v>58.28</v>
      </c>
      <c r="K22" s="45">
        <v>61.095999999999997</v>
      </c>
      <c r="L22" s="45">
        <v>57.247999999999998</v>
      </c>
      <c r="M22" s="45">
        <v>60.228000000000002</v>
      </c>
      <c r="N22" s="45">
        <v>61.174999999999997</v>
      </c>
      <c r="O22" s="45">
        <v>59.744999999999997</v>
      </c>
      <c r="P22" s="45">
        <v>58.874000000000002</v>
      </c>
      <c r="Q22" s="45">
        <v>54.924999999999997</v>
      </c>
      <c r="R22" s="45">
        <v>51.353999999999999</v>
      </c>
      <c r="S22" s="45">
        <v>43.625999999999998</v>
      </c>
      <c r="T22" s="45">
        <v>42.417000000000002</v>
      </c>
      <c r="U22" s="45">
        <v>37.634999999999998</v>
      </c>
      <c r="V22" s="45">
        <v>38.174999999999997</v>
      </c>
      <c r="W22" s="45">
        <v>39.064</v>
      </c>
      <c r="X22" s="45">
        <v>41.295000000000002</v>
      </c>
      <c r="Y22" s="45">
        <v>41.985999999999997</v>
      </c>
      <c r="Z22" s="45">
        <v>43.201000000000001</v>
      </c>
      <c r="AA22" s="45">
        <v>44.235999999999997</v>
      </c>
      <c r="AB22" s="45">
        <v>41.597000000000001</v>
      </c>
      <c r="AC22" s="45">
        <v>41.835999999999999</v>
      </c>
      <c r="AD22" s="45">
        <v>44.706000000000003</v>
      </c>
      <c r="AE22" s="45">
        <v>41.801000000000002</v>
      </c>
      <c r="AF22" s="45">
        <v>38.92</v>
      </c>
      <c r="AG22" s="45">
        <v>38.627000000000002</v>
      </c>
    </row>
    <row r="24" spans="1:35" x14ac:dyDescent="0.35">
      <c r="A24" s="27"/>
      <c r="B24" s="26"/>
      <c r="C24" s="26"/>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row>
    <row r="25" spans="1:35" x14ac:dyDescent="0.35">
      <c r="A25" s="27"/>
      <c r="B25" s="26"/>
      <c r="C25" s="26"/>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row>
    <row r="26" spans="1:35" x14ac:dyDescent="0.35">
      <c r="A26" s="27"/>
      <c r="B26" s="26"/>
      <c r="C26" s="26"/>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row>
    <row r="27" spans="1:35" x14ac:dyDescent="0.35">
      <c r="A27" s="27"/>
      <c r="B27" s="26"/>
      <c r="C27" s="26"/>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row>
  </sheetData>
  <phoneticPr fontId="30" type="noConversion"/>
  <pageMargins left="0.6692913385826772" right="0.6692913385826772" top="0.6692913385826772" bottom="0.6692913385826772" header="0.27559055118110237" footer="0.27559055118110237"/>
  <pageSetup paperSize="9" scale="97" firstPageNumber="210" orientation="portrait" useFirstPageNumber="1" verticalDpi="4" r:id="rId1"/>
  <headerFooter alignWithMargins="0">
    <oddFooter>&amp;C&amp;P</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D59EE-B8E2-4601-B08F-0CAAF84662E8}">
  <dimension ref="A1:AJ79"/>
  <sheetViews>
    <sheetView showGridLines="0" zoomScaleNormal="100" workbookViewId="0">
      <pane xSplit="1" topLeftCell="AA1" activePane="topRight" state="frozen"/>
      <selection activeCell="B5" sqref="B5"/>
      <selection pane="topRight" activeCell="AA6" sqref="AA6"/>
    </sheetView>
  </sheetViews>
  <sheetFormatPr defaultRowHeight="12.5" x14ac:dyDescent="0.25"/>
  <cols>
    <col min="1" max="1" width="67.453125" customWidth="1"/>
    <col min="2" max="2" width="8.81640625" bestFit="1" customWidth="1"/>
    <col min="3" max="3" width="9.453125" bestFit="1" customWidth="1"/>
    <col min="4" max="5" width="8.81640625" bestFit="1" customWidth="1"/>
    <col min="6" max="18" width="9.453125" bestFit="1" customWidth="1"/>
    <col min="19" max="30" width="8.81640625" bestFit="1" customWidth="1"/>
  </cols>
  <sheetData>
    <row r="1" spans="1:33" ht="45" customHeight="1" x14ac:dyDescent="0.25">
      <c r="A1" s="28" t="s">
        <v>80</v>
      </c>
    </row>
    <row r="2" spans="1:33" ht="20.149999999999999" customHeight="1" x14ac:dyDescent="0.25">
      <c r="A2" s="1" t="s">
        <v>58</v>
      </c>
    </row>
    <row r="3" spans="1:33" ht="20.149999999999999" customHeight="1" x14ac:dyDescent="0.25">
      <c r="A3" s="2" t="s">
        <v>56</v>
      </c>
    </row>
    <row r="4" spans="1:33" ht="20.149999999999999" customHeight="1" x14ac:dyDescent="0.25">
      <c r="A4" s="2" t="s">
        <v>59</v>
      </c>
    </row>
    <row r="5" spans="1:33" ht="30" customHeight="1" x14ac:dyDescent="0.25">
      <c r="A5" s="49" t="s">
        <v>51</v>
      </c>
      <c r="B5" s="47" t="s">
        <v>28</v>
      </c>
      <c r="C5" s="47" t="s">
        <v>29</v>
      </c>
      <c r="D5" s="47" t="s">
        <v>30</v>
      </c>
      <c r="E5" s="47" t="s">
        <v>31</v>
      </c>
      <c r="F5" s="47" t="s">
        <v>32</v>
      </c>
      <c r="G5" s="47" t="s">
        <v>33</v>
      </c>
      <c r="H5" s="47" t="s">
        <v>34</v>
      </c>
      <c r="I5" s="47" t="s">
        <v>35</v>
      </c>
      <c r="J5" s="47" t="s">
        <v>36</v>
      </c>
      <c r="K5" s="47" t="s">
        <v>37</v>
      </c>
      <c r="L5" s="47" t="s">
        <v>38</v>
      </c>
      <c r="M5" s="47" t="s">
        <v>39</v>
      </c>
      <c r="N5" s="47" t="s">
        <v>40</v>
      </c>
      <c r="O5" s="47" t="s">
        <v>41</v>
      </c>
      <c r="P5" s="47" t="s">
        <v>42</v>
      </c>
      <c r="Q5" s="47" t="s">
        <v>43</v>
      </c>
      <c r="R5" s="47" t="s">
        <v>44</v>
      </c>
      <c r="S5" s="47" t="s">
        <v>45</v>
      </c>
      <c r="T5" s="47" t="s">
        <v>46</v>
      </c>
      <c r="U5" s="47" t="s">
        <v>47</v>
      </c>
      <c r="V5" s="47" t="s">
        <v>48</v>
      </c>
      <c r="W5" s="47" t="s">
        <v>49</v>
      </c>
      <c r="X5" s="47" t="s">
        <v>50</v>
      </c>
      <c r="Y5" s="47" t="s">
        <v>52</v>
      </c>
      <c r="Z5" s="47" t="s">
        <v>53</v>
      </c>
      <c r="AA5" s="47" t="s">
        <v>54</v>
      </c>
      <c r="AB5" s="47" t="s">
        <v>55</v>
      </c>
      <c r="AC5" s="47" t="s">
        <v>57</v>
      </c>
      <c r="AD5" s="47" t="s">
        <v>86</v>
      </c>
      <c r="AE5" s="47" t="s">
        <v>112</v>
      </c>
      <c r="AF5" s="47" t="s">
        <v>115</v>
      </c>
      <c r="AG5" s="47" t="s">
        <v>116</v>
      </c>
    </row>
    <row r="6" spans="1:33" ht="30" customHeight="1" x14ac:dyDescent="0.35">
      <c r="A6" s="46" t="s">
        <v>109</v>
      </c>
      <c r="B6" s="51">
        <v>27348.736999999997</v>
      </c>
      <c r="C6" s="51">
        <v>35419.432999999997</v>
      </c>
      <c r="D6" s="51">
        <v>31665.673000000003</v>
      </c>
      <c r="E6" s="51">
        <v>33521.474000000002</v>
      </c>
      <c r="F6" s="51">
        <v>36709.423999999999</v>
      </c>
      <c r="G6" s="51">
        <v>39395.055999999997</v>
      </c>
      <c r="H6" s="51">
        <v>46924.212000000007</v>
      </c>
      <c r="I6" s="51">
        <v>46078.326000000001</v>
      </c>
      <c r="J6" s="51">
        <v>50151.562999999995</v>
      </c>
      <c r="K6" s="51">
        <v>50942.664000000004</v>
      </c>
      <c r="L6" s="51">
        <v>56566.912999999993</v>
      </c>
      <c r="M6" s="51">
        <v>60959.512999999992</v>
      </c>
      <c r="N6" s="51">
        <v>61403.531999999999</v>
      </c>
      <c r="O6" s="51">
        <v>59914.586999999992</v>
      </c>
      <c r="P6" s="51">
        <v>59271.603999999992</v>
      </c>
      <c r="Q6" s="51">
        <v>56239.590999999993</v>
      </c>
      <c r="R6" s="51">
        <v>57026.06</v>
      </c>
      <c r="S6" s="51">
        <v>42304.241000000009</v>
      </c>
      <c r="T6" s="51">
        <v>44007.446000000004</v>
      </c>
      <c r="U6" s="51">
        <v>39170.873000000007</v>
      </c>
      <c r="V6" s="51">
        <v>39196.25</v>
      </c>
      <c r="W6" s="51">
        <v>37430.264999999992</v>
      </c>
      <c r="X6" s="51">
        <v>39623.804000000004</v>
      </c>
      <c r="Y6" s="51">
        <v>43493.455000000002</v>
      </c>
      <c r="Z6" s="51">
        <v>44970.197</v>
      </c>
      <c r="AA6" s="51">
        <v>44166.945000000007</v>
      </c>
      <c r="AB6" s="51">
        <v>43406.755999999994</v>
      </c>
      <c r="AC6" s="51">
        <v>44011.936999999998</v>
      </c>
      <c r="AD6" s="51">
        <v>47429.844999999994</v>
      </c>
      <c r="AE6" s="51">
        <v>44982.593999999997</v>
      </c>
      <c r="AF6" s="51">
        <v>42700.513000000006</v>
      </c>
      <c r="AG6" s="51">
        <v>41994.665999999997</v>
      </c>
    </row>
    <row r="7" spans="1:33" ht="15.5" x14ac:dyDescent="0.35">
      <c r="A7" s="48" t="s">
        <v>94</v>
      </c>
      <c r="B7" s="52">
        <v>4773.634</v>
      </c>
      <c r="C7" s="52">
        <v>5736.45</v>
      </c>
      <c r="D7" s="52">
        <v>4821.665</v>
      </c>
      <c r="E7" s="52">
        <v>4295.7870000000003</v>
      </c>
      <c r="F7" s="52">
        <v>3289.0790000000002</v>
      </c>
      <c r="G7" s="52">
        <v>2185.7289999999998</v>
      </c>
      <c r="H7" s="52">
        <v>1266.1969999999999</v>
      </c>
      <c r="I7" s="52">
        <v>2200.2280000000001</v>
      </c>
      <c r="J7" s="52">
        <v>2081.4609999999998</v>
      </c>
      <c r="K7" s="52">
        <v>2124.8739999999998</v>
      </c>
      <c r="L7" s="52">
        <v>1647.4259999999999</v>
      </c>
      <c r="M7" s="52">
        <v>1509.105</v>
      </c>
      <c r="N7" s="52">
        <v>1783.4590000000001</v>
      </c>
      <c r="O7" s="52">
        <v>1735.0150000000001</v>
      </c>
      <c r="P7" s="52">
        <v>1822.992</v>
      </c>
      <c r="Q7" s="52">
        <v>1544.354</v>
      </c>
      <c r="R7" s="52">
        <v>1442.287</v>
      </c>
      <c r="S7" s="52">
        <v>383.48500000000001</v>
      </c>
      <c r="T7" s="52">
        <v>515.22199999999998</v>
      </c>
      <c r="U7" s="52">
        <v>383.62700000000001</v>
      </c>
      <c r="V7" s="52">
        <v>381.02699999999999</v>
      </c>
      <c r="W7" s="52">
        <v>126.94</v>
      </c>
      <c r="X7" s="52">
        <v>98.34</v>
      </c>
      <c r="Y7" s="52">
        <v>92.405000000000001</v>
      </c>
      <c r="Z7" s="52">
        <v>110.393</v>
      </c>
      <c r="AA7" s="52">
        <v>93.153999999999996</v>
      </c>
      <c r="AB7" s="52">
        <v>90.418000000000006</v>
      </c>
      <c r="AC7" s="52">
        <v>73.771000000000001</v>
      </c>
      <c r="AD7" s="52">
        <v>80.888000000000005</v>
      </c>
      <c r="AE7" s="52">
        <v>77.686000000000007</v>
      </c>
      <c r="AF7" s="52">
        <v>68.271000000000001</v>
      </c>
      <c r="AG7" s="52">
        <v>0</v>
      </c>
    </row>
    <row r="8" spans="1:33" ht="15.5" x14ac:dyDescent="0.35">
      <c r="A8" s="48" t="s">
        <v>95</v>
      </c>
      <c r="B8" s="52">
        <v>374.23</v>
      </c>
      <c r="C8" s="52">
        <v>550.09199999999998</v>
      </c>
      <c r="D8" s="52">
        <v>163.80000000000001</v>
      </c>
      <c r="E8" s="52">
        <v>163.80000000000001</v>
      </c>
      <c r="F8" s="52">
        <v>163.80000000000001</v>
      </c>
      <c r="G8" s="52">
        <v>186.012</v>
      </c>
      <c r="H8" s="52">
        <v>185.99</v>
      </c>
      <c r="I8" s="52">
        <v>239.51499999999999</v>
      </c>
      <c r="J8" s="52">
        <v>253.798</v>
      </c>
      <c r="K8" s="52">
        <v>167.93100000000001</v>
      </c>
      <c r="L8" s="52">
        <v>143.71</v>
      </c>
      <c r="M8" s="52">
        <v>182.797</v>
      </c>
      <c r="N8" s="52">
        <v>309.25</v>
      </c>
      <c r="O8" s="52">
        <v>284.70600000000002</v>
      </c>
      <c r="P8" s="52">
        <v>265.22899999999998</v>
      </c>
      <c r="Q8" s="52">
        <v>383.714</v>
      </c>
      <c r="R8" s="52">
        <v>595.18499999999995</v>
      </c>
      <c r="S8" s="52">
        <v>129.29400000000001</v>
      </c>
      <c r="T8" s="52">
        <v>149.22399999999999</v>
      </c>
      <c r="U8" s="52">
        <v>138.81200000000001</v>
      </c>
      <c r="V8" s="52">
        <v>132.99600000000001</v>
      </c>
      <c r="W8" s="52">
        <v>94.281000000000006</v>
      </c>
      <c r="X8" s="52">
        <v>83.62</v>
      </c>
      <c r="Y8" s="52">
        <v>85.853999999999999</v>
      </c>
      <c r="Z8" s="52">
        <v>87.501999999999995</v>
      </c>
      <c r="AA8" s="52">
        <v>24.879000000000001</v>
      </c>
      <c r="AB8" s="52">
        <v>24.879000000000001</v>
      </c>
      <c r="AC8" s="52">
        <v>16.324999999999999</v>
      </c>
      <c r="AD8" s="52">
        <v>25.004999999999999</v>
      </c>
      <c r="AE8" s="52">
        <v>6.8639999999999999</v>
      </c>
      <c r="AF8" s="52">
        <v>6.8639999999999999</v>
      </c>
      <c r="AG8" s="52">
        <v>6.8639999999999999</v>
      </c>
    </row>
    <row r="9" spans="1:33" ht="15.5" x14ac:dyDescent="0.35">
      <c r="A9" s="48" t="s">
        <v>96</v>
      </c>
      <c r="B9" s="52">
        <v>1053.932</v>
      </c>
      <c r="C9" s="52">
        <v>2565.3009999999999</v>
      </c>
      <c r="D9" s="52">
        <v>412.64100000000002</v>
      </c>
      <c r="E9" s="52">
        <v>412.64100000000002</v>
      </c>
      <c r="F9" s="52">
        <v>412.64100000000002</v>
      </c>
      <c r="G9" s="52">
        <v>390.42899999999997</v>
      </c>
      <c r="H9" s="52">
        <v>390.36200000000002</v>
      </c>
      <c r="I9" s="52">
        <v>511.483</v>
      </c>
      <c r="J9" s="52">
        <v>339.24099999999999</v>
      </c>
      <c r="K9" s="52">
        <v>482.779</v>
      </c>
      <c r="L9" s="52">
        <v>475.28500000000003</v>
      </c>
      <c r="M9" s="52">
        <v>416.839</v>
      </c>
      <c r="N9" s="52">
        <v>1070.7339999999999</v>
      </c>
      <c r="O9" s="52">
        <v>791.99</v>
      </c>
      <c r="P9" s="52">
        <v>666.92399999999998</v>
      </c>
      <c r="Q9" s="52">
        <v>727.08900000000006</v>
      </c>
      <c r="R9" s="52">
        <v>549.11199999999997</v>
      </c>
      <c r="S9" s="52">
        <v>186.91900000000001</v>
      </c>
      <c r="T9" s="52">
        <v>225.00700000000001</v>
      </c>
      <c r="U9" s="52">
        <v>263.48599999999999</v>
      </c>
      <c r="V9" s="52">
        <v>254.548</v>
      </c>
      <c r="W9" s="52">
        <v>171.00700000000001</v>
      </c>
      <c r="X9" s="52">
        <v>136.80799999999999</v>
      </c>
      <c r="Y9" s="52">
        <v>118.089</v>
      </c>
      <c r="Z9" s="52">
        <v>105.61</v>
      </c>
      <c r="AA9" s="52">
        <v>119.81399999999999</v>
      </c>
      <c r="AB9" s="52">
        <v>119.81399999999999</v>
      </c>
      <c r="AC9" s="52">
        <v>126.375</v>
      </c>
      <c r="AD9" s="52">
        <v>167.584</v>
      </c>
      <c r="AE9" s="52">
        <v>67.465000000000003</v>
      </c>
      <c r="AF9" s="52">
        <v>67.465000000000003</v>
      </c>
      <c r="AG9" s="52">
        <v>67.465000000000003</v>
      </c>
    </row>
    <row r="10" spans="1:33" ht="15.5" x14ac:dyDescent="0.35">
      <c r="A10" s="48" t="s">
        <v>97</v>
      </c>
      <c r="B10" s="52">
        <v>5289.6469999999999</v>
      </c>
      <c r="C10" s="52">
        <v>4299.1350000000002</v>
      </c>
      <c r="D10" s="52">
        <v>3714.2570000000001</v>
      </c>
      <c r="E10" s="52">
        <v>3885.1170000000002</v>
      </c>
      <c r="F10" s="52">
        <v>3972.864</v>
      </c>
      <c r="G10" s="52">
        <v>4005.366</v>
      </c>
      <c r="H10" s="52">
        <v>2464.915</v>
      </c>
      <c r="I10" s="52">
        <v>2562.5630000000001</v>
      </c>
      <c r="J10" s="52">
        <v>1966.193</v>
      </c>
      <c r="K10" s="52">
        <v>1796.9010000000001</v>
      </c>
      <c r="L10" s="52">
        <v>1766.836</v>
      </c>
      <c r="M10" s="52">
        <v>1573.269</v>
      </c>
      <c r="N10" s="52">
        <v>1520.319</v>
      </c>
      <c r="O10" s="52">
        <v>876.99699999999996</v>
      </c>
      <c r="P10" s="52">
        <v>871.53</v>
      </c>
      <c r="Q10" s="52">
        <v>876.53099999999995</v>
      </c>
      <c r="R10" s="52">
        <v>676.53399999999999</v>
      </c>
      <c r="S10" s="52">
        <v>440.43200000000002</v>
      </c>
      <c r="T10" s="52">
        <v>495.74299999999999</v>
      </c>
      <c r="U10" s="52">
        <v>126.718</v>
      </c>
      <c r="V10" s="52">
        <v>109.851</v>
      </c>
      <c r="W10" s="52">
        <v>114.10299999999999</v>
      </c>
      <c r="X10" s="52">
        <v>121.601</v>
      </c>
      <c r="Y10" s="52">
        <v>90.897000000000006</v>
      </c>
      <c r="Z10" s="52">
        <v>93.725999999999999</v>
      </c>
      <c r="AA10" s="52">
        <v>26.603999999999999</v>
      </c>
      <c r="AB10" s="52">
        <v>81.070999999999998</v>
      </c>
      <c r="AC10" s="52">
        <v>106.703</v>
      </c>
      <c r="AD10" s="52">
        <v>55.470999999999997</v>
      </c>
      <c r="AE10" s="52">
        <v>23.684999999999999</v>
      </c>
      <c r="AF10" s="52">
        <v>19.817</v>
      </c>
      <c r="AG10" s="52">
        <v>19.832999999999998</v>
      </c>
    </row>
    <row r="11" spans="1:33" ht="15.5" x14ac:dyDescent="0.35">
      <c r="A11" s="48" t="s">
        <v>98</v>
      </c>
      <c r="B11" s="52">
        <v>305.08199999999999</v>
      </c>
      <c r="C11" s="52">
        <v>302.79000000000002</v>
      </c>
      <c r="D11" s="52">
        <v>266.49200000000002</v>
      </c>
      <c r="E11" s="52">
        <v>213.16800000000001</v>
      </c>
      <c r="F11" s="52">
        <v>138.31</v>
      </c>
      <c r="G11" s="52">
        <v>175.48500000000001</v>
      </c>
      <c r="H11" s="52">
        <v>169.87799999999999</v>
      </c>
      <c r="I11" s="52">
        <v>162.48400000000001</v>
      </c>
      <c r="J11" s="52">
        <v>100.36199999999999</v>
      </c>
      <c r="K11" s="52">
        <v>76.793999999999997</v>
      </c>
      <c r="L11" s="52">
        <v>651.68899999999996</v>
      </c>
      <c r="M11" s="52">
        <v>321.67399999999998</v>
      </c>
      <c r="N11" s="52">
        <v>216.10900000000001</v>
      </c>
      <c r="O11" s="52">
        <v>118.672</v>
      </c>
      <c r="P11" s="52">
        <v>89.085999999999999</v>
      </c>
      <c r="Q11" s="52">
        <v>112.98699999999999</v>
      </c>
      <c r="R11" s="52">
        <v>202.89400000000001</v>
      </c>
      <c r="S11" s="52">
        <v>77.858999999999995</v>
      </c>
      <c r="T11" s="52">
        <v>69.09</v>
      </c>
      <c r="U11" s="52">
        <v>318.94</v>
      </c>
      <c r="V11" s="52">
        <v>407.80700000000002</v>
      </c>
      <c r="W11" s="52">
        <v>353.88799999999998</v>
      </c>
      <c r="X11" s="52">
        <v>351.16699999999997</v>
      </c>
      <c r="Y11" s="52">
        <v>392.50400000000002</v>
      </c>
      <c r="Z11" s="52">
        <v>476.423</v>
      </c>
      <c r="AA11" s="52">
        <v>313.30200000000002</v>
      </c>
      <c r="AB11" s="52">
        <v>200.95699999999999</v>
      </c>
      <c r="AC11" s="52">
        <v>195.078</v>
      </c>
      <c r="AD11" s="52">
        <v>373.56200000000001</v>
      </c>
      <c r="AE11" s="52">
        <v>275.93099999999998</v>
      </c>
      <c r="AF11" s="52">
        <v>315.14400000000001</v>
      </c>
      <c r="AG11" s="52">
        <v>314.637</v>
      </c>
    </row>
    <row r="12" spans="1:33" ht="15.5" x14ac:dyDescent="0.35">
      <c r="A12" s="48" t="s">
        <v>99</v>
      </c>
      <c r="B12" s="52">
        <v>1931.6</v>
      </c>
      <c r="C12" s="52">
        <v>2752.5230000000001</v>
      </c>
      <c r="D12" s="52">
        <v>2786.1120000000001</v>
      </c>
      <c r="E12" s="52">
        <v>2135.1979999999999</v>
      </c>
      <c r="F12" s="52">
        <v>2313.85</v>
      </c>
      <c r="G12" s="52">
        <v>2313.8409999999999</v>
      </c>
      <c r="H12" s="52">
        <v>3266.6930000000002</v>
      </c>
      <c r="I12" s="52">
        <v>2141.4430000000002</v>
      </c>
      <c r="J12" s="52">
        <v>2823.4540000000002</v>
      </c>
      <c r="K12" s="52">
        <v>2388.8589999999999</v>
      </c>
      <c r="L12" s="52">
        <v>2260.1759999999999</v>
      </c>
      <c r="M12" s="52">
        <v>2380.4059999999999</v>
      </c>
      <c r="N12" s="52">
        <v>2794.6039999999998</v>
      </c>
      <c r="O12" s="52">
        <v>3179.9789999999998</v>
      </c>
      <c r="P12" s="52">
        <v>3235.5160000000001</v>
      </c>
      <c r="Q12" s="52">
        <v>3090.3829999999998</v>
      </c>
      <c r="R12" s="52">
        <v>4015.8960000000002</v>
      </c>
      <c r="S12" s="52">
        <v>2901.5569999999998</v>
      </c>
      <c r="T12" s="52">
        <v>1823.8119999999999</v>
      </c>
      <c r="U12" s="52">
        <v>1746.4749999999999</v>
      </c>
      <c r="V12" s="52">
        <v>1750.3420000000001</v>
      </c>
      <c r="W12" s="52">
        <v>1756.652</v>
      </c>
      <c r="X12" s="52">
        <v>1429.346</v>
      </c>
      <c r="Y12" s="52">
        <v>1497.8409999999999</v>
      </c>
      <c r="Z12" s="52">
        <v>1002.754</v>
      </c>
      <c r="AA12" s="52">
        <v>1180.7929999999999</v>
      </c>
      <c r="AB12" s="52">
        <v>1006.332</v>
      </c>
      <c r="AC12" s="52">
        <v>1512.326</v>
      </c>
      <c r="AD12" s="52">
        <v>1940.52</v>
      </c>
      <c r="AE12" s="52">
        <v>2072.8490000000002</v>
      </c>
      <c r="AF12" s="52">
        <v>1748.0730000000001</v>
      </c>
      <c r="AG12" s="52">
        <v>1734.6020000000001</v>
      </c>
    </row>
    <row r="13" spans="1:33" ht="15.5" x14ac:dyDescent="0.35">
      <c r="A13" s="48" t="s">
        <v>100</v>
      </c>
      <c r="B13" s="52">
        <v>0.46</v>
      </c>
      <c r="C13" s="52">
        <v>30.344999999999999</v>
      </c>
      <c r="D13" s="52">
        <v>6.0979999999999999</v>
      </c>
      <c r="E13" s="52">
        <v>8.077</v>
      </c>
      <c r="F13" s="52">
        <v>519.41499999999996</v>
      </c>
      <c r="G13" s="52">
        <v>3.27</v>
      </c>
      <c r="H13" s="52">
        <v>0</v>
      </c>
      <c r="I13" s="52">
        <v>0</v>
      </c>
      <c r="J13" s="52">
        <v>0</v>
      </c>
      <c r="K13" s="52">
        <v>3.5659999999999998</v>
      </c>
      <c r="L13" s="52">
        <v>8.5180000000000007</v>
      </c>
      <c r="M13" s="52">
        <v>16.733000000000001</v>
      </c>
      <c r="N13" s="52">
        <v>8.6259999999999994</v>
      </c>
      <c r="O13" s="52">
        <v>1.6419999999999999</v>
      </c>
      <c r="P13" s="52">
        <v>0.13600000000000001</v>
      </c>
      <c r="Q13" s="52">
        <v>0</v>
      </c>
      <c r="R13" s="52">
        <v>0</v>
      </c>
      <c r="S13" s="52">
        <v>0</v>
      </c>
      <c r="T13" s="52">
        <v>0</v>
      </c>
      <c r="U13" s="52">
        <v>35.386000000000003</v>
      </c>
      <c r="V13" s="52">
        <v>29.736000000000001</v>
      </c>
      <c r="W13" s="52">
        <v>22.337</v>
      </c>
      <c r="X13" s="52">
        <v>13.542999999999999</v>
      </c>
      <c r="Y13" s="52">
        <v>6.6580000000000004</v>
      </c>
      <c r="Z13" s="52">
        <v>10.754</v>
      </c>
      <c r="AA13" s="52">
        <v>26.96</v>
      </c>
      <c r="AB13" s="52">
        <v>25.462</v>
      </c>
      <c r="AC13" s="52">
        <v>25.462</v>
      </c>
      <c r="AD13" s="52">
        <v>25.462</v>
      </c>
      <c r="AE13" s="52">
        <v>25.462</v>
      </c>
      <c r="AF13" s="52">
        <v>25.462</v>
      </c>
      <c r="AG13" s="52">
        <v>25.462</v>
      </c>
    </row>
    <row r="14" spans="1:33" ht="15.5" x14ac:dyDescent="0.35">
      <c r="A14" s="48" t="s">
        <v>101</v>
      </c>
      <c r="B14" s="52">
        <v>9830.4419999999991</v>
      </c>
      <c r="C14" s="52">
        <v>15099.269</v>
      </c>
      <c r="D14" s="52">
        <v>15741.777</v>
      </c>
      <c r="E14" s="52">
        <v>18655.965</v>
      </c>
      <c r="F14" s="52">
        <v>22129.919000000002</v>
      </c>
      <c r="G14" s="52">
        <v>26112.799999999999</v>
      </c>
      <c r="H14" s="52">
        <v>35500.733999999997</v>
      </c>
      <c r="I14" s="52">
        <v>34902.875</v>
      </c>
      <c r="J14" s="52">
        <v>39496.758000000002</v>
      </c>
      <c r="K14" s="52">
        <v>40242.029000000002</v>
      </c>
      <c r="L14" s="52">
        <v>44298.589</v>
      </c>
      <c r="M14" s="52">
        <v>47780.197999999997</v>
      </c>
      <c r="N14" s="52">
        <v>46683.27</v>
      </c>
      <c r="O14" s="52">
        <v>46493.036999999997</v>
      </c>
      <c r="P14" s="52">
        <v>45375.671999999999</v>
      </c>
      <c r="Q14" s="52">
        <v>42557.267999999996</v>
      </c>
      <c r="R14" s="52">
        <v>41950.779000000002</v>
      </c>
      <c r="S14" s="52">
        <v>32583.196</v>
      </c>
      <c r="T14" s="52">
        <v>34489.862999999998</v>
      </c>
      <c r="U14" s="52">
        <v>29790.661</v>
      </c>
      <c r="V14" s="52">
        <v>28952.653999999999</v>
      </c>
      <c r="W14" s="52">
        <v>28580.363000000001</v>
      </c>
      <c r="X14" s="52">
        <v>29531.407999999999</v>
      </c>
      <c r="Y14" s="52">
        <v>30340.424999999999</v>
      </c>
      <c r="Z14" s="52">
        <v>31547.847000000002</v>
      </c>
      <c r="AA14" s="52">
        <v>32103.151000000002</v>
      </c>
      <c r="AB14" s="52">
        <v>31024.768</v>
      </c>
      <c r="AC14" s="52">
        <v>30470.315999999999</v>
      </c>
      <c r="AD14" s="52">
        <v>32879.377</v>
      </c>
      <c r="AE14" s="52">
        <v>30697.001</v>
      </c>
      <c r="AF14" s="52">
        <v>28130</v>
      </c>
      <c r="AG14" s="52">
        <v>27717.696</v>
      </c>
    </row>
    <row r="15" spans="1:33" ht="15.5" x14ac:dyDescent="0.35">
      <c r="A15" s="48" t="s">
        <v>90</v>
      </c>
      <c r="B15" s="52">
        <v>938.67200000000003</v>
      </c>
      <c r="C15" s="52">
        <v>680.73800000000006</v>
      </c>
      <c r="D15" s="52">
        <v>786.28099999999995</v>
      </c>
      <c r="E15" s="52">
        <v>695.64800000000002</v>
      </c>
      <c r="F15" s="52">
        <v>693.60500000000002</v>
      </c>
      <c r="G15" s="52">
        <v>843.74300000000005</v>
      </c>
      <c r="H15" s="52">
        <v>428.42099999999999</v>
      </c>
      <c r="I15" s="52">
        <v>193.96700000000001</v>
      </c>
      <c r="J15" s="52">
        <v>105.994</v>
      </c>
      <c r="K15" s="52">
        <v>3.6589999999999998</v>
      </c>
      <c r="L15" s="52">
        <v>3.7519999999999998</v>
      </c>
      <c r="M15" s="52">
        <v>35.703000000000003</v>
      </c>
      <c r="N15" s="52">
        <v>0.627</v>
      </c>
      <c r="O15" s="52">
        <v>1.028</v>
      </c>
      <c r="P15" s="52">
        <v>0</v>
      </c>
      <c r="Q15" s="52">
        <v>0</v>
      </c>
      <c r="R15" s="52">
        <v>1.861</v>
      </c>
      <c r="S15" s="52">
        <v>1.4930000000000001</v>
      </c>
      <c r="T15" s="52">
        <v>1.196</v>
      </c>
      <c r="U15" s="52">
        <v>0</v>
      </c>
      <c r="V15" s="52">
        <v>0.12</v>
      </c>
      <c r="W15" s="52">
        <v>0.25</v>
      </c>
      <c r="X15" s="52">
        <v>8.8999999999999996E-2</v>
      </c>
      <c r="Y15" s="52">
        <v>0</v>
      </c>
      <c r="Z15" s="52">
        <v>0</v>
      </c>
      <c r="AA15" s="52">
        <v>0</v>
      </c>
      <c r="AB15" s="52">
        <v>0</v>
      </c>
      <c r="AC15" s="52">
        <v>0</v>
      </c>
      <c r="AD15" s="52">
        <v>0</v>
      </c>
      <c r="AE15" s="52">
        <v>0</v>
      </c>
      <c r="AF15" s="52">
        <v>0</v>
      </c>
      <c r="AG15" s="52">
        <v>0</v>
      </c>
    </row>
    <row r="16" spans="1:33" ht="15.5" x14ac:dyDescent="0.35">
      <c r="A16" s="48" t="s">
        <v>102</v>
      </c>
      <c r="B16" s="52">
        <v>1190.2249999999999</v>
      </c>
      <c r="C16" s="52">
        <v>1509.1289999999999</v>
      </c>
      <c r="D16" s="52">
        <v>1268.1079999999999</v>
      </c>
      <c r="E16" s="52">
        <v>1364.9169999999999</v>
      </c>
      <c r="F16" s="52">
        <v>1345.5630000000001</v>
      </c>
      <c r="G16" s="52">
        <v>1256.3989999999999</v>
      </c>
      <c r="H16" s="52">
        <v>1398.9590000000001</v>
      </c>
      <c r="I16" s="52">
        <v>1247.2619999999999</v>
      </c>
      <c r="J16" s="52">
        <v>1119.6669999999999</v>
      </c>
      <c r="K16" s="52">
        <v>1526.4970000000001</v>
      </c>
      <c r="L16" s="52">
        <v>1533.53</v>
      </c>
      <c r="M16" s="52">
        <v>1596.499</v>
      </c>
      <c r="N16" s="52">
        <v>1522.06</v>
      </c>
      <c r="O16" s="52">
        <v>1386.8920000000001</v>
      </c>
      <c r="P16" s="52">
        <v>1205.329</v>
      </c>
      <c r="Q16" s="52">
        <v>1154.816</v>
      </c>
      <c r="R16" s="52">
        <v>1128.248</v>
      </c>
      <c r="S16" s="52">
        <v>313.41300000000001</v>
      </c>
      <c r="T16" s="52">
        <v>294.447</v>
      </c>
      <c r="U16" s="52">
        <v>117.78100000000001</v>
      </c>
      <c r="V16" s="52">
        <v>97.703999999999994</v>
      </c>
      <c r="W16" s="52">
        <v>37.137</v>
      </c>
      <c r="X16" s="52">
        <v>170.08</v>
      </c>
      <c r="Y16" s="52">
        <v>166.62700000000001</v>
      </c>
      <c r="Z16" s="52">
        <v>249.37200000000001</v>
      </c>
      <c r="AA16" s="52">
        <v>312.21300000000002</v>
      </c>
      <c r="AB16" s="52">
        <v>296.05799999999999</v>
      </c>
      <c r="AC16" s="52">
        <v>258.37599999999998</v>
      </c>
      <c r="AD16" s="52">
        <v>269.608</v>
      </c>
      <c r="AE16" s="52">
        <v>167.97200000000001</v>
      </c>
      <c r="AF16" s="52">
        <v>154.74600000000001</v>
      </c>
      <c r="AG16" s="52">
        <v>154.74600000000001</v>
      </c>
    </row>
    <row r="17" spans="1:33" ht="15.5" x14ac:dyDescent="0.35">
      <c r="A17" s="48" t="s">
        <v>91</v>
      </c>
      <c r="B17" s="52">
        <v>422.91800000000001</v>
      </c>
      <c r="C17" s="52">
        <v>410.99200000000002</v>
      </c>
      <c r="D17" s="52">
        <v>688.99099999999999</v>
      </c>
      <c r="E17" s="52">
        <v>688.99099999999999</v>
      </c>
      <c r="F17" s="52">
        <v>688.99099999999999</v>
      </c>
      <c r="G17" s="52">
        <v>688.99099999999999</v>
      </c>
      <c r="H17" s="52">
        <v>788.79899999999998</v>
      </c>
      <c r="I17" s="52">
        <v>739.85699999999997</v>
      </c>
      <c r="J17" s="52">
        <v>673.40300000000002</v>
      </c>
      <c r="K17" s="52">
        <v>869.75599999999997</v>
      </c>
      <c r="L17" s="52">
        <v>2240.297</v>
      </c>
      <c r="M17" s="52">
        <v>3441.2910000000002</v>
      </c>
      <c r="N17" s="52">
        <v>3406.5169999999998</v>
      </c>
      <c r="O17" s="52">
        <v>3013.058</v>
      </c>
      <c r="P17" s="52">
        <v>3166.3139999999999</v>
      </c>
      <c r="Q17" s="52">
        <v>2689.8429999999998</v>
      </c>
      <c r="R17" s="52">
        <v>2763.3649999999998</v>
      </c>
      <c r="S17" s="52">
        <v>1640.41</v>
      </c>
      <c r="T17" s="52">
        <v>1942.1030000000001</v>
      </c>
      <c r="U17" s="52">
        <v>1701.528</v>
      </c>
      <c r="V17" s="52">
        <v>1490.2809999999999</v>
      </c>
      <c r="W17" s="52">
        <v>1276.4090000000001</v>
      </c>
      <c r="X17" s="52">
        <v>1381.297</v>
      </c>
      <c r="Y17" s="52">
        <v>1531.3</v>
      </c>
      <c r="Z17" s="52">
        <v>1383.8219999999999</v>
      </c>
      <c r="AA17" s="52">
        <v>1178.2750000000001</v>
      </c>
      <c r="AB17" s="52">
        <v>1064.4179999999999</v>
      </c>
      <c r="AC17" s="52">
        <v>1112.7840000000001</v>
      </c>
      <c r="AD17" s="52">
        <v>1271.181</v>
      </c>
      <c r="AE17" s="52">
        <v>1408.78</v>
      </c>
      <c r="AF17" s="52">
        <v>1493.105</v>
      </c>
      <c r="AG17" s="52">
        <v>1393.443</v>
      </c>
    </row>
    <row r="18" spans="1:33" ht="15.5" x14ac:dyDescent="0.35">
      <c r="A18" s="48" t="s">
        <v>92</v>
      </c>
      <c r="B18" s="52">
        <v>207.59299999999999</v>
      </c>
      <c r="C18" s="52">
        <v>229.05</v>
      </c>
      <c r="D18" s="52">
        <v>40.165999999999997</v>
      </c>
      <c r="E18" s="52">
        <v>40.165999999999997</v>
      </c>
      <c r="F18" s="52">
        <v>52.503</v>
      </c>
      <c r="G18" s="52">
        <v>88.649000000000001</v>
      </c>
      <c r="H18" s="52">
        <v>46.786000000000001</v>
      </c>
      <c r="I18" s="52">
        <v>67.027000000000001</v>
      </c>
      <c r="J18" s="52">
        <v>74.582999999999998</v>
      </c>
      <c r="K18" s="52">
        <v>117.712</v>
      </c>
      <c r="L18" s="52">
        <v>113.71899999999999</v>
      </c>
      <c r="M18" s="52">
        <v>86.867000000000004</v>
      </c>
      <c r="N18" s="52">
        <v>205.50800000000001</v>
      </c>
      <c r="O18" s="52">
        <v>204.84200000000001</v>
      </c>
      <c r="P18" s="52">
        <v>310.46699999999998</v>
      </c>
      <c r="Q18" s="52">
        <v>276.69200000000001</v>
      </c>
      <c r="R18" s="52">
        <v>328.077</v>
      </c>
      <c r="S18" s="52">
        <v>352.60300000000001</v>
      </c>
      <c r="T18" s="52">
        <v>267.15899999999999</v>
      </c>
      <c r="U18" s="52">
        <v>281.16500000000002</v>
      </c>
      <c r="V18" s="52">
        <v>342.14400000000001</v>
      </c>
      <c r="W18" s="52">
        <v>334.50099999999998</v>
      </c>
      <c r="X18" s="52">
        <v>735.87900000000002</v>
      </c>
      <c r="Y18" s="52">
        <v>808.99400000000003</v>
      </c>
      <c r="Z18" s="52">
        <v>862.77</v>
      </c>
      <c r="AA18" s="52">
        <v>444.10700000000003</v>
      </c>
      <c r="AB18" s="52">
        <v>686.25699999999995</v>
      </c>
      <c r="AC18" s="52">
        <v>714.76700000000005</v>
      </c>
      <c r="AD18" s="52">
        <v>775.79100000000005</v>
      </c>
      <c r="AE18" s="52">
        <v>846.99</v>
      </c>
      <c r="AF18" s="52">
        <v>792.226</v>
      </c>
      <c r="AG18" s="52">
        <v>793.41099999999994</v>
      </c>
    </row>
    <row r="19" spans="1:33" ht="15.5" x14ac:dyDescent="0.35">
      <c r="A19" s="54" t="s">
        <v>93</v>
      </c>
      <c r="B19" s="53">
        <v>1030.3020000000001</v>
      </c>
      <c r="C19" s="53">
        <v>1253.6190000000001</v>
      </c>
      <c r="D19" s="53">
        <v>969.28499999999997</v>
      </c>
      <c r="E19" s="53">
        <v>961.99900000000002</v>
      </c>
      <c r="F19" s="53">
        <v>988.88400000000001</v>
      </c>
      <c r="G19" s="53">
        <v>1144.3419999999999</v>
      </c>
      <c r="H19" s="53">
        <v>1016.4780000000001</v>
      </c>
      <c r="I19" s="53">
        <v>1109.6219999999998</v>
      </c>
      <c r="J19" s="53">
        <v>1116.6489999999999</v>
      </c>
      <c r="K19" s="53">
        <v>1141.307</v>
      </c>
      <c r="L19" s="53">
        <v>1423.386</v>
      </c>
      <c r="M19" s="53">
        <v>1618.1320000000001</v>
      </c>
      <c r="N19" s="53">
        <v>1882.4489999999998</v>
      </c>
      <c r="O19" s="53">
        <v>1826.7289999999998</v>
      </c>
      <c r="P19" s="53">
        <v>2262.4089999999997</v>
      </c>
      <c r="Q19" s="53">
        <v>2825.9140000000002</v>
      </c>
      <c r="R19" s="53">
        <v>3371.8219999999997</v>
      </c>
      <c r="S19" s="53">
        <v>3293.58</v>
      </c>
      <c r="T19" s="53">
        <v>3734.58</v>
      </c>
      <c r="U19" s="53">
        <v>4266.2939999999999</v>
      </c>
      <c r="V19" s="53">
        <v>5247.04</v>
      </c>
      <c r="W19" s="53">
        <v>4562.3969999999999</v>
      </c>
      <c r="X19" s="53">
        <v>5570.6260000000011</v>
      </c>
      <c r="Y19" s="53">
        <v>8361.8610000000008</v>
      </c>
      <c r="Z19" s="53">
        <v>9039.2240000000002</v>
      </c>
      <c r="AA19" s="53">
        <v>8343.6930000000011</v>
      </c>
      <c r="AB19" s="53">
        <v>8786.3220000000001</v>
      </c>
      <c r="AC19" s="53">
        <v>9399.6540000000005</v>
      </c>
      <c r="AD19" s="53">
        <v>9565.3960000000006</v>
      </c>
      <c r="AE19" s="53">
        <v>9311.9089999999997</v>
      </c>
      <c r="AF19" s="53">
        <v>9879.340000000002</v>
      </c>
      <c r="AG19" s="53">
        <v>9766.5069999999996</v>
      </c>
    </row>
    <row r="20" spans="1:33" ht="15.5" x14ac:dyDescent="0.35">
      <c r="A20" s="55" t="s">
        <v>103</v>
      </c>
      <c r="B20" s="52">
        <v>353.46899999999999</v>
      </c>
      <c r="C20" s="52">
        <v>390.00299999999999</v>
      </c>
      <c r="D20" s="52">
        <v>68.39</v>
      </c>
      <c r="E20" s="52">
        <v>68.39</v>
      </c>
      <c r="F20" s="52">
        <v>89.397000000000006</v>
      </c>
      <c r="G20" s="52">
        <v>150.94300000000001</v>
      </c>
      <c r="H20" s="52">
        <v>79.662000000000006</v>
      </c>
      <c r="I20" s="52">
        <v>111.712</v>
      </c>
      <c r="J20" s="52">
        <v>124.306</v>
      </c>
      <c r="K20" s="52">
        <v>196.18700000000001</v>
      </c>
      <c r="L20" s="52">
        <v>189.53200000000001</v>
      </c>
      <c r="M20" s="52">
        <v>144.779</v>
      </c>
      <c r="N20" s="52">
        <v>342.51299999999998</v>
      </c>
      <c r="O20" s="52">
        <v>341.40300000000002</v>
      </c>
      <c r="P20" s="52">
        <v>517.44500000000005</v>
      </c>
      <c r="Q20" s="52">
        <v>481.36900000000003</v>
      </c>
      <c r="R20" s="52">
        <v>508.85399999999998</v>
      </c>
      <c r="S20" s="52">
        <v>488.93099999999998</v>
      </c>
      <c r="T20" s="52">
        <v>331.85199999999998</v>
      </c>
      <c r="U20" s="52">
        <v>313.26400000000001</v>
      </c>
      <c r="V20" s="52">
        <v>342.14400000000001</v>
      </c>
      <c r="W20" s="52">
        <v>334.50099999999998</v>
      </c>
      <c r="X20" s="52">
        <v>735.87900000000002</v>
      </c>
      <c r="Y20" s="52">
        <v>808.99400000000003</v>
      </c>
      <c r="Z20" s="52">
        <v>862.77</v>
      </c>
      <c r="AA20" s="52">
        <v>444.10700000000003</v>
      </c>
      <c r="AB20" s="52">
        <v>686.25699999999995</v>
      </c>
      <c r="AC20" s="52">
        <v>714.76700000000005</v>
      </c>
      <c r="AD20" s="52">
        <v>775.79100000000005</v>
      </c>
      <c r="AE20" s="52">
        <v>846.99</v>
      </c>
      <c r="AF20" s="52">
        <v>792.226</v>
      </c>
      <c r="AG20" s="52">
        <v>793.41099999999994</v>
      </c>
    </row>
    <row r="21" spans="1:33" ht="15.5" x14ac:dyDescent="0.35">
      <c r="A21" s="55" t="s">
        <v>104</v>
      </c>
      <c r="B21" s="52">
        <v>0</v>
      </c>
      <c r="C21" s="52">
        <v>11.132</v>
      </c>
      <c r="D21" s="52">
        <v>4.5590000000000002</v>
      </c>
      <c r="E21" s="52">
        <v>4.5590000000000002</v>
      </c>
      <c r="F21" s="52">
        <v>4.5590000000000002</v>
      </c>
      <c r="G21" s="52">
        <v>100.108</v>
      </c>
      <c r="H21" s="52">
        <v>0</v>
      </c>
      <c r="I21" s="52">
        <v>140.624</v>
      </c>
      <c r="J21" s="52">
        <v>149.542</v>
      </c>
      <c r="K21" s="52">
        <v>94.457999999999998</v>
      </c>
      <c r="L21" s="52">
        <v>308.63200000000001</v>
      </c>
      <c r="M21" s="52">
        <v>323.334</v>
      </c>
      <c r="N21" s="52">
        <v>332.31099999999998</v>
      </c>
      <c r="O21" s="52">
        <v>329.791</v>
      </c>
      <c r="P21" s="52">
        <v>297.43599999999998</v>
      </c>
      <c r="Q21" s="52">
        <v>287.47899999999998</v>
      </c>
      <c r="R21" s="52">
        <v>327.02600000000001</v>
      </c>
      <c r="S21" s="52">
        <v>61.609000000000002</v>
      </c>
      <c r="T21" s="52">
        <v>93.498999999999995</v>
      </c>
      <c r="U21" s="52">
        <v>385.36900000000003</v>
      </c>
      <c r="V21" s="52">
        <v>1393.836</v>
      </c>
      <c r="W21" s="52">
        <v>802.50099999999998</v>
      </c>
      <c r="X21" s="52">
        <v>1016.994</v>
      </c>
      <c r="Y21" s="52">
        <v>1515.374</v>
      </c>
      <c r="Z21" s="52">
        <v>1613.0340000000001</v>
      </c>
      <c r="AA21" s="52">
        <v>1328.181</v>
      </c>
      <c r="AB21" s="52">
        <v>1657.5440000000001</v>
      </c>
      <c r="AC21" s="52">
        <v>1968.268</v>
      </c>
      <c r="AD21" s="52">
        <v>1857.5920000000001</v>
      </c>
      <c r="AE21" s="52">
        <v>1500.875</v>
      </c>
      <c r="AF21" s="52">
        <v>1719.097</v>
      </c>
      <c r="AG21" s="52">
        <v>1703.125</v>
      </c>
    </row>
    <row r="22" spans="1:33" ht="15.5" x14ac:dyDescent="0.35">
      <c r="A22" s="55" t="s">
        <v>81</v>
      </c>
      <c r="B22" s="52">
        <v>0</v>
      </c>
      <c r="C22" s="52">
        <v>0</v>
      </c>
      <c r="D22" s="52">
        <v>0</v>
      </c>
      <c r="E22" s="52">
        <v>0</v>
      </c>
      <c r="F22" s="52">
        <v>0</v>
      </c>
      <c r="G22" s="52">
        <v>0</v>
      </c>
      <c r="H22" s="52">
        <v>0</v>
      </c>
      <c r="I22" s="52">
        <v>0</v>
      </c>
      <c r="J22" s="52">
        <v>0</v>
      </c>
      <c r="K22" s="52">
        <v>0</v>
      </c>
      <c r="L22" s="52">
        <v>0</v>
      </c>
      <c r="M22" s="52">
        <v>0</v>
      </c>
      <c r="N22" s="52">
        <v>0</v>
      </c>
      <c r="O22" s="52">
        <v>0</v>
      </c>
      <c r="P22" s="52">
        <v>0</v>
      </c>
      <c r="Q22" s="52">
        <v>315.14600000000002</v>
      </c>
      <c r="R22" s="52">
        <v>470.2</v>
      </c>
      <c r="S22" s="52">
        <v>204.256</v>
      </c>
      <c r="T22" s="52">
        <v>280.06900000000002</v>
      </c>
      <c r="U22" s="52">
        <v>498.78300000000002</v>
      </c>
      <c r="V22" s="52">
        <v>659.36500000000001</v>
      </c>
      <c r="W22" s="52">
        <v>372.97300000000001</v>
      </c>
      <c r="X22" s="52">
        <v>385.351</v>
      </c>
      <c r="Y22" s="52">
        <v>380.30399999999997</v>
      </c>
      <c r="Z22" s="52">
        <v>635.59100000000001</v>
      </c>
      <c r="AA22" s="52">
        <v>605.1</v>
      </c>
      <c r="AB22" s="52">
        <v>472.34899999999999</v>
      </c>
      <c r="AC22" s="52">
        <v>346.99400000000003</v>
      </c>
      <c r="AD22" s="52">
        <v>538.91300000000001</v>
      </c>
      <c r="AE22" s="52">
        <v>533.42999999999995</v>
      </c>
      <c r="AF22" s="52">
        <v>558.92899999999997</v>
      </c>
      <c r="AG22" s="52">
        <v>558.92899999999997</v>
      </c>
    </row>
    <row r="23" spans="1:33" ht="15.5" x14ac:dyDescent="0.35">
      <c r="A23" s="55" t="s">
        <v>105</v>
      </c>
      <c r="B23" s="52">
        <v>0.28799999999999998</v>
      </c>
      <c r="C23" s="52">
        <v>0.28799999999999998</v>
      </c>
      <c r="D23" s="52">
        <v>0</v>
      </c>
      <c r="E23" s="52">
        <v>0</v>
      </c>
      <c r="F23" s="52">
        <v>0</v>
      </c>
      <c r="G23" s="52">
        <v>4.5590000000000002</v>
      </c>
      <c r="H23" s="52">
        <v>104.845</v>
      </c>
      <c r="I23" s="52">
        <v>16.475999999999999</v>
      </c>
      <c r="J23" s="52">
        <v>10.382</v>
      </c>
      <c r="K23" s="52">
        <v>90.037999999999997</v>
      </c>
      <c r="L23" s="52">
        <v>154.21600000000001</v>
      </c>
      <c r="M23" s="52">
        <v>280.86500000000001</v>
      </c>
      <c r="N23" s="52">
        <v>382.88299999999998</v>
      </c>
      <c r="O23" s="52">
        <v>264.35899999999998</v>
      </c>
      <c r="P23" s="52">
        <v>486.02300000000002</v>
      </c>
      <c r="Q23" s="52">
        <v>585.83600000000001</v>
      </c>
      <c r="R23" s="52">
        <v>687.40099999999995</v>
      </c>
      <c r="S23" s="52">
        <v>801.47199999999998</v>
      </c>
      <c r="T23" s="52">
        <v>1124.008</v>
      </c>
      <c r="U23" s="52">
        <v>842.92499999999995</v>
      </c>
      <c r="V23" s="52">
        <v>459.18299999999999</v>
      </c>
      <c r="W23" s="52">
        <v>455.96800000000002</v>
      </c>
      <c r="X23" s="52">
        <v>768.10900000000004</v>
      </c>
      <c r="Y23" s="52">
        <v>702.19200000000001</v>
      </c>
      <c r="Z23" s="52">
        <v>704.31299999999999</v>
      </c>
      <c r="AA23" s="52">
        <v>596.43299999999999</v>
      </c>
      <c r="AB23" s="52">
        <v>576.34699999999998</v>
      </c>
      <c r="AC23" s="52">
        <v>682.51</v>
      </c>
      <c r="AD23" s="52">
        <v>636.16700000000003</v>
      </c>
      <c r="AE23" s="52">
        <v>611.97</v>
      </c>
      <c r="AF23" s="52">
        <v>626.88199999999995</v>
      </c>
      <c r="AG23" s="52">
        <v>600.18399999999997</v>
      </c>
    </row>
    <row r="24" spans="1:33" ht="15.5" x14ac:dyDescent="0.35">
      <c r="A24" s="55" t="s">
        <v>106</v>
      </c>
      <c r="B24" s="52">
        <v>0</v>
      </c>
      <c r="C24" s="52">
        <v>0</v>
      </c>
      <c r="D24" s="52">
        <v>0</v>
      </c>
      <c r="E24" s="52">
        <v>0</v>
      </c>
      <c r="F24" s="52">
        <v>0</v>
      </c>
      <c r="G24" s="52">
        <v>0</v>
      </c>
      <c r="H24" s="52">
        <v>0</v>
      </c>
      <c r="I24" s="52">
        <v>0</v>
      </c>
      <c r="J24" s="52">
        <v>0</v>
      </c>
      <c r="K24" s="52">
        <v>0</v>
      </c>
      <c r="L24" s="52">
        <v>0</v>
      </c>
      <c r="M24" s="52">
        <v>0</v>
      </c>
      <c r="N24" s="52">
        <v>0</v>
      </c>
      <c r="O24" s="52">
        <v>0</v>
      </c>
      <c r="P24" s="52">
        <v>0</v>
      </c>
      <c r="Q24" s="52">
        <v>0</v>
      </c>
      <c r="R24" s="52">
        <v>0</v>
      </c>
      <c r="S24" s="52">
        <v>0</v>
      </c>
      <c r="T24" s="52">
        <v>0</v>
      </c>
      <c r="U24" s="52">
        <v>0</v>
      </c>
      <c r="V24" s="52">
        <v>0</v>
      </c>
      <c r="W24" s="52">
        <v>0</v>
      </c>
      <c r="X24" s="52">
        <v>0.21</v>
      </c>
      <c r="Y24" s="52">
        <v>1.0029999999999999</v>
      </c>
      <c r="Z24" s="52">
        <v>119.374</v>
      </c>
      <c r="AA24" s="52">
        <v>4.165</v>
      </c>
      <c r="AB24" s="52">
        <v>3.1240000000000001</v>
      </c>
      <c r="AC24" s="52">
        <v>3.2370000000000001</v>
      </c>
      <c r="AD24" s="52">
        <v>2.7320000000000002</v>
      </c>
      <c r="AE24" s="52">
        <v>229.76300000000001</v>
      </c>
      <c r="AF24" s="52">
        <v>231.50899999999999</v>
      </c>
      <c r="AG24" s="52">
        <v>231.50899999999999</v>
      </c>
    </row>
    <row r="25" spans="1:33" ht="15.5" x14ac:dyDescent="0.35">
      <c r="A25" s="55" t="s">
        <v>107</v>
      </c>
      <c r="B25" s="52">
        <v>3.8050000000000002</v>
      </c>
      <c r="C25" s="52">
        <v>14.294</v>
      </c>
      <c r="D25" s="52">
        <v>1.016</v>
      </c>
      <c r="E25" s="52">
        <v>1.5940000000000001</v>
      </c>
      <c r="F25" s="52">
        <v>5.0529999999999999</v>
      </c>
      <c r="G25" s="52">
        <v>4.4240000000000004</v>
      </c>
      <c r="H25" s="52">
        <v>4.4240000000000004</v>
      </c>
      <c r="I25" s="52">
        <v>11.717000000000001</v>
      </c>
      <c r="J25" s="52">
        <v>10.532999999999999</v>
      </c>
      <c r="K25" s="52">
        <v>10.178000000000001</v>
      </c>
      <c r="L25" s="52">
        <v>10.18</v>
      </c>
      <c r="M25" s="52">
        <v>12.74</v>
      </c>
      <c r="N25" s="52">
        <v>10.012</v>
      </c>
      <c r="O25" s="52">
        <v>5.0430000000000001</v>
      </c>
      <c r="P25" s="52">
        <v>2.524</v>
      </c>
      <c r="Q25" s="52">
        <v>13.554</v>
      </c>
      <c r="R25" s="52">
        <v>45.16</v>
      </c>
      <c r="S25" s="52">
        <v>298.54899999999998</v>
      </c>
      <c r="T25" s="52">
        <v>440.60399999999998</v>
      </c>
      <c r="U25" s="52">
        <v>782.05899999999997</v>
      </c>
      <c r="V25" s="52">
        <v>850.94500000000005</v>
      </c>
      <c r="W25" s="52">
        <v>964.77099999999996</v>
      </c>
      <c r="X25" s="52">
        <v>1046.4280000000001</v>
      </c>
      <c r="Y25" s="52">
        <v>3113.2539999999999</v>
      </c>
      <c r="Z25" s="52">
        <v>3239.5659999999998</v>
      </c>
      <c r="AA25" s="52">
        <v>3447.1170000000002</v>
      </c>
      <c r="AB25" s="52">
        <v>3410.26</v>
      </c>
      <c r="AC25" s="52">
        <v>3556.915</v>
      </c>
      <c r="AD25" s="52">
        <v>3707.4810000000002</v>
      </c>
      <c r="AE25" s="52">
        <v>3786.9720000000002</v>
      </c>
      <c r="AF25" s="52">
        <v>4155.1540000000005</v>
      </c>
      <c r="AG25" s="52">
        <v>4155.1540000000005</v>
      </c>
    </row>
    <row r="26" spans="1:33" ht="15.5" x14ac:dyDescent="0.35">
      <c r="A26" s="55" t="s">
        <v>108</v>
      </c>
      <c r="B26" s="52">
        <v>646.02300000000002</v>
      </c>
      <c r="C26" s="52">
        <v>815.33900000000006</v>
      </c>
      <c r="D26" s="52">
        <v>883.23199999999997</v>
      </c>
      <c r="E26" s="52">
        <v>875.36800000000005</v>
      </c>
      <c r="F26" s="52">
        <v>877.78700000000003</v>
      </c>
      <c r="G26" s="52">
        <v>872.22</v>
      </c>
      <c r="H26" s="52">
        <v>827.54700000000003</v>
      </c>
      <c r="I26" s="52">
        <v>829.09299999999996</v>
      </c>
      <c r="J26" s="52">
        <v>821.88599999999997</v>
      </c>
      <c r="K26" s="52">
        <v>750.44600000000003</v>
      </c>
      <c r="L26" s="52">
        <v>760.82600000000002</v>
      </c>
      <c r="M26" s="52">
        <v>856.41399999999999</v>
      </c>
      <c r="N26" s="52">
        <v>814.73</v>
      </c>
      <c r="O26" s="52">
        <v>886.13300000000004</v>
      </c>
      <c r="P26" s="52">
        <v>958.98099999999999</v>
      </c>
      <c r="Q26" s="52">
        <v>1141.675</v>
      </c>
      <c r="R26" s="52">
        <v>1320.1959999999999</v>
      </c>
      <c r="S26" s="52">
        <v>1424.634</v>
      </c>
      <c r="T26" s="52">
        <v>1417.923</v>
      </c>
      <c r="U26" s="52">
        <v>1382.605</v>
      </c>
      <c r="V26" s="52">
        <v>1491.684</v>
      </c>
      <c r="W26" s="52">
        <v>1577.433</v>
      </c>
      <c r="X26" s="52">
        <v>1546.221</v>
      </c>
      <c r="Y26" s="52">
        <v>1761.3430000000001</v>
      </c>
      <c r="Z26" s="52">
        <v>1762.7529999999999</v>
      </c>
      <c r="AA26" s="52">
        <v>1701.5509999999999</v>
      </c>
      <c r="AB26" s="52">
        <v>1859.2570000000001</v>
      </c>
      <c r="AC26" s="52">
        <v>1839.893</v>
      </c>
      <c r="AD26" s="52">
        <v>1767.337</v>
      </c>
      <c r="AE26" s="52">
        <v>1724.588</v>
      </c>
      <c r="AF26" s="52">
        <v>1720.6369999999999</v>
      </c>
      <c r="AG26" s="52">
        <v>1654.3230000000001</v>
      </c>
    </row>
    <row r="27" spans="1:33" ht="15.5" x14ac:dyDescent="0.35">
      <c r="A27" s="55" t="s">
        <v>82</v>
      </c>
      <c r="B27" s="52">
        <v>26.716999999999999</v>
      </c>
      <c r="C27" s="52">
        <v>22.562999999999999</v>
      </c>
      <c r="D27" s="52">
        <v>12.087999999999999</v>
      </c>
      <c r="E27" s="52">
        <v>12.087999999999999</v>
      </c>
      <c r="F27" s="52">
        <v>12.087999999999999</v>
      </c>
      <c r="G27" s="52">
        <v>12.087999999999999</v>
      </c>
      <c r="H27" s="52">
        <v>0</v>
      </c>
      <c r="I27" s="52">
        <v>0</v>
      </c>
      <c r="J27" s="52">
        <v>0</v>
      </c>
      <c r="K27" s="52">
        <v>0</v>
      </c>
      <c r="L27" s="52">
        <v>0</v>
      </c>
      <c r="M27" s="52">
        <v>0</v>
      </c>
      <c r="N27" s="52">
        <v>0</v>
      </c>
      <c r="O27" s="52">
        <v>0</v>
      </c>
      <c r="P27" s="52">
        <v>0</v>
      </c>
      <c r="Q27" s="52">
        <v>0</v>
      </c>
      <c r="R27" s="52">
        <v>0</v>
      </c>
      <c r="S27" s="52">
        <v>0</v>
      </c>
      <c r="T27" s="52">
        <v>0</v>
      </c>
      <c r="U27" s="52">
        <v>0</v>
      </c>
      <c r="V27" s="52">
        <v>0</v>
      </c>
      <c r="W27" s="52">
        <v>0</v>
      </c>
      <c r="X27" s="52">
        <v>0</v>
      </c>
      <c r="Y27" s="52">
        <v>0</v>
      </c>
      <c r="Z27" s="52">
        <v>0</v>
      </c>
      <c r="AA27" s="52">
        <v>0</v>
      </c>
      <c r="AB27" s="52">
        <v>0</v>
      </c>
      <c r="AC27" s="52">
        <v>0</v>
      </c>
      <c r="AD27" s="52">
        <v>0</v>
      </c>
      <c r="AE27" s="52">
        <v>0</v>
      </c>
      <c r="AF27" s="52">
        <v>0</v>
      </c>
      <c r="AG27" s="52">
        <v>0</v>
      </c>
    </row>
    <row r="28" spans="1:33" ht="15.5" x14ac:dyDescent="0.35">
      <c r="A28" s="55" t="s">
        <v>83</v>
      </c>
      <c r="B28" s="52">
        <v>0</v>
      </c>
      <c r="C28" s="52">
        <v>0</v>
      </c>
      <c r="D28" s="52">
        <v>0</v>
      </c>
      <c r="E28" s="52">
        <v>0</v>
      </c>
      <c r="F28" s="52">
        <v>0</v>
      </c>
      <c r="G28" s="52">
        <v>0</v>
      </c>
      <c r="H28" s="52">
        <v>0</v>
      </c>
      <c r="I28" s="52">
        <v>0</v>
      </c>
      <c r="J28" s="52">
        <v>0</v>
      </c>
      <c r="K28" s="52">
        <v>0</v>
      </c>
      <c r="L28" s="52">
        <v>0</v>
      </c>
      <c r="M28" s="52">
        <v>0</v>
      </c>
      <c r="N28" s="52">
        <v>0</v>
      </c>
      <c r="O28" s="52">
        <v>0</v>
      </c>
      <c r="P28" s="52">
        <v>0</v>
      </c>
      <c r="Q28" s="52">
        <v>0.85499999999999998</v>
      </c>
      <c r="R28" s="52">
        <v>12.984999999999999</v>
      </c>
      <c r="S28" s="52">
        <v>14.129</v>
      </c>
      <c r="T28" s="52">
        <v>46.625</v>
      </c>
      <c r="U28" s="52">
        <v>61.289000000000001</v>
      </c>
      <c r="V28" s="52">
        <v>49.883000000000003</v>
      </c>
      <c r="W28" s="52">
        <v>54.25</v>
      </c>
      <c r="X28" s="52">
        <v>71.433999999999997</v>
      </c>
      <c r="Y28" s="52">
        <v>79.397000000000006</v>
      </c>
      <c r="Z28" s="52">
        <v>101.82299999999999</v>
      </c>
      <c r="AA28" s="52">
        <v>217.03899999999999</v>
      </c>
      <c r="AB28" s="52">
        <v>121.184</v>
      </c>
      <c r="AC28" s="52">
        <v>287.07</v>
      </c>
      <c r="AD28" s="52">
        <v>279.38299999999998</v>
      </c>
      <c r="AE28" s="52">
        <v>77.320999999999998</v>
      </c>
      <c r="AF28" s="52">
        <v>74.906000000000006</v>
      </c>
      <c r="AG28" s="52">
        <v>69.872</v>
      </c>
    </row>
    <row r="29" spans="1:33" ht="30" customHeight="1" x14ac:dyDescent="0.35">
      <c r="A29" s="46" t="s">
        <v>111</v>
      </c>
      <c r="B29" s="51">
        <v>70119.305999999982</v>
      </c>
      <c r="C29" s="51">
        <v>71091.423999999999</v>
      </c>
      <c r="D29" s="51">
        <v>66447.058000000005</v>
      </c>
      <c r="E29" s="51">
        <v>64359.422000000006</v>
      </c>
      <c r="F29" s="51">
        <v>64167.203000000009</v>
      </c>
      <c r="G29" s="51">
        <v>61154.439000000006</v>
      </c>
      <c r="H29" s="51">
        <v>59304.790999999997</v>
      </c>
      <c r="I29" s="51">
        <v>63269.351000000002</v>
      </c>
      <c r="J29" s="51">
        <v>62516.156999999999</v>
      </c>
      <c r="K29" s="51">
        <v>62142.587999999989</v>
      </c>
      <c r="L29" s="51">
        <v>63615.219000000005</v>
      </c>
      <c r="M29" s="51">
        <v>63642.608</v>
      </c>
      <c r="N29" s="51">
        <v>60936.101999999999</v>
      </c>
      <c r="O29" s="51">
        <v>58683.617999999995</v>
      </c>
      <c r="P29" s="51">
        <v>59413.101999999999</v>
      </c>
      <c r="Q29" s="51">
        <v>55050.323999999993</v>
      </c>
      <c r="R29" s="51">
        <v>55518.234999999993</v>
      </c>
      <c r="S29" s="51">
        <v>52155.646999999997</v>
      </c>
      <c r="T29" s="51">
        <v>51964.704999999994</v>
      </c>
      <c r="U29" s="51">
        <v>49232.082999999999</v>
      </c>
      <c r="V29" s="51">
        <v>46987.821000000004</v>
      </c>
      <c r="W29" s="51">
        <v>45146.036999999997</v>
      </c>
      <c r="X29" s="51">
        <v>45508.457999999999</v>
      </c>
      <c r="Y29" s="51">
        <v>47763.565999999992</v>
      </c>
      <c r="Z29" s="51">
        <v>48509.635999999999</v>
      </c>
      <c r="AA29" s="51">
        <v>47075.998999999996</v>
      </c>
      <c r="AB29" s="51">
        <v>47046.216</v>
      </c>
      <c r="AC29" s="51">
        <v>46423.428999999996</v>
      </c>
      <c r="AD29" s="51">
        <v>45008.531000000003</v>
      </c>
      <c r="AE29" s="51">
        <v>45091.31</v>
      </c>
      <c r="AF29" s="51">
        <v>44641.388999999988</v>
      </c>
      <c r="AG29" s="51">
        <v>43593.922999999995</v>
      </c>
    </row>
    <row r="30" spans="1:33" ht="15.5" x14ac:dyDescent="0.35">
      <c r="A30" s="48" t="s">
        <v>94</v>
      </c>
      <c r="B30" s="52">
        <v>18751.127</v>
      </c>
      <c r="C30" s="52">
        <v>15454.933000000001</v>
      </c>
      <c r="D30" s="52">
        <v>12819.745999999999</v>
      </c>
      <c r="E30" s="52">
        <v>11450.843000000001</v>
      </c>
      <c r="F30" s="52">
        <v>9605.7170000000006</v>
      </c>
      <c r="G30" s="52">
        <v>6636.95</v>
      </c>
      <c r="H30" s="52">
        <v>3150.82</v>
      </c>
      <c r="I30" s="52">
        <v>4154.57</v>
      </c>
      <c r="J30" s="52">
        <v>4101.4380000000001</v>
      </c>
      <c r="K30" s="52">
        <v>4041.3090000000002</v>
      </c>
      <c r="L30" s="52">
        <v>2864.538</v>
      </c>
      <c r="M30" s="52">
        <v>2640.6950000000002</v>
      </c>
      <c r="N30" s="52">
        <v>2572.5300000000002</v>
      </c>
      <c r="O30" s="52">
        <v>2384.759</v>
      </c>
      <c r="P30" s="52">
        <v>2450.7049999999999</v>
      </c>
      <c r="Q30" s="52">
        <v>2134.8330000000001</v>
      </c>
      <c r="R30" s="52">
        <v>2102.1379999999999</v>
      </c>
      <c r="S30" s="52">
        <v>1438.1880000000001</v>
      </c>
      <c r="T30" s="52">
        <v>1519.375</v>
      </c>
      <c r="U30" s="52">
        <v>1628.442</v>
      </c>
      <c r="V30" s="52">
        <v>901.13199999999995</v>
      </c>
      <c r="W30" s="52">
        <v>449.81599999999997</v>
      </c>
      <c r="X30" s="52">
        <v>385.26299999999998</v>
      </c>
      <c r="Y30" s="52">
        <v>388.07400000000001</v>
      </c>
      <c r="Z30" s="52">
        <v>410.80500000000001</v>
      </c>
      <c r="AA30" s="52">
        <v>398.39400000000001</v>
      </c>
      <c r="AB30" s="52">
        <v>388.46300000000002</v>
      </c>
      <c r="AC30" s="52">
        <v>385.15800000000002</v>
      </c>
      <c r="AD30" s="52">
        <v>394.221</v>
      </c>
      <c r="AE30" s="52">
        <v>338.298</v>
      </c>
      <c r="AF30" s="52">
        <v>365.68700000000001</v>
      </c>
      <c r="AG30" s="52">
        <v>0</v>
      </c>
    </row>
    <row r="31" spans="1:33" ht="15.5" x14ac:dyDescent="0.35">
      <c r="A31" s="48" t="s">
        <v>95</v>
      </c>
      <c r="B31" s="52">
        <v>743.16200000000003</v>
      </c>
      <c r="C31" s="52">
        <v>625.33199999999999</v>
      </c>
      <c r="D31" s="52">
        <v>360.76</v>
      </c>
      <c r="E31" s="52">
        <v>360.76</v>
      </c>
      <c r="F31" s="52">
        <v>360.76</v>
      </c>
      <c r="G31" s="52">
        <v>438.82900000000001</v>
      </c>
      <c r="H31" s="52">
        <v>438.81799999999998</v>
      </c>
      <c r="I31" s="52">
        <v>532.32100000000003</v>
      </c>
      <c r="J31" s="52">
        <v>504.536</v>
      </c>
      <c r="K31" s="52">
        <v>482.05700000000002</v>
      </c>
      <c r="L31" s="52">
        <v>415.60700000000003</v>
      </c>
      <c r="M31" s="52">
        <v>561.35299999999995</v>
      </c>
      <c r="N31" s="52">
        <v>602.202</v>
      </c>
      <c r="O31" s="52">
        <v>612.12400000000002</v>
      </c>
      <c r="P31" s="52">
        <v>646.84900000000005</v>
      </c>
      <c r="Q31" s="52">
        <v>730.01800000000003</v>
      </c>
      <c r="R31" s="52">
        <v>889.02300000000002</v>
      </c>
      <c r="S31" s="52">
        <v>585.88599999999997</v>
      </c>
      <c r="T31" s="52">
        <v>679.80700000000002</v>
      </c>
      <c r="U31" s="52">
        <v>570.83500000000004</v>
      </c>
      <c r="V31" s="52">
        <v>536.97900000000004</v>
      </c>
      <c r="W31" s="52">
        <v>486.93799999999999</v>
      </c>
      <c r="X31" s="52">
        <v>280.584</v>
      </c>
      <c r="Y31" s="52">
        <v>291.00099999999998</v>
      </c>
      <c r="Z31" s="52">
        <v>291.553</v>
      </c>
      <c r="AA31" s="52">
        <v>178.34100000000001</v>
      </c>
      <c r="AB31" s="52">
        <v>178.34100000000001</v>
      </c>
      <c r="AC31" s="52">
        <v>122.422</v>
      </c>
      <c r="AD31" s="52">
        <v>89.713999999999999</v>
      </c>
      <c r="AE31" s="52">
        <v>69.647000000000006</v>
      </c>
      <c r="AF31" s="52">
        <v>69.647000000000006</v>
      </c>
      <c r="AG31" s="52">
        <v>69.647000000000006</v>
      </c>
    </row>
    <row r="32" spans="1:33" ht="15.5" x14ac:dyDescent="0.35">
      <c r="A32" s="48" t="s">
        <v>96</v>
      </c>
      <c r="B32" s="52">
        <v>2158.12</v>
      </c>
      <c r="C32" s="52">
        <v>3122.5</v>
      </c>
      <c r="D32" s="52">
        <v>1330.394</v>
      </c>
      <c r="E32" s="52">
        <v>1330.394</v>
      </c>
      <c r="F32" s="52">
        <v>1330.394</v>
      </c>
      <c r="G32" s="52">
        <v>1252.3240000000001</v>
      </c>
      <c r="H32" s="52">
        <v>1252.2349999999999</v>
      </c>
      <c r="I32" s="52">
        <v>1459.146</v>
      </c>
      <c r="J32" s="52">
        <v>916.43899999999996</v>
      </c>
      <c r="K32" s="52">
        <v>1918.6669999999999</v>
      </c>
      <c r="L32" s="52">
        <v>2048.0459999999998</v>
      </c>
      <c r="M32" s="52">
        <v>1896.335</v>
      </c>
      <c r="N32" s="52">
        <v>2012.2619999999999</v>
      </c>
      <c r="O32" s="52">
        <v>2093.2510000000002</v>
      </c>
      <c r="P32" s="52">
        <v>1822.9849999999999</v>
      </c>
      <c r="Q32" s="52">
        <v>1504.684</v>
      </c>
      <c r="R32" s="52">
        <v>1371.3</v>
      </c>
      <c r="S32" s="52">
        <v>1210.5619999999999</v>
      </c>
      <c r="T32" s="52">
        <v>1666.877</v>
      </c>
      <c r="U32" s="52">
        <v>1847.8409999999999</v>
      </c>
      <c r="V32" s="52">
        <v>1859.9</v>
      </c>
      <c r="W32" s="52">
        <v>1829.866</v>
      </c>
      <c r="X32" s="52">
        <v>1154.578</v>
      </c>
      <c r="Y32" s="52">
        <v>1034.3430000000001</v>
      </c>
      <c r="Z32" s="52">
        <v>990.822</v>
      </c>
      <c r="AA32" s="52">
        <v>953.12099999999998</v>
      </c>
      <c r="AB32" s="52">
        <v>953.12099999999998</v>
      </c>
      <c r="AC32" s="52">
        <v>1090.405</v>
      </c>
      <c r="AD32" s="52">
        <v>601.255</v>
      </c>
      <c r="AE32" s="52">
        <v>687.06500000000005</v>
      </c>
      <c r="AF32" s="52">
        <v>687.06500000000005</v>
      </c>
      <c r="AG32" s="52">
        <v>687.06500000000005</v>
      </c>
    </row>
    <row r="33" spans="1:33" ht="15.5" x14ac:dyDescent="0.35">
      <c r="A33" s="48" t="s">
        <v>97</v>
      </c>
      <c r="B33" s="52">
        <v>16235.762000000001</v>
      </c>
      <c r="C33" s="52">
        <v>11860.419</v>
      </c>
      <c r="D33" s="52">
        <v>11056.257</v>
      </c>
      <c r="E33" s="52">
        <v>9442.7999999999993</v>
      </c>
      <c r="F33" s="52">
        <v>8709.5480000000007</v>
      </c>
      <c r="G33" s="52">
        <v>8538.75</v>
      </c>
      <c r="H33" s="52">
        <v>3364.0419999999999</v>
      </c>
      <c r="I33" s="52">
        <v>5072.1149999999998</v>
      </c>
      <c r="J33" s="52">
        <v>3054.8020000000001</v>
      </c>
      <c r="K33" s="52">
        <v>2621.5549999999998</v>
      </c>
      <c r="L33" s="52">
        <v>2884.0569999999998</v>
      </c>
      <c r="M33" s="52">
        <v>2193.8629999999998</v>
      </c>
      <c r="N33" s="52">
        <v>2038.0650000000001</v>
      </c>
      <c r="O33" s="52">
        <v>1263.1079999999999</v>
      </c>
      <c r="P33" s="52">
        <v>1193.153</v>
      </c>
      <c r="Q33" s="52">
        <v>1268.979</v>
      </c>
      <c r="R33" s="52">
        <v>904.38599999999997</v>
      </c>
      <c r="S33" s="52">
        <v>644.44600000000003</v>
      </c>
      <c r="T33" s="52">
        <v>891.32399999999996</v>
      </c>
      <c r="U33" s="52">
        <v>223.44900000000001</v>
      </c>
      <c r="V33" s="52">
        <v>150.22900000000001</v>
      </c>
      <c r="W33" s="52">
        <v>172.46700000000001</v>
      </c>
      <c r="X33" s="52">
        <v>157.82599999999999</v>
      </c>
      <c r="Y33" s="52">
        <v>76.010999999999996</v>
      </c>
      <c r="Z33" s="52">
        <v>72.531000000000006</v>
      </c>
      <c r="AA33" s="52">
        <v>43.95</v>
      </c>
      <c r="AB33" s="52">
        <v>122.845</v>
      </c>
      <c r="AC33" s="52">
        <v>162.874</v>
      </c>
      <c r="AD33" s="52">
        <v>63.076000000000001</v>
      </c>
      <c r="AE33" s="52">
        <v>47.933</v>
      </c>
      <c r="AF33" s="52">
        <v>31.946000000000002</v>
      </c>
      <c r="AG33" s="52">
        <v>31.974</v>
      </c>
    </row>
    <row r="34" spans="1:33" ht="15.5" x14ac:dyDescent="0.35">
      <c r="A34" s="48" t="s">
        <v>98</v>
      </c>
      <c r="B34" s="52">
        <v>380.98500000000001</v>
      </c>
      <c r="C34" s="52">
        <v>242.26499999999999</v>
      </c>
      <c r="D34" s="52">
        <v>205.37200000000001</v>
      </c>
      <c r="E34" s="52">
        <v>157.42599999999999</v>
      </c>
      <c r="F34" s="52">
        <v>119.56699999999999</v>
      </c>
      <c r="G34" s="52">
        <v>166.846</v>
      </c>
      <c r="H34" s="52">
        <v>181.32400000000001</v>
      </c>
      <c r="I34" s="52">
        <v>206.017</v>
      </c>
      <c r="J34" s="52">
        <v>137.059</v>
      </c>
      <c r="K34" s="52">
        <v>104.47799999999999</v>
      </c>
      <c r="L34" s="52">
        <v>733.41300000000001</v>
      </c>
      <c r="M34" s="52">
        <v>612.73800000000006</v>
      </c>
      <c r="N34" s="52">
        <v>382.483</v>
      </c>
      <c r="O34" s="52">
        <v>190.39099999999999</v>
      </c>
      <c r="P34" s="52">
        <v>129.38800000000001</v>
      </c>
      <c r="Q34" s="52">
        <v>178.542</v>
      </c>
      <c r="R34" s="52">
        <v>311.08300000000003</v>
      </c>
      <c r="S34" s="52">
        <v>160.23500000000001</v>
      </c>
      <c r="T34" s="52">
        <v>87.242000000000004</v>
      </c>
      <c r="U34" s="52">
        <v>501.25</v>
      </c>
      <c r="V34" s="52">
        <v>584.322</v>
      </c>
      <c r="W34" s="52">
        <v>541.51199999999994</v>
      </c>
      <c r="X34" s="52">
        <v>522.92100000000005</v>
      </c>
      <c r="Y34" s="52">
        <v>586.41399999999999</v>
      </c>
      <c r="Z34" s="52">
        <v>714.16499999999996</v>
      </c>
      <c r="AA34" s="52">
        <v>528.577</v>
      </c>
      <c r="AB34" s="52">
        <v>376.80599999999998</v>
      </c>
      <c r="AC34" s="52">
        <v>442.41399999999999</v>
      </c>
      <c r="AD34" s="52">
        <v>586.36</v>
      </c>
      <c r="AE34" s="52">
        <v>378.84399999999999</v>
      </c>
      <c r="AF34" s="52">
        <v>539.91300000000001</v>
      </c>
      <c r="AG34" s="52">
        <v>539.60900000000004</v>
      </c>
    </row>
    <row r="35" spans="1:33" ht="15.5" x14ac:dyDescent="0.35">
      <c r="A35" s="48" t="s">
        <v>99</v>
      </c>
      <c r="B35" s="52">
        <v>4990.6909999999998</v>
      </c>
      <c r="C35" s="52">
        <v>6519.5519999999997</v>
      </c>
      <c r="D35" s="52">
        <v>6930.9139999999998</v>
      </c>
      <c r="E35" s="52">
        <v>4700.5309999999999</v>
      </c>
      <c r="F35" s="52">
        <v>4913.1769999999997</v>
      </c>
      <c r="G35" s="52">
        <v>4913.3580000000002</v>
      </c>
      <c r="H35" s="52">
        <v>4647.5749999999998</v>
      </c>
      <c r="I35" s="52">
        <v>5079.942</v>
      </c>
      <c r="J35" s="52">
        <v>4961.5919999999996</v>
      </c>
      <c r="K35" s="52">
        <v>3637.6759999999999</v>
      </c>
      <c r="L35" s="52">
        <v>3361.59</v>
      </c>
      <c r="M35" s="52">
        <v>2808.9169999999999</v>
      </c>
      <c r="N35" s="52">
        <v>3168.9960000000001</v>
      </c>
      <c r="O35" s="52">
        <v>3681.8620000000001</v>
      </c>
      <c r="P35" s="52">
        <v>3667.319</v>
      </c>
      <c r="Q35" s="52">
        <v>3904.0650000000001</v>
      </c>
      <c r="R35" s="52">
        <v>4563.607</v>
      </c>
      <c r="S35" s="52">
        <v>4021.5990000000002</v>
      </c>
      <c r="T35" s="52">
        <v>2624.6970000000001</v>
      </c>
      <c r="U35" s="52">
        <v>2808.607</v>
      </c>
      <c r="V35" s="52">
        <v>2899.5059999999999</v>
      </c>
      <c r="W35" s="52">
        <v>3162.0610000000001</v>
      </c>
      <c r="X35" s="52">
        <v>2918.8629999999998</v>
      </c>
      <c r="Y35" s="52">
        <v>3064.712</v>
      </c>
      <c r="Z35" s="52">
        <v>2331.21</v>
      </c>
      <c r="AA35" s="52">
        <v>2908.7910000000002</v>
      </c>
      <c r="AB35" s="52">
        <v>2698.6460000000002</v>
      </c>
      <c r="AC35" s="52">
        <v>4151.848</v>
      </c>
      <c r="AD35" s="52">
        <v>3904.7420000000002</v>
      </c>
      <c r="AE35" s="52">
        <v>4082.1320000000001</v>
      </c>
      <c r="AF35" s="52">
        <v>3891.6149999999998</v>
      </c>
      <c r="AG35" s="52">
        <v>3869.7</v>
      </c>
    </row>
    <row r="36" spans="1:33" ht="15.5" x14ac:dyDescent="0.35">
      <c r="A36" s="48" t="s">
        <v>100</v>
      </c>
      <c r="B36" s="52">
        <v>0.47</v>
      </c>
      <c r="C36" s="52">
        <v>35.944000000000003</v>
      </c>
      <c r="D36" s="52">
        <v>5.0979999999999999</v>
      </c>
      <c r="E36" s="52">
        <v>11.09</v>
      </c>
      <c r="F36" s="52">
        <v>273.43299999999999</v>
      </c>
      <c r="G36" s="52">
        <v>2.4300000000000002</v>
      </c>
      <c r="H36" s="52">
        <v>0</v>
      </c>
      <c r="I36" s="52">
        <v>0</v>
      </c>
      <c r="J36" s="52">
        <v>0</v>
      </c>
      <c r="K36" s="52">
        <v>5.1980000000000004</v>
      </c>
      <c r="L36" s="52">
        <v>14.994</v>
      </c>
      <c r="M36" s="52">
        <v>27.265000000000001</v>
      </c>
      <c r="N36" s="52">
        <v>12.958</v>
      </c>
      <c r="O36" s="52">
        <v>3.335</v>
      </c>
      <c r="P36" s="52">
        <v>0.20899999999999999</v>
      </c>
      <c r="Q36" s="52">
        <v>0</v>
      </c>
      <c r="R36" s="52">
        <v>0</v>
      </c>
      <c r="S36" s="52">
        <v>0</v>
      </c>
      <c r="T36" s="52">
        <v>0</v>
      </c>
      <c r="U36" s="52">
        <v>529.37900000000002</v>
      </c>
      <c r="V36" s="52">
        <v>316.08300000000003</v>
      </c>
      <c r="W36" s="52">
        <v>389.72300000000001</v>
      </c>
      <c r="X36" s="52">
        <v>380.17500000000001</v>
      </c>
      <c r="Y36" s="52">
        <v>249.274</v>
      </c>
      <c r="Z36" s="52">
        <v>282.084</v>
      </c>
      <c r="AA36" s="52">
        <v>299.30099999999999</v>
      </c>
      <c r="AB36" s="52">
        <v>282.673</v>
      </c>
      <c r="AC36" s="52">
        <v>282.673</v>
      </c>
      <c r="AD36" s="52">
        <v>282.673</v>
      </c>
      <c r="AE36" s="52">
        <v>282.673</v>
      </c>
      <c r="AF36" s="52">
        <v>282.673</v>
      </c>
      <c r="AG36" s="52">
        <v>282.673</v>
      </c>
    </row>
    <row r="37" spans="1:33" ht="15.5" x14ac:dyDescent="0.35">
      <c r="A37" s="48" t="s">
        <v>101</v>
      </c>
      <c r="B37" s="52">
        <v>20817.64</v>
      </c>
      <c r="C37" s="52">
        <v>26904.48</v>
      </c>
      <c r="D37" s="52">
        <v>27043.237000000001</v>
      </c>
      <c r="E37" s="52">
        <v>29817.94</v>
      </c>
      <c r="F37" s="52">
        <v>32599.044999999998</v>
      </c>
      <c r="G37" s="52">
        <v>32716.324000000001</v>
      </c>
      <c r="H37" s="52">
        <v>39975.245999999999</v>
      </c>
      <c r="I37" s="52">
        <v>40924.870000000003</v>
      </c>
      <c r="J37" s="52">
        <v>43716.34</v>
      </c>
      <c r="K37" s="52">
        <v>42578.800999999999</v>
      </c>
      <c r="L37" s="52">
        <v>43849.855000000003</v>
      </c>
      <c r="M37" s="52">
        <v>44289.296000000002</v>
      </c>
      <c r="N37" s="52">
        <v>41680.377999999997</v>
      </c>
      <c r="O37" s="52">
        <v>40895.561999999998</v>
      </c>
      <c r="P37" s="52">
        <v>41101.169000000002</v>
      </c>
      <c r="Q37" s="52">
        <v>37177.790999999997</v>
      </c>
      <c r="R37" s="52">
        <v>36554.127999999997</v>
      </c>
      <c r="S37" s="52">
        <v>35274.074000000001</v>
      </c>
      <c r="T37" s="52">
        <v>35492.07</v>
      </c>
      <c r="U37" s="52">
        <v>33549.81</v>
      </c>
      <c r="V37" s="52">
        <v>31404.543000000001</v>
      </c>
      <c r="W37" s="52">
        <v>29597.837</v>
      </c>
      <c r="X37" s="52">
        <v>30933.227999999999</v>
      </c>
      <c r="Y37" s="52">
        <v>32257.441999999999</v>
      </c>
      <c r="Z37" s="52">
        <v>32928.934999999998</v>
      </c>
      <c r="AA37" s="52">
        <v>31902.445</v>
      </c>
      <c r="AB37" s="52">
        <v>32229.935000000001</v>
      </c>
      <c r="AC37" s="52">
        <v>30274.715</v>
      </c>
      <c r="AD37" s="52">
        <v>29082.81</v>
      </c>
      <c r="AE37" s="52">
        <v>28876.22</v>
      </c>
      <c r="AF37" s="52">
        <v>28515.073</v>
      </c>
      <c r="AG37" s="52">
        <v>28083.945</v>
      </c>
    </row>
    <row r="38" spans="1:33" ht="15.5" x14ac:dyDescent="0.35">
      <c r="A38" s="48" t="s">
        <v>90</v>
      </c>
      <c r="B38" s="52">
        <v>1928.171</v>
      </c>
      <c r="C38" s="52">
        <v>1606.1880000000001</v>
      </c>
      <c r="D38" s="52">
        <v>1721.1110000000001</v>
      </c>
      <c r="E38" s="52">
        <v>1145.511</v>
      </c>
      <c r="F38" s="52">
        <v>1142.309</v>
      </c>
      <c r="G38" s="52">
        <v>1334.365</v>
      </c>
      <c r="H38" s="52">
        <v>1056.675</v>
      </c>
      <c r="I38" s="52">
        <v>554.70799999999997</v>
      </c>
      <c r="J38" s="52">
        <v>265.88799999999998</v>
      </c>
      <c r="K38" s="52">
        <v>144.46600000000001</v>
      </c>
      <c r="L38" s="52">
        <v>96.36</v>
      </c>
      <c r="M38" s="52">
        <v>278.64999999999998</v>
      </c>
      <c r="N38" s="52">
        <v>242.19</v>
      </c>
      <c r="O38" s="52">
        <v>0.65600000000000003</v>
      </c>
      <c r="P38" s="52">
        <v>0</v>
      </c>
      <c r="Q38" s="52">
        <v>0</v>
      </c>
      <c r="R38" s="52">
        <v>1.8320000000000001</v>
      </c>
      <c r="S38" s="52">
        <v>0.84799999999999998</v>
      </c>
      <c r="T38" s="52">
        <v>0.74</v>
      </c>
      <c r="U38" s="52">
        <v>0</v>
      </c>
      <c r="V38" s="52">
        <v>4.8000000000000001E-2</v>
      </c>
      <c r="W38" s="52">
        <v>0.18099999999999999</v>
      </c>
      <c r="X38" s="52">
        <v>6.4000000000000001E-2</v>
      </c>
      <c r="Y38" s="52">
        <v>0</v>
      </c>
      <c r="Z38" s="52">
        <v>0</v>
      </c>
      <c r="AA38" s="52">
        <v>0</v>
      </c>
      <c r="AB38" s="52">
        <v>0</v>
      </c>
      <c r="AC38" s="52">
        <v>0</v>
      </c>
      <c r="AD38" s="52">
        <v>0</v>
      </c>
      <c r="AE38" s="52">
        <v>0</v>
      </c>
      <c r="AF38" s="52">
        <v>0</v>
      </c>
      <c r="AG38" s="52">
        <v>0</v>
      </c>
    </row>
    <row r="39" spans="1:33" ht="15.5" x14ac:dyDescent="0.35">
      <c r="A39" s="48" t="s">
        <v>102</v>
      </c>
      <c r="B39" s="52">
        <v>2219.2370000000001</v>
      </c>
      <c r="C39" s="52">
        <v>2845.9479999999999</v>
      </c>
      <c r="D39" s="52">
        <v>2537.8690000000001</v>
      </c>
      <c r="E39" s="52">
        <v>3510.6880000000001</v>
      </c>
      <c r="F39" s="52">
        <v>2659.6129999999998</v>
      </c>
      <c r="G39" s="52">
        <v>2521.8049999999998</v>
      </c>
      <c r="H39" s="52">
        <v>2678.5279999999998</v>
      </c>
      <c r="I39" s="52">
        <v>2549.9870000000001</v>
      </c>
      <c r="J39" s="52">
        <v>2080.0329999999999</v>
      </c>
      <c r="K39" s="52">
        <v>3427.0729999999999</v>
      </c>
      <c r="L39" s="52">
        <v>3209.6280000000002</v>
      </c>
      <c r="M39" s="52">
        <v>3522.67</v>
      </c>
      <c r="N39" s="52">
        <v>3579.181</v>
      </c>
      <c r="O39" s="52">
        <v>3212.1309999999999</v>
      </c>
      <c r="P39" s="52">
        <v>2834.8159999999998</v>
      </c>
      <c r="Q39" s="52">
        <v>2654.9940000000001</v>
      </c>
      <c r="R39" s="52">
        <v>2600.886</v>
      </c>
      <c r="S39" s="52">
        <v>2418.511</v>
      </c>
      <c r="T39" s="52">
        <v>2296.9720000000002</v>
      </c>
      <c r="U39" s="52">
        <v>974.10299999999995</v>
      </c>
      <c r="V39" s="52">
        <v>987.66800000000001</v>
      </c>
      <c r="W39" s="52">
        <v>180.81899999999999</v>
      </c>
      <c r="X39" s="52">
        <v>503.93799999999999</v>
      </c>
      <c r="Y39" s="52">
        <v>1176.164</v>
      </c>
      <c r="Z39" s="52">
        <v>1234.5319999999999</v>
      </c>
      <c r="AA39" s="52">
        <v>1489.9639999999999</v>
      </c>
      <c r="AB39" s="52">
        <v>1385.7729999999999</v>
      </c>
      <c r="AC39" s="52">
        <v>1283.444</v>
      </c>
      <c r="AD39" s="52">
        <v>1328.462</v>
      </c>
      <c r="AE39" s="52">
        <v>1066.9780000000001</v>
      </c>
      <c r="AF39" s="52">
        <v>1054.556</v>
      </c>
      <c r="AG39" s="52">
        <v>1054.556</v>
      </c>
    </row>
    <row r="40" spans="1:33" ht="15.5" x14ac:dyDescent="0.35">
      <c r="A40" s="48" t="s">
        <v>91</v>
      </c>
      <c r="B40" s="52">
        <v>878.80499999999995</v>
      </c>
      <c r="C40" s="52">
        <v>836.21100000000001</v>
      </c>
      <c r="D40" s="52">
        <v>1426.3889999999999</v>
      </c>
      <c r="E40" s="52">
        <v>1426.3889999999999</v>
      </c>
      <c r="F40" s="52">
        <v>1426.3889999999999</v>
      </c>
      <c r="G40" s="52">
        <v>1426.3889999999999</v>
      </c>
      <c r="H40" s="52">
        <v>1520.905</v>
      </c>
      <c r="I40" s="52">
        <v>1528.3</v>
      </c>
      <c r="J40" s="52">
        <v>1451.12</v>
      </c>
      <c r="K40" s="52">
        <v>1694.7909999999999</v>
      </c>
      <c r="L40" s="52">
        <v>2384.5450000000001</v>
      </c>
      <c r="M40" s="52">
        <v>3033.8409999999999</v>
      </c>
      <c r="N40" s="52">
        <v>2904.6840000000002</v>
      </c>
      <c r="O40" s="52">
        <v>2539.703</v>
      </c>
      <c r="P40" s="52">
        <v>2957.2440000000001</v>
      </c>
      <c r="Q40" s="52">
        <v>2691.558</v>
      </c>
      <c r="R40" s="52">
        <v>2743.0720000000001</v>
      </c>
      <c r="S40" s="52">
        <v>3091.7069999999999</v>
      </c>
      <c r="T40" s="52">
        <v>3275.4140000000002</v>
      </c>
      <c r="U40" s="52">
        <v>2796.5619999999999</v>
      </c>
      <c r="V40" s="52">
        <v>2846.944</v>
      </c>
      <c r="W40" s="52">
        <v>3782.364</v>
      </c>
      <c r="X40" s="52">
        <v>3375.9859999999999</v>
      </c>
      <c r="Y40" s="52">
        <v>2629.3310000000001</v>
      </c>
      <c r="Z40" s="52">
        <v>2607.067</v>
      </c>
      <c r="AA40" s="52">
        <v>1883.748</v>
      </c>
      <c r="AB40" s="52">
        <v>1572.7650000000001</v>
      </c>
      <c r="AC40" s="52">
        <v>1172.4480000000001</v>
      </c>
      <c r="AD40" s="52">
        <v>1437.414</v>
      </c>
      <c r="AE40" s="52">
        <v>1563.951</v>
      </c>
      <c r="AF40" s="52">
        <v>1728.865</v>
      </c>
      <c r="AG40" s="52">
        <v>1566.729</v>
      </c>
    </row>
    <row r="41" spans="1:33" ht="15.5" x14ac:dyDescent="0.35">
      <c r="A41" s="48" t="s">
        <v>92</v>
      </c>
      <c r="B41" s="52">
        <v>126.078</v>
      </c>
      <c r="C41" s="52">
        <v>106.82599999999999</v>
      </c>
      <c r="D41" s="52">
        <v>75.588999999999999</v>
      </c>
      <c r="E41" s="52">
        <v>75.588999999999999</v>
      </c>
      <c r="F41" s="52">
        <v>100.08799999999999</v>
      </c>
      <c r="G41" s="52">
        <v>124.813</v>
      </c>
      <c r="H41" s="52">
        <v>146.36199999999999</v>
      </c>
      <c r="I41" s="52">
        <v>129.64500000000001</v>
      </c>
      <c r="J41" s="52">
        <v>165.44900000000001</v>
      </c>
      <c r="K41" s="52">
        <v>216.81100000000001</v>
      </c>
      <c r="L41" s="52">
        <v>209.81700000000001</v>
      </c>
      <c r="M41" s="52">
        <v>173.14099999999999</v>
      </c>
      <c r="N41" s="52">
        <v>175.81100000000001</v>
      </c>
      <c r="O41" s="52">
        <v>152.803</v>
      </c>
      <c r="P41" s="52">
        <v>212.333</v>
      </c>
      <c r="Q41" s="52">
        <v>188.839</v>
      </c>
      <c r="R41" s="52">
        <v>230.75899999999999</v>
      </c>
      <c r="S41" s="52">
        <v>241.91499999999999</v>
      </c>
      <c r="T41" s="52">
        <v>278.55900000000003</v>
      </c>
      <c r="U41" s="52">
        <v>288.83199999999999</v>
      </c>
      <c r="V41" s="52">
        <v>450.72300000000001</v>
      </c>
      <c r="W41" s="52">
        <v>670.76800000000003</v>
      </c>
      <c r="X41" s="52">
        <v>783.56600000000003</v>
      </c>
      <c r="Y41" s="52">
        <v>817.98800000000006</v>
      </c>
      <c r="Z41" s="52">
        <v>837.47500000000002</v>
      </c>
      <c r="AA41" s="52">
        <v>701.44799999999998</v>
      </c>
      <c r="AB41" s="52">
        <v>930.63499999999999</v>
      </c>
      <c r="AC41" s="52">
        <v>1015.554</v>
      </c>
      <c r="AD41" s="52">
        <v>1016.915</v>
      </c>
      <c r="AE41" s="52">
        <v>1141.346</v>
      </c>
      <c r="AF41" s="52">
        <v>945.68499999999995</v>
      </c>
      <c r="AG41" s="52">
        <v>947.82799999999997</v>
      </c>
    </row>
    <row r="42" spans="1:33" ht="15.5" x14ac:dyDescent="0.35">
      <c r="A42" s="54" t="s">
        <v>93</v>
      </c>
      <c r="B42" s="53">
        <v>889.05799999999999</v>
      </c>
      <c r="C42" s="53">
        <v>930.82600000000002</v>
      </c>
      <c r="D42" s="53">
        <v>934.32199999999989</v>
      </c>
      <c r="E42" s="53">
        <v>929.46100000000001</v>
      </c>
      <c r="F42" s="53">
        <v>927.16300000000001</v>
      </c>
      <c r="G42" s="53">
        <v>1081.2560000000001</v>
      </c>
      <c r="H42" s="53">
        <v>892.26099999999997</v>
      </c>
      <c r="I42" s="53">
        <v>1077.73</v>
      </c>
      <c r="J42" s="53">
        <v>1161.461</v>
      </c>
      <c r="K42" s="53">
        <v>1269.7060000000001</v>
      </c>
      <c r="L42" s="53">
        <v>1542.769</v>
      </c>
      <c r="M42" s="53">
        <v>1603.8440000000001</v>
      </c>
      <c r="N42" s="53">
        <v>1564.3620000000001</v>
      </c>
      <c r="O42" s="53">
        <v>1653.933</v>
      </c>
      <c r="P42" s="53">
        <v>2396.9319999999998</v>
      </c>
      <c r="Q42" s="53">
        <v>2616.0209999999997</v>
      </c>
      <c r="R42" s="53">
        <v>3246.0209999999997</v>
      </c>
      <c r="S42" s="53">
        <v>3067.6760000000004</v>
      </c>
      <c r="T42" s="53">
        <v>3151.6279999999997</v>
      </c>
      <c r="U42" s="53">
        <v>3512.973</v>
      </c>
      <c r="V42" s="53">
        <v>4049.7439999999992</v>
      </c>
      <c r="W42" s="53">
        <v>3881.6850000000004</v>
      </c>
      <c r="X42" s="53">
        <v>4111.4660000000003</v>
      </c>
      <c r="Y42" s="53">
        <v>5192.8119999999999</v>
      </c>
      <c r="Z42" s="53">
        <v>5808.4569999999994</v>
      </c>
      <c r="AA42" s="53">
        <v>5787.9189999999999</v>
      </c>
      <c r="AB42" s="53">
        <v>5926.2129999999997</v>
      </c>
      <c r="AC42" s="53">
        <v>6039.4719999999998</v>
      </c>
      <c r="AD42" s="53">
        <v>6220.8890000000001</v>
      </c>
      <c r="AE42" s="53">
        <v>6556.2230000000009</v>
      </c>
      <c r="AF42" s="53">
        <v>6528.6639999999989</v>
      </c>
      <c r="AG42" s="53">
        <v>6460.1970000000001</v>
      </c>
    </row>
    <row r="43" spans="1:33" ht="15.5" x14ac:dyDescent="0.35">
      <c r="A43" s="55" t="s">
        <v>103</v>
      </c>
      <c r="B43" s="52">
        <v>214.673</v>
      </c>
      <c r="C43" s="52">
        <v>181.89400000000001</v>
      </c>
      <c r="D43" s="52">
        <v>128.70599999999999</v>
      </c>
      <c r="E43" s="52">
        <v>128.70599999999999</v>
      </c>
      <c r="F43" s="52">
        <v>170.42</v>
      </c>
      <c r="G43" s="52">
        <v>212.51900000000001</v>
      </c>
      <c r="H43" s="52">
        <v>249.21100000000001</v>
      </c>
      <c r="I43" s="52">
        <v>216.07599999999999</v>
      </c>
      <c r="J43" s="52">
        <v>275.74900000000002</v>
      </c>
      <c r="K43" s="52">
        <v>361.35199999999998</v>
      </c>
      <c r="L43" s="52">
        <v>349.69499999999999</v>
      </c>
      <c r="M43" s="52">
        <v>288.56799999999998</v>
      </c>
      <c r="N43" s="52">
        <v>293.01900000000001</v>
      </c>
      <c r="O43" s="52">
        <v>254.67099999999999</v>
      </c>
      <c r="P43" s="52">
        <v>353.88799999999998</v>
      </c>
      <c r="Q43" s="52">
        <v>328.52800000000002</v>
      </c>
      <c r="R43" s="52">
        <v>357.91199999999998</v>
      </c>
      <c r="S43" s="52">
        <v>335.44799999999998</v>
      </c>
      <c r="T43" s="52">
        <v>346.012</v>
      </c>
      <c r="U43" s="52">
        <v>321.80700000000002</v>
      </c>
      <c r="V43" s="52">
        <v>450.72300000000001</v>
      </c>
      <c r="W43" s="52">
        <v>670.76800000000003</v>
      </c>
      <c r="X43" s="52">
        <v>783.56600000000003</v>
      </c>
      <c r="Y43" s="52">
        <v>817.98800000000006</v>
      </c>
      <c r="Z43" s="52">
        <v>837.47500000000002</v>
      </c>
      <c r="AA43" s="52">
        <v>701.44799999999998</v>
      </c>
      <c r="AB43" s="52">
        <v>930.63499999999999</v>
      </c>
      <c r="AC43" s="52">
        <v>1015.554</v>
      </c>
      <c r="AD43" s="52">
        <v>1016.915</v>
      </c>
      <c r="AE43" s="52">
        <v>1141.346</v>
      </c>
      <c r="AF43" s="52">
        <v>945.68499999999995</v>
      </c>
      <c r="AG43" s="52">
        <v>947.82799999999997</v>
      </c>
    </row>
    <row r="44" spans="1:33" ht="15.5" x14ac:dyDescent="0.35">
      <c r="A44" s="55" t="s">
        <v>104</v>
      </c>
      <c r="B44" s="52">
        <v>0</v>
      </c>
      <c r="C44" s="52">
        <v>39.427999999999997</v>
      </c>
      <c r="D44" s="52">
        <v>15.273</v>
      </c>
      <c r="E44" s="52">
        <v>15.273</v>
      </c>
      <c r="F44" s="52">
        <v>15.273</v>
      </c>
      <c r="G44" s="52">
        <v>123.048</v>
      </c>
      <c r="H44" s="52">
        <v>0</v>
      </c>
      <c r="I44" s="52">
        <v>99.022999999999996</v>
      </c>
      <c r="J44" s="52">
        <v>123.70399999999999</v>
      </c>
      <c r="K44" s="52">
        <v>50.063000000000002</v>
      </c>
      <c r="L44" s="52">
        <v>298.05</v>
      </c>
      <c r="M44" s="52">
        <v>311.02999999999997</v>
      </c>
      <c r="N44" s="52">
        <v>313.00799999999998</v>
      </c>
      <c r="O44" s="52">
        <v>308.73399999999998</v>
      </c>
      <c r="P44" s="52">
        <v>291.18200000000002</v>
      </c>
      <c r="Q44" s="52">
        <v>286.37900000000002</v>
      </c>
      <c r="R44" s="52">
        <v>332.08800000000002</v>
      </c>
      <c r="S44" s="52">
        <v>55.412999999999997</v>
      </c>
      <c r="T44" s="52">
        <v>76.156000000000006</v>
      </c>
      <c r="U44" s="52">
        <v>606.54399999999998</v>
      </c>
      <c r="V44" s="52">
        <v>1323.741</v>
      </c>
      <c r="W44" s="52">
        <v>995.36199999999997</v>
      </c>
      <c r="X44" s="52">
        <v>840.83500000000004</v>
      </c>
      <c r="Y44" s="52">
        <v>1142.443</v>
      </c>
      <c r="Z44" s="52">
        <v>1165.432</v>
      </c>
      <c r="AA44" s="52">
        <v>1306.4770000000001</v>
      </c>
      <c r="AB44" s="52">
        <v>1366.7370000000001</v>
      </c>
      <c r="AC44" s="52">
        <v>1647.693</v>
      </c>
      <c r="AD44" s="52">
        <v>1624.8019999999999</v>
      </c>
      <c r="AE44" s="52">
        <v>1440.0730000000001</v>
      </c>
      <c r="AF44" s="52">
        <v>1442.171</v>
      </c>
      <c r="AG44" s="52">
        <v>1439.915</v>
      </c>
    </row>
    <row r="45" spans="1:33" ht="15.5" x14ac:dyDescent="0.35">
      <c r="A45" s="55" t="s">
        <v>81</v>
      </c>
      <c r="B45" s="52">
        <v>0</v>
      </c>
      <c r="C45" s="52">
        <v>0</v>
      </c>
      <c r="D45" s="52">
        <v>0</v>
      </c>
      <c r="E45" s="52">
        <v>0</v>
      </c>
      <c r="F45" s="52">
        <v>0</v>
      </c>
      <c r="G45" s="52">
        <v>0</v>
      </c>
      <c r="H45" s="52">
        <v>0</v>
      </c>
      <c r="I45" s="52">
        <v>0</v>
      </c>
      <c r="J45" s="52">
        <v>0</v>
      </c>
      <c r="K45" s="52">
        <v>0</v>
      </c>
      <c r="L45" s="52">
        <v>0</v>
      </c>
      <c r="M45" s="52">
        <v>0</v>
      </c>
      <c r="N45" s="52">
        <v>0</v>
      </c>
      <c r="O45" s="52">
        <v>0</v>
      </c>
      <c r="P45" s="52">
        <v>0</v>
      </c>
      <c r="Q45" s="52">
        <v>244.63399999999999</v>
      </c>
      <c r="R45" s="52">
        <v>564.94100000000003</v>
      </c>
      <c r="S45" s="52">
        <v>337.78899999999999</v>
      </c>
      <c r="T45" s="52">
        <v>382.59</v>
      </c>
      <c r="U45" s="52">
        <v>507.13099999999997</v>
      </c>
      <c r="V45" s="52">
        <v>633.25599999999997</v>
      </c>
      <c r="W45" s="52">
        <v>560.971</v>
      </c>
      <c r="X45" s="52">
        <v>556.59699999999998</v>
      </c>
      <c r="Y45" s="52">
        <v>560.92499999999995</v>
      </c>
      <c r="Z45" s="52">
        <v>722.21199999999999</v>
      </c>
      <c r="AA45" s="52">
        <v>953.32100000000003</v>
      </c>
      <c r="AB45" s="52">
        <v>777.43799999999999</v>
      </c>
      <c r="AC45" s="52">
        <v>512.91399999999999</v>
      </c>
      <c r="AD45" s="52">
        <v>734.05600000000004</v>
      </c>
      <c r="AE45" s="52">
        <v>749.32600000000002</v>
      </c>
      <c r="AF45" s="52">
        <v>776.673</v>
      </c>
      <c r="AG45" s="52">
        <v>776.673</v>
      </c>
    </row>
    <row r="46" spans="1:33" ht="15.5" x14ac:dyDescent="0.35">
      <c r="A46" s="55" t="s">
        <v>105</v>
      </c>
      <c r="B46" s="52">
        <v>0.89200000000000002</v>
      </c>
      <c r="C46" s="52">
        <v>0.89200000000000002</v>
      </c>
      <c r="D46" s="52">
        <v>0</v>
      </c>
      <c r="E46" s="52">
        <v>0</v>
      </c>
      <c r="F46" s="52">
        <v>0</v>
      </c>
      <c r="G46" s="52">
        <v>15.273</v>
      </c>
      <c r="H46" s="52">
        <v>72.034000000000006</v>
      </c>
      <c r="I46" s="52">
        <v>23.187000000000001</v>
      </c>
      <c r="J46" s="52">
        <v>23.353999999999999</v>
      </c>
      <c r="K46" s="52">
        <v>178.78899999999999</v>
      </c>
      <c r="L46" s="52">
        <v>262.85399999999998</v>
      </c>
      <c r="M46" s="52">
        <v>358.80599999999998</v>
      </c>
      <c r="N46" s="52">
        <v>439.7</v>
      </c>
      <c r="O46" s="52">
        <v>526.80899999999997</v>
      </c>
      <c r="P46" s="52">
        <v>1204.336</v>
      </c>
      <c r="Q46" s="52">
        <v>1180.395</v>
      </c>
      <c r="R46" s="52">
        <v>1256.53</v>
      </c>
      <c r="S46" s="52">
        <v>1464.9870000000001</v>
      </c>
      <c r="T46" s="52">
        <v>1408.8040000000001</v>
      </c>
      <c r="U46" s="52">
        <v>1027.9000000000001</v>
      </c>
      <c r="V46" s="52">
        <v>476.827</v>
      </c>
      <c r="W46" s="52">
        <v>418.18599999999998</v>
      </c>
      <c r="X46" s="52">
        <v>666.84799999999996</v>
      </c>
      <c r="Y46" s="52">
        <v>868.37099999999998</v>
      </c>
      <c r="Z46" s="52">
        <v>1081.587</v>
      </c>
      <c r="AA46" s="52">
        <v>901.54600000000005</v>
      </c>
      <c r="AB46" s="52">
        <v>922.26900000000001</v>
      </c>
      <c r="AC46" s="52">
        <v>918.57299999999998</v>
      </c>
      <c r="AD46" s="52">
        <v>918.87699999999995</v>
      </c>
      <c r="AE46" s="52">
        <v>925.36300000000006</v>
      </c>
      <c r="AF46" s="52">
        <v>967.70399999999995</v>
      </c>
      <c r="AG46" s="52">
        <v>926.98699999999997</v>
      </c>
    </row>
    <row r="47" spans="1:33" ht="15.5" x14ac:dyDescent="0.35">
      <c r="A47" s="55" t="s">
        <v>106</v>
      </c>
      <c r="B47" s="52">
        <v>0</v>
      </c>
      <c r="C47" s="52">
        <v>0</v>
      </c>
      <c r="D47" s="52">
        <v>0</v>
      </c>
      <c r="E47" s="52">
        <v>0</v>
      </c>
      <c r="F47" s="52">
        <v>0</v>
      </c>
      <c r="G47" s="52">
        <v>0</v>
      </c>
      <c r="H47" s="52">
        <v>0</v>
      </c>
      <c r="I47" s="52">
        <v>0</v>
      </c>
      <c r="J47" s="52">
        <v>0</v>
      </c>
      <c r="K47" s="52">
        <v>0</v>
      </c>
      <c r="L47" s="52">
        <v>0</v>
      </c>
      <c r="M47" s="52">
        <v>0</v>
      </c>
      <c r="N47" s="52">
        <v>0</v>
      </c>
      <c r="O47" s="52">
        <v>0</v>
      </c>
      <c r="P47" s="52">
        <v>0</v>
      </c>
      <c r="Q47" s="52">
        <v>0</v>
      </c>
      <c r="R47" s="52">
        <v>0</v>
      </c>
      <c r="S47" s="52">
        <v>0</v>
      </c>
      <c r="T47" s="52">
        <v>0</v>
      </c>
      <c r="U47" s="52">
        <v>0</v>
      </c>
      <c r="V47" s="52">
        <v>0</v>
      </c>
      <c r="W47" s="52">
        <v>0</v>
      </c>
      <c r="X47" s="52">
        <v>2.4830000000000001</v>
      </c>
      <c r="Y47" s="52">
        <v>17.079000000000001</v>
      </c>
      <c r="Z47" s="52">
        <v>185.30500000000001</v>
      </c>
      <c r="AA47" s="52">
        <v>40.643000000000001</v>
      </c>
      <c r="AB47" s="52">
        <v>33.527999999999999</v>
      </c>
      <c r="AC47" s="52">
        <v>41.908000000000001</v>
      </c>
      <c r="AD47" s="52">
        <v>24.007000000000001</v>
      </c>
      <c r="AE47" s="52">
        <v>250.678</v>
      </c>
      <c r="AF47" s="52">
        <v>240.00800000000001</v>
      </c>
      <c r="AG47" s="52">
        <v>240.00800000000001</v>
      </c>
    </row>
    <row r="48" spans="1:33" ht="15.5" x14ac:dyDescent="0.35">
      <c r="A48" s="55" t="s">
        <v>107</v>
      </c>
      <c r="B48" s="52">
        <v>3.0339999999999998</v>
      </c>
      <c r="C48" s="52">
        <v>10.617000000000001</v>
      </c>
      <c r="D48" s="52">
        <v>1.111</v>
      </c>
      <c r="E48" s="52">
        <v>2.9820000000000002</v>
      </c>
      <c r="F48" s="52">
        <v>5.3810000000000002</v>
      </c>
      <c r="G48" s="52">
        <v>6.5330000000000004</v>
      </c>
      <c r="H48" s="52">
        <v>6.5330000000000004</v>
      </c>
      <c r="I48" s="52">
        <v>17.800999999999998</v>
      </c>
      <c r="J48" s="52">
        <v>16.152999999999999</v>
      </c>
      <c r="K48" s="52">
        <v>14.007999999999999</v>
      </c>
      <c r="L48" s="52">
        <v>13.122999999999999</v>
      </c>
      <c r="M48" s="52">
        <v>19.082999999999998</v>
      </c>
      <c r="N48" s="52">
        <v>16.73</v>
      </c>
      <c r="O48" s="52">
        <v>7.0720000000000001</v>
      </c>
      <c r="P48" s="52">
        <v>1.3360000000000001</v>
      </c>
      <c r="Q48" s="52">
        <v>8.3450000000000006</v>
      </c>
      <c r="R48" s="52">
        <v>21.172000000000001</v>
      </c>
      <c r="S48" s="52">
        <v>70.454999999999998</v>
      </c>
      <c r="T48" s="52">
        <v>121.754</v>
      </c>
      <c r="U48" s="52">
        <v>223.89</v>
      </c>
      <c r="V48" s="52">
        <v>242.45500000000001</v>
      </c>
      <c r="W48" s="52">
        <v>275.89400000000001</v>
      </c>
      <c r="X48" s="52">
        <v>296.8</v>
      </c>
      <c r="Y48" s="52">
        <v>710.05200000000002</v>
      </c>
      <c r="Z48" s="52">
        <v>745.08600000000001</v>
      </c>
      <c r="AA48" s="52">
        <v>801.74900000000002</v>
      </c>
      <c r="AB48" s="52">
        <v>774.93499999999995</v>
      </c>
      <c r="AC48" s="52">
        <v>788.95100000000002</v>
      </c>
      <c r="AD48" s="52">
        <v>809.06700000000001</v>
      </c>
      <c r="AE48" s="52">
        <v>818.09100000000001</v>
      </c>
      <c r="AF48" s="52">
        <v>909.22199999999998</v>
      </c>
      <c r="AG48" s="52">
        <v>909.22199999999998</v>
      </c>
    </row>
    <row r="49" spans="1:36" ht="15.5" x14ac:dyDescent="0.35">
      <c r="A49" s="55" t="s">
        <v>108</v>
      </c>
      <c r="B49" s="52">
        <v>656.51800000000003</v>
      </c>
      <c r="C49" s="52">
        <v>691.14599999999996</v>
      </c>
      <c r="D49" s="52">
        <v>784.8</v>
      </c>
      <c r="E49" s="52">
        <v>778.06799999999998</v>
      </c>
      <c r="F49" s="52">
        <v>731.65700000000004</v>
      </c>
      <c r="G49" s="52">
        <v>719.45100000000002</v>
      </c>
      <c r="H49" s="52">
        <v>564.48299999999995</v>
      </c>
      <c r="I49" s="52">
        <v>721.64300000000003</v>
      </c>
      <c r="J49" s="52">
        <v>722.50099999999998</v>
      </c>
      <c r="K49" s="52">
        <v>665.49400000000003</v>
      </c>
      <c r="L49" s="52">
        <v>619.04700000000003</v>
      </c>
      <c r="M49" s="52">
        <v>626.35699999999997</v>
      </c>
      <c r="N49" s="52">
        <v>501.90499999999997</v>
      </c>
      <c r="O49" s="52">
        <v>556.64700000000005</v>
      </c>
      <c r="P49" s="52">
        <v>546.19000000000005</v>
      </c>
      <c r="Q49" s="52">
        <v>567.245</v>
      </c>
      <c r="R49" s="52">
        <v>709.91</v>
      </c>
      <c r="S49" s="52">
        <v>800.19500000000005</v>
      </c>
      <c r="T49" s="52">
        <v>799.48199999999997</v>
      </c>
      <c r="U49" s="52">
        <v>811.72400000000005</v>
      </c>
      <c r="V49" s="52">
        <v>905.72299999999996</v>
      </c>
      <c r="W49" s="52">
        <v>945.78899999999999</v>
      </c>
      <c r="X49" s="52">
        <v>944.87199999999996</v>
      </c>
      <c r="Y49" s="52">
        <v>1060.1030000000001</v>
      </c>
      <c r="Z49" s="52">
        <v>1054.3889999999999</v>
      </c>
      <c r="AA49" s="52">
        <v>1066.2339999999999</v>
      </c>
      <c r="AB49" s="52">
        <v>1107.2349999999999</v>
      </c>
      <c r="AC49" s="52">
        <v>1106.5550000000001</v>
      </c>
      <c r="AD49" s="52">
        <v>1086.2750000000001</v>
      </c>
      <c r="AE49" s="52">
        <v>1223.7429999999999</v>
      </c>
      <c r="AF49" s="52">
        <v>1240.423</v>
      </c>
      <c r="AG49" s="52">
        <v>1213.394</v>
      </c>
    </row>
    <row r="50" spans="1:36" ht="15.5" x14ac:dyDescent="0.35">
      <c r="A50" s="55" t="s">
        <v>82</v>
      </c>
      <c r="B50" s="52">
        <v>13.941000000000001</v>
      </c>
      <c r="C50" s="52">
        <v>6.8490000000000002</v>
      </c>
      <c r="D50" s="52">
        <v>4.4320000000000004</v>
      </c>
      <c r="E50" s="52">
        <v>4.4320000000000004</v>
      </c>
      <c r="F50" s="52">
        <v>4.4320000000000004</v>
      </c>
      <c r="G50" s="52">
        <v>4.4320000000000004</v>
      </c>
      <c r="H50" s="52">
        <v>0</v>
      </c>
      <c r="I50" s="52">
        <v>0</v>
      </c>
      <c r="J50" s="52">
        <v>0</v>
      </c>
      <c r="K50" s="52">
        <v>0</v>
      </c>
      <c r="L50" s="52">
        <v>0</v>
      </c>
      <c r="M50" s="52">
        <v>0</v>
      </c>
      <c r="N50" s="52">
        <v>0</v>
      </c>
      <c r="O50" s="52">
        <v>0</v>
      </c>
      <c r="P50" s="52">
        <v>0</v>
      </c>
      <c r="Q50" s="52">
        <v>0</v>
      </c>
      <c r="R50" s="52">
        <v>0</v>
      </c>
      <c r="S50" s="52">
        <v>0</v>
      </c>
      <c r="T50" s="52">
        <v>0</v>
      </c>
      <c r="U50" s="52">
        <v>0</v>
      </c>
      <c r="V50" s="52">
        <v>0</v>
      </c>
      <c r="W50" s="52">
        <v>0</v>
      </c>
      <c r="X50" s="52">
        <v>0</v>
      </c>
      <c r="Y50" s="52">
        <v>0</v>
      </c>
      <c r="Z50" s="52">
        <v>0</v>
      </c>
      <c r="AA50" s="52">
        <v>0</v>
      </c>
      <c r="AB50" s="52">
        <v>0</v>
      </c>
      <c r="AC50" s="52">
        <v>0</v>
      </c>
      <c r="AD50" s="52">
        <v>0</v>
      </c>
      <c r="AE50" s="52">
        <v>0</v>
      </c>
      <c r="AF50" s="52">
        <v>0</v>
      </c>
      <c r="AG50" s="52">
        <v>0</v>
      </c>
    </row>
    <row r="51" spans="1:36" ht="15.5" x14ac:dyDescent="0.35">
      <c r="A51" s="55" t="s">
        <v>83</v>
      </c>
      <c r="B51" s="52">
        <v>0</v>
      </c>
      <c r="C51" s="52">
        <v>0</v>
      </c>
      <c r="D51" s="52">
        <v>0</v>
      </c>
      <c r="E51" s="52">
        <v>0</v>
      </c>
      <c r="F51" s="52">
        <v>0</v>
      </c>
      <c r="G51" s="52">
        <v>0</v>
      </c>
      <c r="H51" s="52">
        <v>0</v>
      </c>
      <c r="I51" s="52">
        <v>0</v>
      </c>
      <c r="J51" s="52">
        <v>0</v>
      </c>
      <c r="K51" s="52">
        <v>0</v>
      </c>
      <c r="L51" s="52">
        <v>0</v>
      </c>
      <c r="M51" s="52">
        <v>0</v>
      </c>
      <c r="N51" s="52">
        <v>0</v>
      </c>
      <c r="O51" s="52">
        <v>0</v>
      </c>
      <c r="P51" s="52">
        <v>0</v>
      </c>
      <c r="Q51" s="52">
        <v>0.495</v>
      </c>
      <c r="R51" s="52">
        <v>3.468</v>
      </c>
      <c r="S51" s="52">
        <v>3.3889999999999998</v>
      </c>
      <c r="T51" s="52">
        <v>16.829999999999998</v>
      </c>
      <c r="U51" s="52">
        <v>13.977</v>
      </c>
      <c r="V51" s="52">
        <v>17.018999999999998</v>
      </c>
      <c r="W51" s="52">
        <v>14.715</v>
      </c>
      <c r="X51" s="52">
        <v>19.465</v>
      </c>
      <c r="Y51" s="52">
        <v>15.851000000000001</v>
      </c>
      <c r="Z51" s="52">
        <v>16.971</v>
      </c>
      <c r="AA51" s="52">
        <v>16.501000000000001</v>
      </c>
      <c r="AB51" s="52">
        <v>13.436</v>
      </c>
      <c r="AC51" s="52">
        <v>7.3239999999999998</v>
      </c>
      <c r="AD51" s="52">
        <v>6.89</v>
      </c>
      <c r="AE51" s="52">
        <v>7.6029999999999998</v>
      </c>
      <c r="AF51" s="52">
        <v>6.7779999999999996</v>
      </c>
      <c r="AG51" s="52">
        <v>6.17</v>
      </c>
    </row>
    <row r="52" spans="1:36" ht="30" customHeight="1" x14ac:dyDescent="0.35">
      <c r="A52" s="57" t="s">
        <v>114</v>
      </c>
      <c r="B52" s="51">
        <v>97468.043999999994</v>
      </c>
      <c r="C52" s="51">
        <v>106510.85700000002</v>
      </c>
      <c r="D52" s="51">
        <v>98112.732000000004</v>
      </c>
      <c r="E52" s="51">
        <v>97880.894</v>
      </c>
      <c r="F52" s="51">
        <v>100876.62500000003</v>
      </c>
      <c r="G52" s="51">
        <v>100549.49299999999</v>
      </c>
      <c r="H52" s="51">
        <v>106228.999</v>
      </c>
      <c r="I52" s="51">
        <v>109347.678</v>
      </c>
      <c r="J52" s="51">
        <v>112667.723</v>
      </c>
      <c r="K52" s="51">
        <v>113085.25100000002</v>
      </c>
      <c r="L52" s="51">
        <v>120182.12999999998</v>
      </c>
      <c r="M52" s="51">
        <v>124602.12000000001</v>
      </c>
      <c r="N52" s="51">
        <v>122339.63199999998</v>
      </c>
      <c r="O52" s="51">
        <v>118598.19999999998</v>
      </c>
      <c r="P52" s="51">
        <v>118684.70700000001</v>
      </c>
      <c r="Q52" s="51">
        <v>111289.916</v>
      </c>
      <c r="R52" s="51">
        <v>112544.29600000002</v>
      </c>
      <c r="S52" s="51">
        <v>94459.891999999993</v>
      </c>
      <c r="T52" s="51">
        <v>95972.15</v>
      </c>
      <c r="U52" s="51">
        <v>88402.955000000016</v>
      </c>
      <c r="V52" s="51">
        <v>86184.071000000011</v>
      </c>
      <c r="W52" s="51">
        <v>82576.301000000007</v>
      </c>
      <c r="X52" s="51">
        <v>85132.262000000002</v>
      </c>
      <c r="Y52" s="51">
        <v>91257.020999999979</v>
      </c>
      <c r="Z52" s="51">
        <v>93479.832999999984</v>
      </c>
      <c r="AA52" s="51">
        <v>91242.943999999989</v>
      </c>
      <c r="AB52" s="51">
        <v>90452.973000000013</v>
      </c>
      <c r="AC52" s="51">
        <f>SUM(AC53:AC65)</f>
        <v>90435.363000000012</v>
      </c>
      <c r="AD52" s="51">
        <f t="shared" ref="AD52" si="0">SUM(AD53:AD65)</f>
        <v>92438.376000000018</v>
      </c>
      <c r="AE52" s="51">
        <v>90073.903999999995</v>
      </c>
      <c r="AF52" s="51">
        <v>87341.902000000016</v>
      </c>
      <c r="AG52" s="51">
        <v>85588.589000000007</v>
      </c>
    </row>
    <row r="53" spans="1:36" ht="15.5" x14ac:dyDescent="0.35">
      <c r="A53" s="48" t="s">
        <v>94</v>
      </c>
      <c r="B53" s="52">
        <v>23524.760999999999</v>
      </c>
      <c r="C53" s="52">
        <v>21191.383000000002</v>
      </c>
      <c r="D53" s="52">
        <v>17641.411</v>
      </c>
      <c r="E53" s="52">
        <v>15746.63</v>
      </c>
      <c r="F53" s="52">
        <v>12894.796</v>
      </c>
      <c r="G53" s="52">
        <v>8822.6779999999999</v>
      </c>
      <c r="H53" s="52">
        <v>4417.0169999999998</v>
      </c>
      <c r="I53" s="52">
        <v>6354.7979999999998</v>
      </c>
      <c r="J53" s="52">
        <v>6182.8990000000003</v>
      </c>
      <c r="K53" s="52">
        <v>6166.183</v>
      </c>
      <c r="L53" s="52">
        <v>4511.9639999999999</v>
      </c>
      <c r="M53" s="52">
        <v>4149.8</v>
      </c>
      <c r="N53" s="52">
        <v>4355.9889999999996</v>
      </c>
      <c r="O53" s="52">
        <v>4119.7740000000003</v>
      </c>
      <c r="P53" s="52">
        <v>4273.6980000000003</v>
      </c>
      <c r="Q53" s="52">
        <v>3679.1869999999999</v>
      </c>
      <c r="R53" s="52">
        <v>3544.4250000000002</v>
      </c>
      <c r="S53" s="52">
        <v>1821.674</v>
      </c>
      <c r="T53" s="52">
        <v>2034.597</v>
      </c>
      <c r="U53" s="52">
        <v>2012.07</v>
      </c>
      <c r="V53" s="52">
        <v>1282.1590000000001</v>
      </c>
      <c r="W53" s="52">
        <v>576.75599999999997</v>
      </c>
      <c r="X53" s="52">
        <v>483.60300000000001</v>
      </c>
      <c r="Y53" s="52">
        <v>480.48</v>
      </c>
      <c r="Z53" s="52">
        <v>521.19899999999996</v>
      </c>
      <c r="AA53" s="52">
        <v>491.548</v>
      </c>
      <c r="AB53" s="52">
        <v>478.88099999999997</v>
      </c>
      <c r="AC53" s="52">
        <f>AC7+AC30</f>
        <v>458.92900000000003</v>
      </c>
      <c r="AD53" s="52">
        <v>475.10899999999998</v>
      </c>
      <c r="AE53" s="52">
        <v>415.98400000000004</v>
      </c>
      <c r="AF53" s="52">
        <v>433.95800000000003</v>
      </c>
      <c r="AG53" s="52">
        <v>0</v>
      </c>
      <c r="AI53" s="61"/>
      <c r="AJ53" s="61"/>
    </row>
    <row r="54" spans="1:36" ht="15.5" x14ac:dyDescent="0.35">
      <c r="A54" s="48" t="s">
        <v>95</v>
      </c>
      <c r="B54" s="52">
        <v>1117.3920000000001</v>
      </c>
      <c r="C54" s="52">
        <v>1175.425</v>
      </c>
      <c r="D54" s="52">
        <v>524.55999999999995</v>
      </c>
      <c r="E54" s="52">
        <v>524.55999999999995</v>
      </c>
      <c r="F54" s="52">
        <v>524.55999999999995</v>
      </c>
      <c r="G54" s="52">
        <v>624.84100000000001</v>
      </c>
      <c r="H54" s="52">
        <v>624.80799999999999</v>
      </c>
      <c r="I54" s="52">
        <v>771.83500000000004</v>
      </c>
      <c r="J54" s="52">
        <v>758.33399999999995</v>
      </c>
      <c r="K54" s="52">
        <v>649.98800000000006</v>
      </c>
      <c r="L54" s="52">
        <v>559.31700000000001</v>
      </c>
      <c r="M54" s="52">
        <v>744.15</v>
      </c>
      <c r="N54" s="52">
        <v>911.45100000000002</v>
      </c>
      <c r="O54" s="52">
        <v>896.82899999999995</v>
      </c>
      <c r="P54" s="52">
        <v>912.07799999999997</v>
      </c>
      <c r="Q54" s="52">
        <v>1113.731</v>
      </c>
      <c r="R54" s="52">
        <v>1484.2090000000001</v>
      </c>
      <c r="S54" s="52">
        <v>715.18</v>
      </c>
      <c r="T54" s="52">
        <v>829.03099999999995</v>
      </c>
      <c r="U54" s="52">
        <v>709.64599999999996</v>
      </c>
      <c r="V54" s="52">
        <v>669.97400000000005</v>
      </c>
      <c r="W54" s="52">
        <v>581.21900000000005</v>
      </c>
      <c r="X54" s="52">
        <v>364.20400000000001</v>
      </c>
      <c r="Y54" s="52">
        <v>376.85399999999998</v>
      </c>
      <c r="Z54" s="52">
        <v>379.05500000000001</v>
      </c>
      <c r="AA54" s="52">
        <v>203.22</v>
      </c>
      <c r="AB54" s="52">
        <v>203.22</v>
      </c>
      <c r="AC54" s="52">
        <f t="shared" ref="AC54:AD64" si="1">AC8+AC31</f>
        <v>138.74699999999999</v>
      </c>
      <c r="AD54" s="52">
        <f t="shared" si="1"/>
        <v>114.71899999999999</v>
      </c>
      <c r="AE54" s="52">
        <v>76.51100000000001</v>
      </c>
      <c r="AF54" s="52">
        <v>76.51100000000001</v>
      </c>
      <c r="AG54" s="52">
        <v>76.51100000000001</v>
      </c>
      <c r="AI54" s="61"/>
      <c r="AJ54" s="61"/>
    </row>
    <row r="55" spans="1:36" ht="15.5" x14ac:dyDescent="0.35">
      <c r="A55" s="48" t="s">
        <v>96</v>
      </c>
      <c r="B55" s="52">
        <v>3212.0520000000001</v>
      </c>
      <c r="C55" s="52">
        <v>5687.8010000000004</v>
      </c>
      <c r="D55" s="52">
        <v>1743.0350000000001</v>
      </c>
      <c r="E55" s="52">
        <v>1743.0350000000001</v>
      </c>
      <c r="F55" s="52">
        <v>1743.0350000000001</v>
      </c>
      <c r="G55" s="52">
        <v>1642.7539999999999</v>
      </c>
      <c r="H55" s="52">
        <v>1642.596</v>
      </c>
      <c r="I55" s="52">
        <v>1970.6289999999999</v>
      </c>
      <c r="J55" s="52">
        <v>1255.68</v>
      </c>
      <c r="K55" s="52">
        <v>2401.4459999999999</v>
      </c>
      <c r="L55" s="52">
        <v>2523.3310000000001</v>
      </c>
      <c r="M55" s="52">
        <v>2313.174</v>
      </c>
      <c r="N55" s="52">
        <v>3082.9969999999998</v>
      </c>
      <c r="O55" s="52">
        <v>2885.241</v>
      </c>
      <c r="P55" s="52">
        <v>2489.9090000000001</v>
      </c>
      <c r="Q55" s="52">
        <v>2231.7739999999999</v>
      </c>
      <c r="R55" s="52">
        <v>1920.412</v>
      </c>
      <c r="S55" s="52">
        <v>1397.482</v>
      </c>
      <c r="T55" s="52">
        <v>1891.884</v>
      </c>
      <c r="U55" s="52">
        <v>2111.3270000000002</v>
      </c>
      <c r="V55" s="52">
        <v>2114.4490000000001</v>
      </c>
      <c r="W55" s="52">
        <v>2000.873</v>
      </c>
      <c r="X55" s="52">
        <v>1291.385</v>
      </c>
      <c r="Y55" s="52">
        <v>1152.432</v>
      </c>
      <c r="Z55" s="52">
        <v>1096.431</v>
      </c>
      <c r="AA55" s="52">
        <v>1072.9349999999999</v>
      </c>
      <c r="AB55" s="52">
        <v>1072.9349999999999</v>
      </c>
      <c r="AC55" s="52">
        <f t="shared" si="1"/>
        <v>1216.78</v>
      </c>
      <c r="AD55" s="52">
        <f t="shared" si="1"/>
        <v>768.83899999999994</v>
      </c>
      <c r="AE55" s="52">
        <v>754.53000000000009</v>
      </c>
      <c r="AF55" s="52">
        <v>754.53000000000009</v>
      </c>
      <c r="AG55" s="52">
        <v>754.53000000000009</v>
      </c>
      <c r="AI55" s="61"/>
      <c r="AJ55" s="61"/>
    </row>
    <row r="56" spans="1:36" ht="15.5" x14ac:dyDescent="0.35">
      <c r="A56" s="48" t="s">
        <v>97</v>
      </c>
      <c r="B56" s="52">
        <v>21525.409</v>
      </c>
      <c r="C56" s="52">
        <v>16159.554</v>
      </c>
      <c r="D56" s="52">
        <v>14770.514999999999</v>
      </c>
      <c r="E56" s="52">
        <v>13327.915999999999</v>
      </c>
      <c r="F56" s="52">
        <v>12682.412</v>
      </c>
      <c r="G56" s="52">
        <v>12544.115</v>
      </c>
      <c r="H56" s="52">
        <v>5828.9560000000001</v>
      </c>
      <c r="I56" s="52">
        <v>7634.6790000000001</v>
      </c>
      <c r="J56" s="52">
        <v>5020.9949999999999</v>
      </c>
      <c r="K56" s="52">
        <v>4418.4560000000001</v>
      </c>
      <c r="L56" s="52">
        <v>4650.8940000000002</v>
      </c>
      <c r="M56" s="52">
        <v>3767.1320000000001</v>
      </c>
      <c r="N56" s="52">
        <v>3558.384</v>
      </c>
      <c r="O56" s="52">
        <v>2140.105</v>
      </c>
      <c r="P56" s="52">
        <v>2064.6840000000002</v>
      </c>
      <c r="Q56" s="52">
        <v>2145.5100000000002</v>
      </c>
      <c r="R56" s="52">
        <v>1580.92</v>
      </c>
      <c r="S56" s="52">
        <v>1084.8789999999999</v>
      </c>
      <c r="T56" s="52">
        <v>1387.067</v>
      </c>
      <c r="U56" s="52">
        <v>350.16699999999997</v>
      </c>
      <c r="V56" s="52">
        <v>260.08</v>
      </c>
      <c r="W56" s="52">
        <v>286.57</v>
      </c>
      <c r="X56" s="52">
        <v>279.428</v>
      </c>
      <c r="Y56" s="52">
        <v>166.90899999999999</v>
      </c>
      <c r="Z56" s="52">
        <v>166.25700000000001</v>
      </c>
      <c r="AA56" s="52">
        <v>70.554000000000002</v>
      </c>
      <c r="AB56" s="52">
        <v>203.916</v>
      </c>
      <c r="AC56" s="52">
        <f t="shared" si="1"/>
        <v>269.577</v>
      </c>
      <c r="AD56" s="52">
        <f t="shared" si="1"/>
        <v>118.547</v>
      </c>
      <c r="AE56" s="52">
        <v>71.617999999999995</v>
      </c>
      <c r="AF56" s="52">
        <v>51.763000000000005</v>
      </c>
      <c r="AG56" s="52">
        <v>51.807000000000002</v>
      </c>
      <c r="AI56" s="61"/>
      <c r="AJ56" s="61"/>
    </row>
    <row r="57" spans="1:36" ht="15.5" x14ac:dyDescent="0.35">
      <c r="A57" s="48" t="s">
        <v>98</v>
      </c>
      <c r="B57" s="52">
        <v>686.06700000000001</v>
      </c>
      <c r="C57" s="52">
        <v>545.05499999999995</v>
      </c>
      <c r="D57" s="52">
        <v>471.86399999999998</v>
      </c>
      <c r="E57" s="52">
        <v>370.59300000000002</v>
      </c>
      <c r="F57" s="52">
        <v>257.87700000000001</v>
      </c>
      <c r="G57" s="52">
        <v>342.33100000000002</v>
      </c>
      <c r="H57" s="52">
        <v>351.202</v>
      </c>
      <c r="I57" s="52">
        <v>368.50099999999998</v>
      </c>
      <c r="J57" s="52">
        <v>237.42099999999999</v>
      </c>
      <c r="K57" s="52">
        <v>181.27199999999999</v>
      </c>
      <c r="L57" s="52">
        <v>1385.1020000000001</v>
      </c>
      <c r="M57" s="52">
        <v>934.41200000000003</v>
      </c>
      <c r="N57" s="52">
        <v>598.59199999999998</v>
      </c>
      <c r="O57" s="52">
        <v>309.06299999999999</v>
      </c>
      <c r="P57" s="52">
        <v>218.47399999999999</v>
      </c>
      <c r="Q57" s="52">
        <v>291.529</v>
      </c>
      <c r="R57" s="52">
        <v>513.97799999999995</v>
      </c>
      <c r="S57" s="52">
        <v>238.09399999999999</v>
      </c>
      <c r="T57" s="52">
        <v>156.33199999999999</v>
      </c>
      <c r="U57" s="52">
        <v>820.19</v>
      </c>
      <c r="V57" s="52">
        <v>992.12900000000002</v>
      </c>
      <c r="W57" s="52">
        <v>895.4</v>
      </c>
      <c r="X57" s="52">
        <v>874.08799999999997</v>
      </c>
      <c r="Y57" s="52">
        <v>978.91800000000001</v>
      </c>
      <c r="Z57" s="52">
        <v>1190.5889999999999</v>
      </c>
      <c r="AA57" s="52">
        <v>841.87900000000002</v>
      </c>
      <c r="AB57" s="52">
        <v>577.76300000000003</v>
      </c>
      <c r="AC57" s="52">
        <f t="shared" si="1"/>
        <v>637.49199999999996</v>
      </c>
      <c r="AD57" s="52">
        <f t="shared" si="1"/>
        <v>959.92200000000003</v>
      </c>
      <c r="AE57" s="52">
        <v>654.77499999999998</v>
      </c>
      <c r="AF57" s="52">
        <v>855.05700000000002</v>
      </c>
      <c r="AG57" s="52">
        <v>854.24600000000009</v>
      </c>
      <c r="AI57" s="61"/>
      <c r="AJ57" s="61"/>
    </row>
    <row r="58" spans="1:36" ht="15.5" x14ac:dyDescent="0.35">
      <c r="A58" s="48" t="s">
        <v>99</v>
      </c>
      <c r="B58" s="52">
        <v>6922.2910000000002</v>
      </c>
      <c r="C58" s="52">
        <v>9272.0750000000007</v>
      </c>
      <c r="D58" s="52">
        <v>9717.0259999999998</v>
      </c>
      <c r="E58" s="52">
        <v>6835.7290000000003</v>
      </c>
      <c r="F58" s="52">
        <v>7227.0259999999998</v>
      </c>
      <c r="G58" s="52">
        <v>7227.1989999999996</v>
      </c>
      <c r="H58" s="52">
        <v>7914.268</v>
      </c>
      <c r="I58" s="52">
        <v>7221.384</v>
      </c>
      <c r="J58" s="52">
        <v>7785.0469999999996</v>
      </c>
      <c r="K58" s="52">
        <v>6026.5360000000001</v>
      </c>
      <c r="L58" s="52">
        <v>5621.7659999999996</v>
      </c>
      <c r="M58" s="52">
        <v>5189.3230000000003</v>
      </c>
      <c r="N58" s="52">
        <v>5963.6</v>
      </c>
      <c r="O58" s="52">
        <v>6861.8410000000003</v>
      </c>
      <c r="P58" s="52">
        <v>6902.835</v>
      </c>
      <c r="Q58" s="52">
        <v>6994.4489999999996</v>
      </c>
      <c r="R58" s="52">
        <v>8579.5030000000006</v>
      </c>
      <c r="S58" s="52">
        <v>6923.1570000000002</v>
      </c>
      <c r="T58" s="52">
        <v>4448.5079999999998</v>
      </c>
      <c r="U58" s="52">
        <v>4555.0820000000003</v>
      </c>
      <c r="V58" s="52">
        <v>4649.848</v>
      </c>
      <c r="W58" s="52">
        <v>4918.7129999999997</v>
      </c>
      <c r="X58" s="52">
        <v>4348.2089999999998</v>
      </c>
      <c r="Y58" s="52">
        <v>4562.5529999999999</v>
      </c>
      <c r="Z58" s="52">
        <v>3333.9639999999999</v>
      </c>
      <c r="AA58" s="52">
        <v>4089.5830000000001</v>
      </c>
      <c r="AB58" s="52">
        <v>3704.9780000000001</v>
      </c>
      <c r="AC58" s="52">
        <f t="shared" si="1"/>
        <v>5664.174</v>
      </c>
      <c r="AD58" s="52">
        <f t="shared" si="1"/>
        <v>5845.2620000000006</v>
      </c>
      <c r="AE58" s="52">
        <v>6154.9809999999998</v>
      </c>
      <c r="AF58" s="52">
        <v>5639.6880000000001</v>
      </c>
      <c r="AG58" s="52">
        <v>5604.3019999999997</v>
      </c>
      <c r="AI58" s="61"/>
      <c r="AJ58" s="61"/>
    </row>
    <row r="59" spans="1:36" ht="15.5" x14ac:dyDescent="0.35">
      <c r="A59" s="48" t="s">
        <v>100</v>
      </c>
      <c r="B59" s="52">
        <v>0.93</v>
      </c>
      <c r="C59" s="52">
        <v>66.289000000000001</v>
      </c>
      <c r="D59" s="52">
        <v>11.196</v>
      </c>
      <c r="E59" s="52">
        <v>19.167000000000002</v>
      </c>
      <c r="F59" s="52">
        <v>792.84900000000005</v>
      </c>
      <c r="G59" s="52">
        <v>5.7</v>
      </c>
      <c r="H59" s="52">
        <v>0</v>
      </c>
      <c r="I59" s="52">
        <v>0</v>
      </c>
      <c r="J59" s="52">
        <v>0</v>
      </c>
      <c r="K59" s="52">
        <v>8.7639999999999993</v>
      </c>
      <c r="L59" s="52">
        <v>23.512</v>
      </c>
      <c r="M59" s="52">
        <v>43.997999999999998</v>
      </c>
      <c r="N59" s="52">
        <v>21.582999999999998</v>
      </c>
      <c r="O59" s="52">
        <v>4.9770000000000003</v>
      </c>
      <c r="P59" s="52">
        <v>0.34499999999999997</v>
      </c>
      <c r="Q59" s="52">
        <v>0</v>
      </c>
      <c r="R59" s="52">
        <v>0</v>
      </c>
      <c r="S59" s="52">
        <v>0</v>
      </c>
      <c r="T59" s="52">
        <v>0</v>
      </c>
      <c r="U59" s="52">
        <v>564.76400000000001</v>
      </c>
      <c r="V59" s="52">
        <v>345.81900000000002</v>
      </c>
      <c r="W59" s="52">
        <v>412.06</v>
      </c>
      <c r="X59" s="52">
        <v>393.71800000000002</v>
      </c>
      <c r="Y59" s="52">
        <v>255.93199999999999</v>
      </c>
      <c r="Z59" s="52">
        <v>292.83800000000002</v>
      </c>
      <c r="AA59" s="52">
        <v>326.26100000000002</v>
      </c>
      <c r="AB59" s="52">
        <v>308.13600000000002</v>
      </c>
      <c r="AC59" s="52">
        <f t="shared" si="1"/>
        <v>308.13499999999999</v>
      </c>
      <c r="AD59" s="52">
        <f t="shared" si="1"/>
        <v>308.13499999999999</v>
      </c>
      <c r="AE59" s="52">
        <v>308.13499999999999</v>
      </c>
      <c r="AF59" s="52">
        <v>308.13499999999999</v>
      </c>
      <c r="AG59" s="52">
        <v>308.13499999999999</v>
      </c>
      <c r="AI59" s="61"/>
      <c r="AJ59" s="61"/>
    </row>
    <row r="60" spans="1:36" ht="15.5" x14ac:dyDescent="0.35">
      <c r="A60" s="48" t="s">
        <v>101</v>
      </c>
      <c r="B60" s="52">
        <v>30648.081999999999</v>
      </c>
      <c r="C60" s="52">
        <v>42003.749000000003</v>
      </c>
      <c r="D60" s="52">
        <v>42785.014999999999</v>
      </c>
      <c r="E60" s="52">
        <v>48473.904999999999</v>
      </c>
      <c r="F60" s="52">
        <v>54728.963000000003</v>
      </c>
      <c r="G60" s="52">
        <v>58829.123</v>
      </c>
      <c r="H60" s="52">
        <v>75475.979000000007</v>
      </c>
      <c r="I60" s="52">
        <v>75827.744999999995</v>
      </c>
      <c r="J60" s="52">
        <v>83213.099000000002</v>
      </c>
      <c r="K60" s="52">
        <v>82820.83</v>
      </c>
      <c r="L60" s="52">
        <v>88148.442999999999</v>
      </c>
      <c r="M60" s="52">
        <v>92069.494000000006</v>
      </c>
      <c r="N60" s="52">
        <v>88363.649000000005</v>
      </c>
      <c r="O60" s="52">
        <v>87388.597999999998</v>
      </c>
      <c r="P60" s="52">
        <v>86476.841</v>
      </c>
      <c r="Q60" s="52">
        <v>79735.058999999994</v>
      </c>
      <c r="R60" s="52">
        <v>78504.907000000007</v>
      </c>
      <c r="S60" s="52">
        <v>67857.269</v>
      </c>
      <c r="T60" s="52">
        <v>69981.933000000005</v>
      </c>
      <c r="U60" s="52">
        <v>63340.470999999998</v>
      </c>
      <c r="V60" s="52">
        <v>60357.197</v>
      </c>
      <c r="W60" s="52">
        <v>58178.2</v>
      </c>
      <c r="X60" s="52">
        <v>60464.635999999999</v>
      </c>
      <c r="Y60" s="52">
        <v>62597.866999999998</v>
      </c>
      <c r="Z60" s="52">
        <v>64476.781000000003</v>
      </c>
      <c r="AA60" s="52">
        <v>64005.595999999998</v>
      </c>
      <c r="AB60" s="52">
        <v>63254.703000000001</v>
      </c>
      <c r="AC60" s="52">
        <f t="shared" si="1"/>
        <v>60745.031000000003</v>
      </c>
      <c r="AD60" s="52">
        <f t="shared" si="1"/>
        <v>61962.187000000005</v>
      </c>
      <c r="AE60" s="52">
        <v>59573.221000000005</v>
      </c>
      <c r="AF60" s="52">
        <v>56645.073000000004</v>
      </c>
      <c r="AG60" s="52">
        <v>55801.641000000003</v>
      </c>
      <c r="AI60" s="61"/>
      <c r="AJ60" s="61"/>
    </row>
    <row r="61" spans="1:36" ht="15.5" x14ac:dyDescent="0.35">
      <c r="A61" s="48" t="s">
        <v>90</v>
      </c>
      <c r="B61" s="52">
        <v>2866.8429999999998</v>
      </c>
      <c r="C61" s="52">
        <v>2286.9259999999999</v>
      </c>
      <c r="D61" s="52">
        <v>2507.3919999999998</v>
      </c>
      <c r="E61" s="52">
        <v>1841.1579999999999</v>
      </c>
      <c r="F61" s="52">
        <v>1835.914</v>
      </c>
      <c r="G61" s="52">
        <v>2178.1080000000002</v>
      </c>
      <c r="H61" s="52">
        <v>1485.096</v>
      </c>
      <c r="I61" s="52">
        <v>748.67600000000004</v>
      </c>
      <c r="J61" s="52">
        <v>371.88200000000001</v>
      </c>
      <c r="K61" s="52">
        <v>148.125</v>
      </c>
      <c r="L61" s="52">
        <v>100.11199999999999</v>
      </c>
      <c r="M61" s="52">
        <v>314.35300000000001</v>
      </c>
      <c r="N61" s="52">
        <v>242.81800000000001</v>
      </c>
      <c r="O61" s="52">
        <v>1.6839999999999999</v>
      </c>
      <c r="P61" s="52">
        <v>0</v>
      </c>
      <c r="Q61" s="52">
        <v>0</v>
      </c>
      <c r="R61" s="52">
        <v>3.6930000000000001</v>
      </c>
      <c r="S61" s="52">
        <v>2.3410000000000002</v>
      </c>
      <c r="T61" s="52">
        <v>1.9359999999999999</v>
      </c>
      <c r="U61" s="52">
        <v>0</v>
      </c>
      <c r="V61" s="52">
        <v>0.16800000000000001</v>
      </c>
      <c r="W61" s="52">
        <v>0.43099999999999999</v>
      </c>
      <c r="X61" s="52">
        <v>0.153</v>
      </c>
      <c r="Y61" s="52">
        <v>0</v>
      </c>
      <c r="Z61" s="52">
        <v>0</v>
      </c>
      <c r="AA61" s="52">
        <v>0</v>
      </c>
      <c r="AB61" s="52">
        <v>0</v>
      </c>
      <c r="AC61" s="52">
        <f t="shared" si="1"/>
        <v>0</v>
      </c>
      <c r="AD61" s="52">
        <f t="shared" si="1"/>
        <v>0</v>
      </c>
      <c r="AE61" s="52">
        <v>0</v>
      </c>
      <c r="AF61" s="52">
        <v>0</v>
      </c>
      <c r="AG61" s="52">
        <v>0</v>
      </c>
      <c r="AI61" s="61"/>
      <c r="AJ61" s="61"/>
    </row>
    <row r="62" spans="1:36" ht="15.5" x14ac:dyDescent="0.35">
      <c r="A62" s="48" t="s">
        <v>102</v>
      </c>
      <c r="B62" s="52">
        <v>3409.462</v>
      </c>
      <c r="C62" s="52">
        <v>4355.0770000000002</v>
      </c>
      <c r="D62" s="52">
        <v>3805.9769999999999</v>
      </c>
      <c r="E62" s="52">
        <v>4875.6049999999996</v>
      </c>
      <c r="F62" s="52">
        <v>4005.1759999999999</v>
      </c>
      <c r="G62" s="52">
        <v>3778.2040000000002</v>
      </c>
      <c r="H62" s="52">
        <v>4077.4870000000001</v>
      </c>
      <c r="I62" s="52">
        <v>3797.2489999999998</v>
      </c>
      <c r="J62" s="52">
        <v>3199.7</v>
      </c>
      <c r="K62" s="52">
        <v>4953.57</v>
      </c>
      <c r="L62" s="52">
        <v>4743.1580000000004</v>
      </c>
      <c r="M62" s="52">
        <v>5119.1689999999999</v>
      </c>
      <c r="N62" s="52">
        <v>5101.241</v>
      </c>
      <c r="O62" s="52">
        <v>4599.0219999999999</v>
      </c>
      <c r="P62" s="52">
        <v>4040.145</v>
      </c>
      <c r="Q62" s="52">
        <v>3809.81</v>
      </c>
      <c r="R62" s="52">
        <v>3729.134</v>
      </c>
      <c r="S62" s="52">
        <v>2731.924</v>
      </c>
      <c r="T62" s="52">
        <v>2591.4189999999999</v>
      </c>
      <c r="U62" s="52">
        <v>1091.884</v>
      </c>
      <c r="V62" s="52">
        <v>1085.373</v>
      </c>
      <c r="W62" s="52">
        <v>217.95599999999999</v>
      </c>
      <c r="X62" s="52">
        <v>674.01800000000003</v>
      </c>
      <c r="Y62" s="52">
        <v>1342.79</v>
      </c>
      <c r="Z62" s="52">
        <v>1483.904</v>
      </c>
      <c r="AA62" s="52">
        <v>1802.1769999999999</v>
      </c>
      <c r="AB62" s="52">
        <v>1681.8309999999999</v>
      </c>
      <c r="AC62" s="52">
        <f t="shared" si="1"/>
        <v>1541.82</v>
      </c>
      <c r="AD62" s="52">
        <f t="shared" si="1"/>
        <v>1598.07</v>
      </c>
      <c r="AE62" s="52">
        <v>1234.95</v>
      </c>
      <c r="AF62" s="52">
        <v>1209.3020000000001</v>
      </c>
      <c r="AG62" s="52">
        <v>1209.3020000000001</v>
      </c>
      <c r="AI62" s="61"/>
      <c r="AJ62" s="61"/>
    </row>
    <row r="63" spans="1:36" ht="15.5" x14ac:dyDescent="0.35">
      <c r="A63" s="48" t="s">
        <v>91</v>
      </c>
      <c r="B63" s="52">
        <v>1301.723</v>
      </c>
      <c r="C63" s="52">
        <v>1247.203</v>
      </c>
      <c r="D63" s="52">
        <v>2115.38</v>
      </c>
      <c r="E63" s="52">
        <v>2115.38</v>
      </c>
      <c r="F63" s="52">
        <v>2115.38</v>
      </c>
      <c r="G63" s="52">
        <v>2115.38</v>
      </c>
      <c r="H63" s="52">
        <v>2309.7040000000002</v>
      </c>
      <c r="I63" s="52">
        <v>2268.1570000000002</v>
      </c>
      <c r="J63" s="52">
        <v>2124.5230000000001</v>
      </c>
      <c r="K63" s="52">
        <v>2564.547</v>
      </c>
      <c r="L63" s="52">
        <v>4624.8410000000003</v>
      </c>
      <c r="M63" s="52">
        <v>6475.1319999999996</v>
      </c>
      <c r="N63" s="52">
        <v>6311.2</v>
      </c>
      <c r="O63" s="52">
        <v>5552.76</v>
      </c>
      <c r="P63" s="52">
        <v>6123.558</v>
      </c>
      <c r="Q63" s="52">
        <v>5381.4009999999998</v>
      </c>
      <c r="R63" s="52">
        <v>5506.4369999999999</v>
      </c>
      <c r="S63" s="52">
        <v>4732.1170000000002</v>
      </c>
      <c r="T63" s="52">
        <v>5217.518</v>
      </c>
      <c r="U63" s="52">
        <v>4498.09</v>
      </c>
      <c r="V63" s="52">
        <v>4337.2250000000004</v>
      </c>
      <c r="W63" s="52">
        <v>5058.7730000000001</v>
      </c>
      <c r="X63" s="52">
        <v>4757.2830000000004</v>
      </c>
      <c r="Y63" s="52">
        <v>4160.6310000000003</v>
      </c>
      <c r="Z63" s="52">
        <v>3990.8890000000001</v>
      </c>
      <c r="AA63" s="52">
        <v>3062.0219999999999</v>
      </c>
      <c r="AB63" s="52">
        <v>2637.1840000000002</v>
      </c>
      <c r="AC63" s="52">
        <f t="shared" si="1"/>
        <v>2285.232</v>
      </c>
      <c r="AD63" s="52">
        <f t="shared" si="1"/>
        <v>2708.5950000000003</v>
      </c>
      <c r="AE63" s="52">
        <v>2972.7309999999998</v>
      </c>
      <c r="AF63" s="52">
        <v>3221.9700000000003</v>
      </c>
      <c r="AG63" s="52">
        <v>2960.172</v>
      </c>
      <c r="AI63" s="61"/>
      <c r="AJ63" s="61"/>
    </row>
    <row r="64" spans="1:36" ht="15.5" x14ac:dyDescent="0.35">
      <c r="A64" s="48" t="s">
        <v>92</v>
      </c>
      <c r="B64" s="52">
        <v>333.67099999999999</v>
      </c>
      <c r="C64" s="52">
        <v>335.87599999999998</v>
      </c>
      <c r="D64" s="52">
        <v>115.754</v>
      </c>
      <c r="E64" s="52">
        <v>115.754</v>
      </c>
      <c r="F64" s="52">
        <v>152.59100000000001</v>
      </c>
      <c r="G64" s="52">
        <v>213.46199999999999</v>
      </c>
      <c r="H64" s="52">
        <v>193.148</v>
      </c>
      <c r="I64" s="52">
        <v>196.673</v>
      </c>
      <c r="J64" s="52">
        <v>240.03299999999999</v>
      </c>
      <c r="K64" s="52">
        <v>334.52300000000002</v>
      </c>
      <c r="L64" s="52">
        <v>323.536</v>
      </c>
      <c r="M64" s="52">
        <v>260.00799999999998</v>
      </c>
      <c r="N64" s="52">
        <v>381.31900000000002</v>
      </c>
      <c r="O64" s="52">
        <v>357.64499999999998</v>
      </c>
      <c r="P64" s="52">
        <v>522.79999999999995</v>
      </c>
      <c r="Q64" s="52">
        <v>465.53100000000001</v>
      </c>
      <c r="R64" s="52">
        <v>558.83600000000001</v>
      </c>
      <c r="S64" s="52">
        <v>594.51800000000003</v>
      </c>
      <c r="T64" s="52">
        <v>545.71699999999998</v>
      </c>
      <c r="U64" s="52">
        <v>569.99800000000005</v>
      </c>
      <c r="V64" s="52">
        <v>792.86699999999996</v>
      </c>
      <c r="W64" s="52">
        <v>1005.269</v>
      </c>
      <c r="X64" s="52">
        <v>1519.4449999999999</v>
      </c>
      <c r="Y64" s="52">
        <v>1626.982</v>
      </c>
      <c r="Z64" s="52">
        <v>1700.2449999999999</v>
      </c>
      <c r="AA64" s="52">
        <v>1145.556</v>
      </c>
      <c r="AB64" s="52">
        <v>1616.8920000000001</v>
      </c>
      <c r="AC64" s="52">
        <f t="shared" si="1"/>
        <v>1730.3209999999999</v>
      </c>
      <c r="AD64" s="52">
        <f t="shared" si="1"/>
        <v>1792.7060000000001</v>
      </c>
      <c r="AE64" s="52">
        <v>1988.336</v>
      </c>
      <c r="AF64" s="52">
        <v>1737.9110000000001</v>
      </c>
      <c r="AG64" s="52">
        <v>1741.239</v>
      </c>
      <c r="AI64" s="61"/>
      <c r="AJ64" s="61"/>
    </row>
    <row r="65" spans="1:36" ht="15.5" x14ac:dyDescent="0.35">
      <c r="A65" s="54" t="s">
        <v>93</v>
      </c>
      <c r="B65" s="53">
        <v>1919.3609999999999</v>
      </c>
      <c r="C65" s="53">
        <v>2184.444</v>
      </c>
      <c r="D65" s="53">
        <v>1903.607</v>
      </c>
      <c r="E65" s="53">
        <v>1891.462</v>
      </c>
      <c r="F65" s="53">
        <v>1916.046</v>
      </c>
      <c r="G65" s="53">
        <v>2225.598</v>
      </c>
      <c r="H65" s="53">
        <v>1908.7379999999998</v>
      </c>
      <c r="I65" s="53">
        <v>2187.3519999999999</v>
      </c>
      <c r="J65" s="53">
        <v>2278.1099999999997</v>
      </c>
      <c r="K65" s="53">
        <v>2411.011</v>
      </c>
      <c r="L65" s="53">
        <v>2966.154</v>
      </c>
      <c r="M65" s="53">
        <v>3221.9750000000004</v>
      </c>
      <c r="N65" s="53">
        <v>3446.8090000000002</v>
      </c>
      <c r="O65" s="53">
        <v>3480.6610000000001</v>
      </c>
      <c r="P65" s="53">
        <v>4659.34</v>
      </c>
      <c r="Q65" s="53">
        <v>5441.9350000000004</v>
      </c>
      <c r="R65" s="53">
        <v>6617.8420000000015</v>
      </c>
      <c r="S65" s="53">
        <v>6361.2569999999996</v>
      </c>
      <c r="T65" s="53">
        <v>6886.2080000000005</v>
      </c>
      <c r="U65" s="53">
        <v>7779.2659999999996</v>
      </c>
      <c r="V65" s="53">
        <v>9296.7830000000013</v>
      </c>
      <c r="W65" s="53">
        <v>8444.0810000000001</v>
      </c>
      <c r="X65" s="53">
        <v>9682.0919999999987</v>
      </c>
      <c r="Y65" s="53">
        <v>13554.673000000001</v>
      </c>
      <c r="Z65" s="53">
        <v>14847.680999999999</v>
      </c>
      <c r="AA65" s="53">
        <v>14131.613000000001</v>
      </c>
      <c r="AB65" s="53">
        <v>14712.534000000001</v>
      </c>
      <c r="AC65" s="53">
        <f>SUM(AC66:AC74)</f>
        <v>15439.125</v>
      </c>
      <c r="AD65" s="53">
        <f t="shared" ref="AD65" si="2">SUM(AD66:AD74)</f>
        <v>15786.285000000002</v>
      </c>
      <c r="AE65" s="53">
        <v>15868.132000000003</v>
      </c>
      <c r="AF65" s="53">
        <v>16408.004000000001</v>
      </c>
      <c r="AG65" s="53">
        <v>16226.704</v>
      </c>
      <c r="AI65" s="61"/>
      <c r="AJ65" s="61"/>
    </row>
    <row r="66" spans="1:36" ht="15.5" x14ac:dyDescent="0.35">
      <c r="A66" s="55" t="s">
        <v>103</v>
      </c>
      <c r="B66" s="52">
        <v>568.14300000000003</v>
      </c>
      <c r="C66" s="52">
        <v>571.89700000000005</v>
      </c>
      <c r="D66" s="52">
        <v>197.096</v>
      </c>
      <c r="E66" s="52">
        <v>197.096</v>
      </c>
      <c r="F66" s="52">
        <v>259.81700000000001</v>
      </c>
      <c r="G66" s="52">
        <v>363.46199999999999</v>
      </c>
      <c r="H66" s="52">
        <v>328.87299999999999</v>
      </c>
      <c r="I66" s="52">
        <v>327.78800000000001</v>
      </c>
      <c r="J66" s="52">
        <v>400.05399999999997</v>
      </c>
      <c r="K66" s="52">
        <v>557.53800000000001</v>
      </c>
      <c r="L66" s="52">
        <v>539.226</v>
      </c>
      <c r="M66" s="52">
        <v>433.34699999999998</v>
      </c>
      <c r="N66" s="52">
        <v>635.53200000000004</v>
      </c>
      <c r="O66" s="52">
        <v>596.07500000000005</v>
      </c>
      <c r="P66" s="52">
        <v>871.33299999999997</v>
      </c>
      <c r="Q66" s="52">
        <v>809.89700000000005</v>
      </c>
      <c r="R66" s="52">
        <v>866.76499999999999</v>
      </c>
      <c r="S66" s="52">
        <v>824.37900000000002</v>
      </c>
      <c r="T66" s="52">
        <v>677.86400000000003</v>
      </c>
      <c r="U66" s="52">
        <v>635.07100000000003</v>
      </c>
      <c r="V66" s="52">
        <v>792.86699999999996</v>
      </c>
      <c r="W66" s="52">
        <v>1005.269</v>
      </c>
      <c r="X66" s="52">
        <v>1519.4449999999999</v>
      </c>
      <c r="Y66" s="52">
        <v>1626.982</v>
      </c>
      <c r="Z66" s="52">
        <v>1700.2449999999999</v>
      </c>
      <c r="AA66" s="52">
        <v>1145.556</v>
      </c>
      <c r="AB66" s="52">
        <v>1616.8920000000001</v>
      </c>
      <c r="AC66" s="52">
        <v>1730.3209999999999</v>
      </c>
      <c r="AD66" s="52">
        <f>AD20+AD43</f>
        <v>1792.7060000000001</v>
      </c>
      <c r="AE66" s="52">
        <v>1988.336</v>
      </c>
      <c r="AF66" s="52">
        <v>1737.9110000000001</v>
      </c>
      <c r="AG66" s="52">
        <v>1741.239</v>
      </c>
    </row>
    <row r="67" spans="1:36" ht="15.5" x14ac:dyDescent="0.35">
      <c r="A67" s="55" t="s">
        <v>104</v>
      </c>
      <c r="B67" s="52">
        <v>0</v>
      </c>
      <c r="C67" s="52">
        <v>50.56</v>
      </c>
      <c r="D67" s="52">
        <v>19.832000000000001</v>
      </c>
      <c r="E67" s="52">
        <v>19.832000000000001</v>
      </c>
      <c r="F67" s="52">
        <v>19.832000000000001</v>
      </c>
      <c r="G67" s="52">
        <v>223.15600000000001</v>
      </c>
      <c r="H67" s="52">
        <v>0</v>
      </c>
      <c r="I67" s="52">
        <v>239.64699999999999</v>
      </c>
      <c r="J67" s="52">
        <v>273.24599999999998</v>
      </c>
      <c r="K67" s="52">
        <v>144.52000000000001</v>
      </c>
      <c r="L67" s="52">
        <v>606.68200000000002</v>
      </c>
      <c r="M67" s="52">
        <v>634.36400000000003</v>
      </c>
      <c r="N67" s="52">
        <v>645.31799999999998</v>
      </c>
      <c r="O67" s="52">
        <v>638.524</v>
      </c>
      <c r="P67" s="52">
        <v>588.61800000000005</v>
      </c>
      <c r="Q67" s="52">
        <v>573.85799999999995</v>
      </c>
      <c r="R67" s="52">
        <v>659.11500000000001</v>
      </c>
      <c r="S67" s="52">
        <v>117.023</v>
      </c>
      <c r="T67" s="52">
        <v>169.654</v>
      </c>
      <c r="U67" s="52">
        <v>991.91200000000003</v>
      </c>
      <c r="V67" s="52">
        <v>2717.5770000000002</v>
      </c>
      <c r="W67" s="52">
        <v>1797.8630000000001</v>
      </c>
      <c r="X67" s="52">
        <v>1857.829</v>
      </c>
      <c r="Y67" s="52">
        <v>2657.817</v>
      </c>
      <c r="Z67" s="52">
        <v>2778.4659999999999</v>
      </c>
      <c r="AA67" s="52">
        <v>2634.6579999999999</v>
      </c>
      <c r="AB67" s="52">
        <v>3024.28</v>
      </c>
      <c r="AC67" s="52">
        <v>3615.9609999999998</v>
      </c>
      <c r="AD67" s="52">
        <f t="shared" ref="AD67:AD74" si="3">AD21+AD44</f>
        <v>3482.3940000000002</v>
      </c>
      <c r="AE67" s="52">
        <v>2940.9480000000003</v>
      </c>
      <c r="AF67" s="52">
        <v>3161.268</v>
      </c>
      <c r="AG67" s="52">
        <v>3143.04</v>
      </c>
    </row>
    <row r="68" spans="1:36" ht="15.5" x14ac:dyDescent="0.35">
      <c r="A68" s="55" t="s">
        <v>81</v>
      </c>
      <c r="B68" s="52">
        <v>0</v>
      </c>
      <c r="C68" s="52">
        <v>0</v>
      </c>
      <c r="D68" s="52">
        <v>0</v>
      </c>
      <c r="E68" s="52">
        <v>0</v>
      </c>
      <c r="F68" s="52">
        <v>0</v>
      </c>
      <c r="G68" s="52">
        <v>0</v>
      </c>
      <c r="H68" s="52">
        <v>0</v>
      </c>
      <c r="I68" s="52">
        <v>0</v>
      </c>
      <c r="J68" s="52">
        <v>0</v>
      </c>
      <c r="K68" s="52">
        <v>0</v>
      </c>
      <c r="L68" s="52">
        <v>0</v>
      </c>
      <c r="M68" s="52">
        <v>0</v>
      </c>
      <c r="N68" s="52">
        <v>0</v>
      </c>
      <c r="O68" s="52">
        <v>0</v>
      </c>
      <c r="P68" s="52">
        <v>0</v>
      </c>
      <c r="Q68" s="52">
        <v>559.78</v>
      </c>
      <c r="R68" s="52">
        <v>1035.1400000000001</v>
      </c>
      <c r="S68" s="52">
        <v>542.04499999999996</v>
      </c>
      <c r="T68" s="52">
        <v>662.65899999999999</v>
      </c>
      <c r="U68" s="52">
        <v>1005.914</v>
      </c>
      <c r="V68" s="52">
        <v>1292.6210000000001</v>
      </c>
      <c r="W68" s="52">
        <v>933.94399999999996</v>
      </c>
      <c r="X68" s="52">
        <v>941.94799999999998</v>
      </c>
      <c r="Y68" s="52">
        <v>941.22900000000004</v>
      </c>
      <c r="Z68" s="52">
        <v>1357.8030000000001</v>
      </c>
      <c r="AA68" s="52">
        <v>1558.421</v>
      </c>
      <c r="AB68" s="52">
        <v>1249.787</v>
      </c>
      <c r="AC68" s="52">
        <v>859.90800000000002</v>
      </c>
      <c r="AD68" s="52">
        <f t="shared" si="3"/>
        <v>1272.9690000000001</v>
      </c>
      <c r="AE68" s="52">
        <v>1282.7559999999999</v>
      </c>
      <c r="AF68" s="52">
        <v>1335.6019999999999</v>
      </c>
      <c r="AG68" s="52">
        <v>1335.6019999999999</v>
      </c>
    </row>
    <row r="69" spans="1:36" ht="15.5" x14ac:dyDescent="0.35">
      <c r="A69" s="55" t="s">
        <v>105</v>
      </c>
      <c r="B69" s="52">
        <v>1.18</v>
      </c>
      <c r="C69" s="52">
        <v>1.18</v>
      </c>
      <c r="D69" s="52">
        <v>0</v>
      </c>
      <c r="E69" s="52">
        <v>0</v>
      </c>
      <c r="F69" s="52">
        <v>0</v>
      </c>
      <c r="G69" s="52">
        <v>19.832000000000001</v>
      </c>
      <c r="H69" s="52">
        <v>176.87799999999999</v>
      </c>
      <c r="I69" s="52">
        <v>39.662999999999997</v>
      </c>
      <c r="J69" s="52">
        <v>33.737000000000002</v>
      </c>
      <c r="K69" s="52">
        <v>268.827</v>
      </c>
      <c r="L69" s="52">
        <v>417.07</v>
      </c>
      <c r="M69" s="52">
        <v>639.67100000000005</v>
      </c>
      <c r="N69" s="52">
        <v>822.58199999999999</v>
      </c>
      <c r="O69" s="52">
        <v>791.16800000000001</v>
      </c>
      <c r="P69" s="52">
        <v>1690.3589999999999</v>
      </c>
      <c r="Q69" s="52">
        <v>1766.231</v>
      </c>
      <c r="R69" s="52">
        <v>1943.931</v>
      </c>
      <c r="S69" s="52">
        <v>2266.4589999999998</v>
      </c>
      <c r="T69" s="52">
        <v>2532.8119999999999</v>
      </c>
      <c r="U69" s="52">
        <v>1870.825</v>
      </c>
      <c r="V69" s="52">
        <v>936.01</v>
      </c>
      <c r="W69" s="52">
        <v>874.154</v>
      </c>
      <c r="X69" s="52">
        <v>1434.9570000000001</v>
      </c>
      <c r="Y69" s="52">
        <v>1570.5630000000001</v>
      </c>
      <c r="Z69" s="52">
        <v>1785.9</v>
      </c>
      <c r="AA69" s="52">
        <v>1497.979</v>
      </c>
      <c r="AB69" s="52">
        <v>1498.616</v>
      </c>
      <c r="AC69" s="52">
        <v>1601.0830000000001</v>
      </c>
      <c r="AD69" s="52">
        <f t="shared" si="3"/>
        <v>1555.0439999999999</v>
      </c>
      <c r="AE69" s="52">
        <v>1537.3330000000001</v>
      </c>
      <c r="AF69" s="52">
        <v>1594.5859999999998</v>
      </c>
      <c r="AG69" s="52">
        <v>1527.1709999999998</v>
      </c>
    </row>
    <row r="70" spans="1:36" ht="15.5" x14ac:dyDescent="0.35">
      <c r="A70" s="55" t="s">
        <v>106</v>
      </c>
      <c r="B70" s="52">
        <v>0</v>
      </c>
      <c r="C70" s="52">
        <v>0</v>
      </c>
      <c r="D70" s="52">
        <v>0</v>
      </c>
      <c r="E70" s="52">
        <v>0</v>
      </c>
      <c r="F70" s="52">
        <v>0</v>
      </c>
      <c r="G70" s="52">
        <v>0</v>
      </c>
      <c r="H70" s="52">
        <v>0</v>
      </c>
      <c r="I70" s="52">
        <v>0</v>
      </c>
      <c r="J70" s="52">
        <v>0</v>
      </c>
      <c r="K70" s="52">
        <v>0</v>
      </c>
      <c r="L70" s="52">
        <v>0</v>
      </c>
      <c r="M70" s="52">
        <v>0</v>
      </c>
      <c r="N70" s="52">
        <v>0</v>
      </c>
      <c r="O70" s="52">
        <v>0</v>
      </c>
      <c r="P70" s="52">
        <v>0</v>
      </c>
      <c r="Q70" s="52">
        <v>0</v>
      </c>
      <c r="R70" s="52">
        <v>0</v>
      </c>
      <c r="S70" s="52">
        <v>0</v>
      </c>
      <c r="T70" s="52">
        <v>0</v>
      </c>
      <c r="U70" s="52">
        <v>0</v>
      </c>
      <c r="V70" s="52">
        <v>0</v>
      </c>
      <c r="W70" s="52">
        <v>0</v>
      </c>
      <c r="X70" s="52">
        <v>2.6920000000000002</v>
      </c>
      <c r="Y70" s="52">
        <v>18.082000000000001</v>
      </c>
      <c r="Z70" s="52">
        <v>304.678</v>
      </c>
      <c r="AA70" s="52">
        <v>44.808</v>
      </c>
      <c r="AB70" s="52">
        <v>36.652000000000001</v>
      </c>
      <c r="AC70" s="52">
        <v>45.145000000000003</v>
      </c>
      <c r="AD70" s="52">
        <f t="shared" si="3"/>
        <v>26.739000000000001</v>
      </c>
      <c r="AE70" s="52">
        <v>480.44100000000003</v>
      </c>
      <c r="AF70" s="52">
        <v>471.517</v>
      </c>
      <c r="AG70" s="52">
        <v>471.517</v>
      </c>
    </row>
    <row r="71" spans="1:36" ht="15.5" x14ac:dyDescent="0.35">
      <c r="A71" s="55" t="s">
        <v>107</v>
      </c>
      <c r="B71" s="52">
        <v>6.8390000000000004</v>
      </c>
      <c r="C71" s="52">
        <v>24.911000000000001</v>
      </c>
      <c r="D71" s="52">
        <v>2.1269999999999998</v>
      </c>
      <c r="E71" s="52">
        <v>4.577</v>
      </c>
      <c r="F71" s="52">
        <v>10.433999999999999</v>
      </c>
      <c r="G71" s="52">
        <v>10.957000000000001</v>
      </c>
      <c r="H71" s="52">
        <v>10.957000000000001</v>
      </c>
      <c r="I71" s="52">
        <v>29.518000000000001</v>
      </c>
      <c r="J71" s="52">
        <v>26.686</v>
      </c>
      <c r="K71" s="52">
        <v>24.186</v>
      </c>
      <c r="L71" s="52">
        <v>23.303000000000001</v>
      </c>
      <c r="M71" s="52">
        <v>31.823</v>
      </c>
      <c r="N71" s="52">
        <v>26.742000000000001</v>
      </c>
      <c r="O71" s="52">
        <v>12.114000000000001</v>
      </c>
      <c r="P71" s="52">
        <v>3.859</v>
      </c>
      <c r="Q71" s="52">
        <v>21.899000000000001</v>
      </c>
      <c r="R71" s="52">
        <v>66.331999999999994</v>
      </c>
      <c r="S71" s="52">
        <v>369.00400000000002</v>
      </c>
      <c r="T71" s="52">
        <v>562.35799999999995</v>
      </c>
      <c r="U71" s="52">
        <v>1005.949</v>
      </c>
      <c r="V71" s="52">
        <v>1093.4000000000001</v>
      </c>
      <c r="W71" s="52">
        <v>1240.664</v>
      </c>
      <c r="X71" s="52">
        <v>1343.2280000000001</v>
      </c>
      <c r="Y71" s="52">
        <v>3823.306</v>
      </c>
      <c r="Z71" s="52">
        <v>3984.652</v>
      </c>
      <c r="AA71" s="52">
        <v>4248.866</v>
      </c>
      <c r="AB71" s="52">
        <v>4185.1949999999997</v>
      </c>
      <c r="AC71" s="52">
        <v>4345.866</v>
      </c>
      <c r="AD71" s="52">
        <f t="shared" si="3"/>
        <v>4516.5480000000007</v>
      </c>
      <c r="AE71" s="52">
        <v>4605.0630000000001</v>
      </c>
      <c r="AF71" s="52">
        <v>5064.3760000000002</v>
      </c>
      <c r="AG71" s="52">
        <v>5064.3760000000002</v>
      </c>
    </row>
    <row r="72" spans="1:36" ht="15.5" x14ac:dyDescent="0.35">
      <c r="A72" s="55" t="s">
        <v>108</v>
      </c>
      <c r="B72" s="52">
        <v>1302.5409999999999</v>
      </c>
      <c r="C72" s="52">
        <v>1506.4839999999999</v>
      </c>
      <c r="D72" s="52">
        <v>1668.0319999999999</v>
      </c>
      <c r="E72" s="52">
        <v>1653.4369999999999</v>
      </c>
      <c r="F72" s="52">
        <v>1609.443</v>
      </c>
      <c r="G72" s="52">
        <v>1591.671</v>
      </c>
      <c r="H72" s="52">
        <v>1392.03</v>
      </c>
      <c r="I72" s="52">
        <v>1550.7360000000001</v>
      </c>
      <c r="J72" s="52">
        <v>1544.3869999999999</v>
      </c>
      <c r="K72" s="52">
        <v>1415.94</v>
      </c>
      <c r="L72" s="52">
        <v>1379.873</v>
      </c>
      <c r="M72" s="52">
        <v>1482.77</v>
      </c>
      <c r="N72" s="52">
        <v>1316.635</v>
      </c>
      <c r="O72" s="52">
        <v>1442.78</v>
      </c>
      <c r="P72" s="52">
        <v>1505.171</v>
      </c>
      <c r="Q72" s="52">
        <v>1708.92</v>
      </c>
      <c r="R72" s="52">
        <v>2030.106</v>
      </c>
      <c r="S72" s="52">
        <v>2224.8290000000002</v>
      </c>
      <c r="T72" s="52">
        <v>2217.4050000000002</v>
      </c>
      <c r="U72" s="52">
        <v>2194.33</v>
      </c>
      <c r="V72" s="52">
        <v>2397.4059999999999</v>
      </c>
      <c r="W72" s="52">
        <v>2523.2220000000002</v>
      </c>
      <c r="X72" s="52">
        <v>2491.0929999999998</v>
      </c>
      <c r="Y72" s="52">
        <v>2821.4459999999999</v>
      </c>
      <c r="Z72" s="52">
        <v>2817.143</v>
      </c>
      <c r="AA72" s="52">
        <v>2767.7849999999999</v>
      </c>
      <c r="AB72" s="52">
        <v>2966.4920000000002</v>
      </c>
      <c r="AC72" s="52">
        <v>2946.4479999999999</v>
      </c>
      <c r="AD72" s="52">
        <f t="shared" si="3"/>
        <v>2853.6120000000001</v>
      </c>
      <c r="AE72" s="52">
        <v>2948.3310000000001</v>
      </c>
      <c r="AF72" s="52">
        <v>2961.06</v>
      </c>
      <c r="AG72" s="52">
        <v>2867.7170000000001</v>
      </c>
    </row>
    <row r="73" spans="1:36" ht="15.5" x14ac:dyDescent="0.35">
      <c r="A73" s="55" t="s">
        <v>82</v>
      </c>
      <c r="B73" s="52">
        <v>40.658000000000001</v>
      </c>
      <c r="C73" s="52">
        <v>29.411999999999999</v>
      </c>
      <c r="D73" s="52">
        <v>16.52</v>
      </c>
      <c r="E73" s="52">
        <v>16.52</v>
      </c>
      <c r="F73" s="52">
        <v>16.52</v>
      </c>
      <c r="G73" s="52">
        <v>16.52</v>
      </c>
      <c r="H73" s="52">
        <v>0</v>
      </c>
      <c r="I73" s="52">
        <v>0</v>
      </c>
      <c r="J73" s="52">
        <v>0</v>
      </c>
      <c r="K73" s="52">
        <v>0</v>
      </c>
      <c r="L73" s="52">
        <v>0</v>
      </c>
      <c r="M73" s="52">
        <v>0</v>
      </c>
      <c r="N73" s="52">
        <v>0</v>
      </c>
      <c r="O73" s="52">
        <v>0</v>
      </c>
      <c r="P73" s="52">
        <v>0</v>
      </c>
      <c r="Q73" s="52">
        <v>0</v>
      </c>
      <c r="R73" s="52">
        <v>0</v>
      </c>
      <c r="S73" s="52">
        <v>0</v>
      </c>
      <c r="T73" s="52">
        <v>0</v>
      </c>
      <c r="U73" s="52">
        <v>0</v>
      </c>
      <c r="V73" s="52">
        <v>0</v>
      </c>
      <c r="W73" s="52">
        <v>0</v>
      </c>
      <c r="X73" s="52">
        <v>0</v>
      </c>
      <c r="Y73" s="52">
        <v>0</v>
      </c>
      <c r="Z73" s="52">
        <v>0</v>
      </c>
      <c r="AA73" s="52">
        <v>0</v>
      </c>
      <c r="AB73" s="52">
        <v>0</v>
      </c>
      <c r="AC73" s="52">
        <v>0</v>
      </c>
      <c r="AD73" s="52">
        <f t="shared" si="3"/>
        <v>0</v>
      </c>
      <c r="AE73" s="52">
        <v>0</v>
      </c>
      <c r="AF73" s="52">
        <v>0</v>
      </c>
      <c r="AG73" s="52">
        <v>0</v>
      </c>
    </row>
    <row r="74" spans="1:36" ht="15.5" x14ac:dyDescent="0.35">
      <c r="A74" s="55" t="s">
        <v>83</v>
      </c>
      <c r="B74" s="52">
        <v>0</v>
      </c>
      <c r="C74" s="52">
        <v>0</v>
      </c>
      <c r="D74" s="52">
        <v>0</v>
      </c>
      <c r="E74" s="52">
        <v>0</v>
      </c>
      <c r="F74" s="52">
        <v>0</v>
      </c>
      <c r="G74" s="52">
        <v>0</v>
      </c>
      <c r="H74" s="52">
        <v>0</v>
      </c>
      <c r="I74" s="52">
        <v>0</v>
      </c>
      <c r="J74" s="52">
        <v>0</v>
      </c>
      <c r="K74" s="52">
        <v>0</v>
      </c>
      <c r="L74" s="52">
        <v>0</v>
      </c>
      <c r="M74" s="52">
        <v>0</v>
      </c>
      <c r="N74" s="52">
        <v>0</v>
      </c>
      <c r="O74" s="52">
        <v>0</v>
      </c>
      <c r="P74" s="52">
        <v>0</v>
      </c>
      <c r="Q74" s="52">
        <v>1.35</v>
      </c>
      <c r="R74" s="52">
        <v>16.452999999999999</v>
      </c>
      <c r="S74" s="52">
        <v>17.518000000000001</v>
      </c>
      <c r="T74" s="52">
        <v>63.456000000000003</v>
      </c>
      <c r="U74" s="52">
        <v>75.265000000000001</v>
      </c>
      <c r="V74" s="52">
        <v>66.902000000000001</v>
      </c>
      <c r="W74" s="52">
        <v>68.965000000000003</v>
      </c>
      <c r="X74" s="52">
        <v>90.9</v>
      </c>
      <c r="Y74" s="52">
        <v>95.248000000000005</v>
      </c>
      <c r="Z74" s="52">
        <v>118.794</v>
      </c>
      <c r="AA74" s="52">
        <v>233.54</v>
      </c>
      <c r="AB74" s="52">
        <v>134.62</v>
      </c>
      <c r="AC74" s="52">
        <v>294.39299999999997</v>
      </c>
      <c r="AD74" s="52">
        <f t="shared" si="3"/>
        <v>286.27299999999997</v>
      </c>
      <c r="AE74" s="52">
        <v>84.923999999999992</v>
      </c>
      <c r="AF74" s="52">
        <v>81.684000000000012</v>
      </c>
      <c r="AG74" s="52">
        <v>76.042000000000002</v>
      </c>
    </row>
    <row r="77" spans="1:36" x14ac:dyDescent="0.25">
      <c r="AA77" s="61"/>
      <c r="AB77" s="61"/>
      <c r="AC77" s="61"/>
      <c r="AD77" s="61"/>
      <c r="AE77" s="61"/>
      <c r="AF77" s="64"/>
      <c r="AG77" s="64"/>
    </row>
    <row r="79" spans="1:36" x14ac:dyDescent="0.25">
      <c r="AF79" s="63"/>
      <c r="AG79" s="63"/>
    </row>
  </sheetData>
  <phoneticPr fontId="30" type="noConversion"/>
  <pageMargins left="0.7" right="0.7" top="0.75" bottom="0.75" header="0.3" footer="0.3"/>
  <pageSetup paperSize="9" orientation="portrait" verticalDpi="0" r:id="rId1"/>
  <ignoredErrors>
    <ignoredError sqref="AD65" formula="1"/>
  </ignoredErrors>
  <tableParts count="1">
    <tablePart r:id="rId2"/>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Cover Sheet</vt:lpstr>
      <vt:lpstr>Contents</vt:lpstr>
      <vt:lpstr>Notes</vt:lpstr>
      <vt:lpstr>7.1.A</vt:lpstr>
      <vt:lpstr>7.1.B</vt:lpstr>
      <vt:lpstr>'7.1.A'!Print_Area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CHP installations by capacity and size range</dc:title>
  <dc:creator>energy.stats@beis.gov.uk</dc:creator>
  <cp:keywords>CHP, installations, capacity</cp:keywords>
  <cp:lastModifiedBy>Harris, Kevin (Energy Security)</cp:lastModifiedBy>
  <dcterms:created xsi:type="dcterms:W3CDTF">2022-01-26T14:32:08Z</dcterms:created>
  <dcterms:modified xsi:type="dcterms:W3CDTF">2026-07-29T12:53:26Z</dcterms:modified>
  <cp:category>Combined Heat and Power</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2022-01-26T14:32:09Z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d67a7d0a-a9d0-4909-a0e8-1b536375b984</vt:lpwstr>
  </property>
  <property fmtid="{D5CDD505-2E9C-101B-9397-08002B2CF9AE}" pid="8" name="MSIP_Label_ba62f585-b40f-4ab9-bafe-39150f03d124_ContentBits">
    <vt:lpwstr>0</vt:lpwstr>
  </property>
</Properties>
</file>