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GDISPAIN\Downloads\"/>
    </mc:Choice>
  </mc:AlternateContent>
  <xr:revisionPtr revIDLastSave="0" documentId="13_ncr:1_{C30B041A-E867-49B5-9A07-4E405F7A3CAF}" xr6:coauthVersionLast="47" xr6:coauthVersionMax="47" xr10:uidLastSave="{00000000-0000-0000-0000-000000000000}"/>
  <bookViews>
    <workbookView xWindow="-60" yWindow="255" windowWidth="27975" windowHeight="17235" tabRatio="864" activeTab="5" xr2:uid="{5A309971-4D00-41BC-9EA6-8A827B9F1D1E}"/>
  </bookViews>
  <sheets>
    <sheet name="Metrics Data" sheetId="97" r:id="rId1"/>
    <sheet name="SOPS Summary" sheetId="1" r:id="rId2"/>
    <sheet name="Net cash requirement" sheetId="4" r:id="rId3"/>
    <sheet name="Administration costs" sheetId="5" r:id="rId4"/>
    <sheet name="SOPS 1.1" sheetId="2" r:id="rId5"/>
    <sheet name="SOPS 1.2" sheetId="3" r:id="rId6"/>
    <sheet name="Variances" sheetId="26" r:id="rId7"/>
    <sheet name="SOPS2" sheetId="6" r:id="rId8"/>
    <sheet name="SOPS3 " sheetId="7" r:id="rId9"/>
    <sheet name="SOPS 4.1" sheetId="27" r:id="rId10"/>
    <sheet name="SOPS 4.2" sheetId="28" r:id="rId11"/>
    <sheet name="Losses" sheetId="29" r:id="rId12"/>
    <sheet name="NH - Cancelled rd schemes" sheetId="34" r:id="rId13"/>
    <sheet name="Special Payments" sheetId="30" r:id="rId14"/>
    <sheet name="Fees" sheetId="8" r:id="rId15"/>
    <sheet name="Quantifiable remote CLs" sheetId="25" r:id="rId16"/>
    <sheet name="SOCNE" sheetId="9" r:id="rId17"/>
    <sheet name="SOFP" sheetId="10" r:id="rId18"/>
    <sheet name="SOCF" sheetId="11" r:id="rId19"/>
    <sheet name="GSCTE" sheetId="12" r:id="rId20"/>
    <sheet name="SCTE" sheetId="13" r:id="rId21"/>
    <sheet name="Note 1.27" sheetId="94" r:id="rId22"/>
    <sheet name="Segmental" sheetId="33" r:id="rId23"/>
    <sheet name="3.1" sheetId="14" r:id="rId24"/>
    <sheet name="3.2" sheetId="15" r:id="rId25"/>
    <sheet name="3.3" sheetId="16" r:id="rId26"/>
    <sheet name="3.4" sheetId="17" r:id="rId27"/>
    <sheet name="3.5" sheetId="18" r:id="rId28"/>
    <sheet name="3.6" sheetId="19" r:id="rId29"/>
    <sheet name="3.7" sheetId="20" r:id="rId30"/>
    <sheet name="4" sheetId="21" r:id="rId31"/>
    <sheet name="5CY" sheetId="22" r:id="rId32"/>
    <sheet name="5 PY" sheetId="23" r:id="rId33"/>
    <sheet name="5.1a" sheetId="35" r:id="rId34"/>
    <sheet name="5.1b" sheetId="36" r:id="rId35"/>
    <sheet name="5.2" sheetId="37" r:id="rId36"/>
    <sheet name="5.3 AUC" sheetId="38" r:id="rId37"/>
    <sheet name="6 CY" sheetId="39" r:id="rId38"/>
    <sheet name="6 PY" sheetId="40" r:id="rId39"/>
    <sheet name="7.1" sheetId="96" r:id="rId40"/>
    <sheet name="7.2a" sheetId="42" r:id="rId41"/>
    <sheet name="7.2b" sheetId="43" r:id="rId42"/>
    <sheet name="7.2c" sheetId="44" r:id="rId43"/>
    <sheet name="7.3" sheetId="45" r:id="rId44"/>
    <sheet name="8" sheetId="46" r:id="rId45"/>
    <sheet name="9" sheetId="47" r:id="rId46"/>
    <sheet name="10" sheetId="48" r:id="rId47"/>
    <sheet name="10.1" sheetId="49" r:id="rId48"/>
    <sheet name="10.2" sheetId="50" r:id="rId49"/>
    <sheet name="10.3" sheetId="51" r:id="rId50"/>
    <sheet name="11" sheetId="52" r:id="rId51"/>
    <sheet name="12" sheetId="53" r:id="rId52"/>
    <sheet name="13.1" sheetId="54" r:id="rId53"/>
    <sheet name="13.2" sheetId="55" r:id="rId54"/>
    <sheet name="14" sheetId="56" r:id="rId55"/>
    <sheet name="14.1 (NATS) a" sheetId="57" r:id="rId56"/>
    <sheet name="14.1 (NATS) b" sheetId="58" r:id="rId57"/>
    <sheet name="14.2 (NR insurance) a" sheetId="59" r:id="rId58"/>
    <sheet name="14.2 (NR insurance) b" sheetId="60" r:id="rId59"/>
    <sheet name="15" sheetId="61" r:id="rId60"/>
    <sheet name="16" sheetId="62" r:id="rId61"/>
    <sheet name="17" sheetId="63" r:id="rId62"/>
    <sheet name="17 Cash table" sheetId="64" r:id="rId63"/>
    <sheet name="18" sheetId="65" r:id="rId64"/>
    <sheet name="19" sheetId="66" r:id="rId65"/>
    <sheet name="19.1" sheetId="67" r:id="rId66"/>
    <sheet name="20" sheetId="68" r:id="rId67"/>
    <sheet name="21" sheetId="69" r:id="rId68"/>
    <sheet name="22" sheetId="70" r:id="rId69"/>
    <sheet name="23" sheetId="71" r:id="rId70"/>
    <sheet name="24" sheetId="72" r:id="rId71"/>
    <sheet name="24.1" sheetId="73" r:id="rId72"/>
    <sheet name="24.2" sheetId="74" r:id="rId73"/>
    <sheet name="24.3" sheetId="75" r:id="rId74"/>
    <sheet name="24.4" sheetId="76" r:id="rId75"/>
    <sheet name="24.5" sheetId="77" r:id="rId76"/>
    <sheet name="24.6" sheetId="78" r:id="rId77"/>
    <sheet name="24.7" sheetId="79" r:id="rId78"/>
    <sheet name="26 Platform4" sheetId="80" r:id="rId79"/>
    <sheet name="26 DFTO Financial Results" sheetId="81" r:id="rId80"/>
    <sheet name="26 NRC" sheetId="82" r:id="rId81"/>
    <sheet name="27.1" sheetId="83" r:id="rId82"/>
    <sheet name="27.2" sheetId="84" r:id="rId83"/>
    <sheet name="29" sheetId="85" r:id="rId84"/>
    <sheet name="29.3.2" sheetId="92" r:id="rId85"/>
    <sheet name="29 Financial assets" sheetId="86" r:id="rId86"/>
    <sheet name="29 Financial liabilities" sheetId="87" r:id="rId87"/>
    <sheet name="30" sheetId="88" r:id="rId88"/>
    <sheet name="Annex C" sheetId="89" r:id="rId89"/>
    <sheet name="Annex D" sheetId="90" r:id="rId90"/>
    <sheet name="Annex E" sheetId="91" r:id="rId91"/>
  </sheets>
  <externalReferences>
    <externalReference r:id="rId92"/>
  </externalReferences>
  <definedNames>
    <definedName name="_Hlk101959310" localSheetId="36">'5.3 AUC'!$C$2</definedName>
    <definedName name="_Hlk87455957" localSheetId="36">'5.3 AUC'!$D$2</definedName>
    <definedName name="_Hlk87456016" localSheetId="36">'5.3 AUC'!$D$14</definedName>
    <definedName name="_OFC1">#REF!</definedName>
    <definedName name="_OFC5">#REF!</definedName>
    <definedName name="ACLAdmin_Exp">#REF!</definedName>
    <definedName name="ACLAdmin_Inc">#REF!</definedName>
    <definedName name="ACLCap_Exp">#REF!</definedName>
    <definedName name="ACLCap_Inc">#REF!</definedName>
    <definedName name="ACLCap_Net">#REF!</definedName>
    <definedName name="ACLDesc">#REF!</definedName>
    <definedName name="ACLProg_Exp">#REF!</definedName>
    <definedName name="ACLProg_Inc">#REF!</definedName>
    <definedName name="ACLRes_est">#REF!</definedName>
    <definedName name="ACLRes_Net">#REF!</definedName>
    <definedName name="AdAccom">#REF!</definedName>
    <definedName name="AdAmort">#REF!</definedName>
    <definedName name="AdAudit">#REF!</definedName>
    <definedName name="AdAuditC">#REF!</definedName>
    <definedName name="ADCap_Net">#REF!</definedName>
    <definedName name="AdCoC">#REF!,#REF!</definedName>
    <definedName name="AdCommIT">#REF!</definedName>
    <definedName name="AdConsult">#REF!</definedName>
    <definedName name="AdDep">#REF!,#REF!</definedName>
    <definedName name="AdDisp">#REF!,#REF!,#REF!,#REF!</definedName>
    <definedName name="AdDispSC">#REF!</definedName>
    <definedName name="ADFGChg">#REF!</definedName>
    <definedName name="AdFGUnwind">#REF!</definedName>
    <definedName name="AdImp">#REF!</definedName>
    <definedName name="AdImpSCap">#REF!</definedName>
    <definedName name="AdInc">#REF!,#REF!,#REF!,#REF!,#REF!,#REF!,#REF!,#REF!,#REF!</definedName>
    <definedName name="AdNotional">#REF!</definedName>
    <definedName name="AdOpLease">#REF!,#REF!</definedName>
    <definedName name="AdOth">#REF!,#REF!</definedName>
    <definedName name="AdProfServ">#REF!</definedName>
    <definedName name="AdProv">#REF!,#REF!</definedName>
    <definedName name="AdProvDebt">#REF!</definedName>
    <definedName name="AdRD">#REF!</definedName>
    <definedName name="AdReval">#REF!</definedName>
    <definedName name="AdStaff">#REF!,#REF!,#REF!,#REF!,#REF!,#REF!,#REF!,#REF!,#REF!,#REF!,#REF!,#REF!</definedName>
    <definedName name="AdSupportServ">#REF!</definedName>
    <definedName name="AdTravel">#REF!</definedName>
    <definedName name="AdUnwind">#REF!</definedName>
    <definedName name="AdVeh">#REF!</definedName>
    <definedName name="AdWof">#REF!</definedName>
    <definedName name="AdWriteDown">#REF!</definedName>
    <definedName name="AFSGenFund">#REF!</definedName>
    <definedName name="AFSOB">#REF!</definedName>
    <definedName name="AFSOCS">#REF!</definedName>
    <definedName name="AFSPY">#REF!</definedName>
    <definedName name="AHfS">#REF!,#REF!,#REF!,#REF!,#REF!</definedName>
    <definedName name="AHfSDisp">#REF!</definedName>
    <definedName name="AHfSDispProc">#REF!</definedName>
    <definedName name="AHfSImp">#REF!</definedName>
    <definedName name="AHfSOB">#REF!</definedName>
    <definedName name="AHfSTIn">#REF!</definedName>
    <definedName name="AHfSTOut">#REF!</definedName>
    <definedName name="ANOCCore">#REF!</definedName>
    <definedName name="ANOCExec">#REF!</definedName>
    <definedName name="ANOCLA">#REF!</definedName>
    <definedName name="ANOCNDPB">#REF!</definedName>
    <definedName name="ANOCOth">#REF!</definedName>
    <definedName name="AssetClass">#REF!</definedName>
    <definedName name="AUCAdd">#REF!,#REF!</definedName>
    <definedName name="AUCDisp">#REF!</definedName>
    <definedName name="AUCFree">#REF!</definedName>
    <definedName name="AUCLease">#REF!</definedName>
    <definedName name="AUCOB">#REF!</definedName>
    <definedName name="AUCPFI">#REF!</definedName>
    <definedName name="AUCPFIRes">#REF!</definedName>
    <definedName name="AUCPY">#REF!</definedName>
    <definedName name="AUCRecl">#REF!</definedName>
    <definedName name="AUCReval">#REF!</definedName>
    <definedName name="AUCTrans">#REF!</definedName>
    <definedName name="AUCWD">#REF!</definedName>
    <definedName name="AverMins">#REF!</definedName>
    <definedName name="AverOth">#REF!</definedName>
    <definedName name="AverPerm">#REF!</definedName>
    <definedName name="AverSpAd">#REF!</definedName>
    <definedName name="BankOPG">#REF!</definedName>
    <definedName name="BankOth">#REF!,#REF!</definedName>
    <definedName name="Bottom">#REF!</definedName>
    <definedName name="BuildAdd">#REF!</definedName>
    <definedName name="BuildDepChg">#REF!</definedName>
    <definedName name="BuildDepDisp">#REF!</definedName>
    <definedName name="BuildDepImp">#REF!</definedName>
    <definedName name="BuildDepOB">#REF!</definedName>
    <definedName name="BuildDepPY">#REF!</definedName>
    <definedName name="BuildDepRecl">#REF!</definedName>
    <definedName name="BuildDepReval">#REF!</definedName>
    <definedName name="BuildDepTrans">#REF!</definedName>
    <definedName name="BuildDisp">#REF!</definedName>
    <definedName name="BuildFree">#REF!</definedName>
    <definedName name="BuildImp">#REF!</definedName>
    <definedName name="BuildLease">#REF!</definedName>
    <definedName name="BuildOB">#REF!</definedName>
    <definedName name="BuildPFI">#REF!</definedName>
    <definedName name="BuildPY">#REF!</definedName>
    <definedName name="BuildRecl">#REF!</definedName>
    <definedName name="BuildReval">#REF!</definedName>
    <definedName name="BuildTrans">#REF!</definedName>
    <definedName name="CADerivAdd">#REF!</definedName>
    <definedName name="CADerivDisp">#REF!</definedName>
    <definedName name="CADerivImp">#REF!</definedName>
    <definedName name="CADerivOB">#REF!</definedName>
    <definedName name="CADerivReval">#REF!</definedName>
    <definedName name="CapCommIntang">#REF!</definedName>
    <definedName name="CapCommPPE">#REF!</definedName>
    <definedName name="CapGra">#REF!</definedName>
    <definedName name="CapInc">#REF!</definedName>
    <definedName name="CapProv">#REF!</definedName>
    <definedName name="CashAdPFI">#REF!</definedName>
    <definedName name="CashDividendPaid">#REF!</definedName>
    <definedName name="CashFinL">#REF!</definedName>
    <definedName name="CashPFI">#REF!</definedName>
    <definedName name="CFERDel">#REF!</definedName>
    <definedName name="CFERPaid">#REF!,#REF!,#REF!,#REF!,#REF!,#REF!,#REF!,#REF!,#REF!,#REF!</definedName>
    <definedName name="CFERPaidPY">#REF!,#REF!,#REF!,#REF!,#REF!</definedName>
    <definedName name="CfERPayNonOpInc">#REF!</definedName>
    <definedName name="CfERPayOpInc">#REF!</definedName>
    <definedName name="CFExcNonOpAA">#REF!</definedName>
    <definedName name="CFExcOpAA">#REF!</definedName>
    <definedName name="CFNonOpInc">#REF!</definedName>
    <definedName name="CFOpInc">#REF!</definedName>
    <definedName name="CFOthColInc">#REF!</definedName>
    <definedName name="CFOthColOB">#REF!</definedName>
    <definedName name="CFOthColPaid">#REF!,#REF!</definedName>
    <definedName name="CFRecsDVLA">#REF!</definedName>
    <definedName name="CFRecsNOpAA">#REF!</definedName>
    <definedName name="CFRecsOpAA">#REF!</definedName>
    <definedName name="CFRecsOth">#REF!</definedName>
    <definedName name="CheckRound">#REF!</definedName>
    <definedName name="CLDerivAdd">#REF!</definedName>
    <definedName name="CLDerivDisp">#REF!</definedName>
    <definedName name="CLDerivImp">#REF!</definedName>
    <definedName name="CLDerivOB">#REF!</definedName>
    <definedName name="CLDerivRecl">#REF!</definedName>
    <definedName name="CLDerivRepay">#REF!</definedName>
    <definedName name="CLDerivReval">#REF!</definedName>
    <definedName name="CLook">#REF!</definedName>
    <definedName name="CoA">#REF!</definedName>
    <definedName name="CoA_TB">#REF!</definedName>
    <definedName name="COCS1">#REF!</definedName>
    <definedName name="COCS5">#REF!</definedName>
    <definedName name="COCST">#REF!</definedName>
    <definedName name="Cost">#REF!</definedName>
    <definedName name="CpackAsset">#REF!</definedName>
    <definedName name="CredNOCS">#REF!</definedName>
    <definedName name="CTRLChg">#REF!</definedName>
    <definedName name="CTRLOB">#REF!</definedName>
    <definedName name="CTRLPY">#REF!</definedName>
    <definedName name="CTRLRecl">#REF!</definedName>
    <definedName name="CTRLRel">#REF!</definedName>
    <definedName name="CTRLSR10">#REF!</definedName>
    <definedName name="CTRLSR5">#REF!</definedName>
    <definedName name="CTRLSR50">#REF!</definedName>
    <definedName name="CTRLSR75">#REF!</definedName>
    <definedName name="CTRLSRev">#REF!</definedName>
    <definedName name="CTRLSRT">#REF!</definedName>
    <definedName name="CTRLUnwind">#REF!</definedName>
    <definedName name="CTRLUtil">#REF!</definedName>
    <definedName name="Cut_to">[1]TEMP!$B$5</definedName>
    <definedName name="DAOB">#REF!</definedName>
    <definedName name="DAPY">#REF!</definedName>
    <definedName name="DARec">#REF!</definedName>
    <definedName name="DARel">#REF!</definedName>
    <definedName name="DARReval">#REF!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aValidation">#REF!,#REF!,#REF!,#REF!,#REF!,#REF!,#REF!,#REF!</definedName>
    <definedName name="DateAuthorised">#REF!</definedName>
    <definedName name="DateCompleted">#REF!</definedName>
    <definedName name="DatePosted">#REF!</definedName>
    <definedName name="DATrans">#REF!</definedName>
    <definedName name="DDAdd">#REF!</definedName>
    <definedName name="DDAmortChg">#REF!</definedName>
    <definedName name="DDAmortDisp">#REF!</definedName>
    <definedName name="DDAmortImp">#REF!</definedName>
    <definedName name="DDAmortOB">#REF!</definedName>
    <definedName name="DDAmortPY">#REF!</definedName>
    <definedName name="DDAmortRecl">#REF!</definedName>
    <definedName name="DDAmortReval">#REF!</definedName>
    <definedName name="DDAmortTrans">#REF!</definedName>
    <definedName name="DDDisp">#REF!</definedName>
    <definedName name="DDImp">#REF!</definedName>
    <definedName name="DDOB">#REF!</definedName>
    <definedName name="DDPY">#REF!</definedName>
    <definedName name="DDRecl">#REF!</definedName>
    <definedName name="DDReval">#REF!</definedName>
    <definedName name="DDTrans">#REF!</definedName>
    <definedName name="DebtNOCS">#REF!</definedName>
    <definedName name="DECon">#REF!</definedName>
    <definedName name="DEFree">#REF!</definedName>
    <definedName name="DefTaxChg">#REF!</definedName>
    <definedName name="DefTaxOB">#REF!</definedName>
    <definedName name="DefTaxPY">#REF!</definedName>
    <definedName name="DefTaxRecl">#REF!</definedName>
    <definedName name="DefTaxRel">#REF!</definedName>
    <definedName name="DefTaxUtil">#REF!</definedName>
    <definedName name="DefTaxUwD">#REF!</definedName>
    <definedName name="DELease">#REF!</definedName>
    <definedName name="Depreciation">#REF!</definedName>
    <definedName name="DERNOCS">#REF!</definedName>
    <definedName name="DfTacc">#REF!</definedName>
    <definedName name="Divide">#REF!</definedName>
    <definedName name="DVLAFC1">#REF!</definedName>
    <definedName name="DVLAFC2">#REF!</definedName>
    <definedName name="DVLAFC3">#REF!</definedName>
    <definedName name="DVLAInc1">#REF!</definedName>
    <definedName name="DVLAInc2">#REF!</definedName>
    <definedName name="DVLAInc3">#REF!</definedName>
    <definedName name="DwAdd">#REF!,#REF!</definedName>
    <definedName name="DwDepChg">#REF!</definedName>
    <definedName name="DwDepDisp">#REF!</definedName>
    <definedName name="DwDepImp">#REF!</definedName>
    <definedName name="DwDepOB">#REF!</definedName>
    <definedName name="DwDepPY">#REF!</definedName>
    <definedName name="DwDepRecl">#REF!</definedName>
    <definedName name="DwDepReval">#REF!</definedName>
    <definedName name="DwDepTrans">#REF!</definedName>
    <definedName name="DwDisp">#REF!,#REF!</definedName>
    <definedName name="DwFree">#REF!</definedName>
    <definedName name="DwImp">#REF!</definedName>
    <definedName name="DwLease">#REF!</definedName>
    <definedName name="DwOB">#REF!</definedName>
    <definedName name="DwPFI">#REF!</definedName>
    <definedName name="DwPY">#REF!</definedName>
    <definedName name="DwRecl">#REF!</definedName>
    <definedName name="DwReval">#REF!</definedName>
    <definedName name="DwTrans">#REF!</definedName>
    <definedName name="EDSR10">#REF!</definedName>
    <definedName name="EDSR5">#REF!</definedName>
    <definedName name="EDSR50">#REF!</definedName>
    <definedName name="EDSR75">#REF!</definedName>
    <definedName name="EDSRev">#REF!</definedName>
    <definedName name="EDSRT">#REF!</definedName>
    <definedName name="ELook">#REF!</definedName>
    <definedName name="Entities">#REF!</definedName>
    <definedName name="EPMWorkbookOptions_1">"8C0AAB+LCAAAAAAABADtWm1vokoU/r7J/gfDdwV834a64SJsSVQMYHebpiEIo04WgTuMtf33O6AoKO3Khs0tXBM1OPOcM+c88zhzwOG+vqyd2jNAAfTcW4ptMFQNuJZnQ3d5S23wos52qa+Dz5+47x76Ofe8n4qPCTSoETs3uHkJ4C21wti/oentdtvYthoeWtJNhmHpH+ORZq3A2qxDN8CmawHqYGX/3ooio9ZqnOC5LrDCMXVP2CAEXHwP"</definedName>
    <definedName name="EPMWorkbookOptions_2" hidden="1">"wTbqTHUPTWzuW0n7xFyD3WiHkTBY+xsEo6FmAUBTBBaA+LNAgwREDQxpOjb+mQpjjWWMx71RYPpz32KZug2eaY2f0gRAPxmPY5n3/YBcqLxgTMCWXC1MJwBPHB0OfQyEwBxomQnSLg4o9pH2kmje5znYx3Ay9I6fI2U1+s2uO2jbwB3CNXBDIQQpYBp6AN3DAM6hA/HrCZrgD6CZC//dgCgsCbqCicHSQ68cnQU487KLaoDRBnD0/stJYHSu"</definedName>
    <definedName name="EPMWorkbookOptions_3" hidden="1">"yArJIySbtyxv4+LS5xH+ZjRVKH0eoosJvvRpSI63LX0SsosBsrxy5+HjnRur3KLSSZv0UOoUxiKvzVRR+2+SSIHf3SWTyR438rOdVFt5x0EFz/HQPtaMjvdMo+wzLDNYiQxJnYTBC5bMZw9BTOKKqpWd8Vnfif0dXK4c8sYacEitBew7CJCJrBU8+nkXc0E8EkQBTiSU3X/i6JD124RfiiqqaEn62c0iqaA7DNvqswkHWfMb2SrIBmjAcPTu"</definedName>
    <definedName name="EPMWorkbookOptions_4" hidden="1">"ItN74Dvm6xR5PkBErWyn21mA+aLe6drteru5+FLvdwCoMyZotu15r92bt8KR01YZjkdmcJi8MVjPyT1BBiwt9EwAgezsEzQ9SvJE4HXxm6I+PDUe71jy8W1k8II+40ekZj4zeMNxrKrXI7RG7kFuXOjcUqF6qJMq9/35vcw2tQhkUUdfwl1i+v+aXHPXpllyZZh2n2EuVytbPbVGPAqCMpvooVqb5GM6NPSJIhuhkI2hKgplV+1f4IbXrqTo"</definedName>
    <definedName name="EPMWorkbookOptions_5" hidden="1">"8fKmaAKvGsPSU/KxVrdcd6wZq1ur1em02+3LV7dmNVe3Ia/zhMdYrCpPlGroin7djd8I8w/1mufJRIZcuz2W6fd7l8u1VU25ihNd1h+SapX0//UOfE6IKPGzkX7lJMHJRNRVXi79ilYkJ2Xn4mOt7pc/sM2+0ep2W60cd1rtai7u0kj5HitUGhnCSLmqNDPMP1RprifyhTzA6lRTqPJEF1VBibUqC9eKuWC15v3fpRC1diuo1qkuzFRVnAiH"</definedName>
    <definedName name="EPMWorkbookOptions_6" hidden="1">"vX9U+nr54+g0z/9qhUi0Vz2J6vJYlA7qbDJsrzFlvpRdo4Wx0b+ykWCDaVRipy30t9K9srFno1sFNj7O7pbvyEUh+1u/evtbzCKRKHk96MOrQPOAUtFkgzg661hsqjWGE2/nB4WTjeeHizkVLBAIVoqr+MCNz7mkGyOc4AAThU4VVzOfQYw8bY6w8SlqIksc0RijzzvS+K29nzVODu5NBM25A8YALY8ezto/fzq63Z/aHvwC0mucs/AtAAA="</definedName>
    <definedName name="EPMWorkbookOptions_7" hidden="1">""</definedName>
    <definedName name="ERChg">#REF!</definedName>
    <definedName name="EROB">#REF!</definedName>
    <definedName name="ERPY">#REF!</definedName>
    <definedName name="ERRecl">#REF!</definedName>
    <definedName name="ERRel">#REF!</definedName>
    <definedName name="ERUnwind">#REF!</definedName>
    <definedName name="ERUtil">#REF!</definedName>
    <definedName name="EST_LINESAdmin_Exp">#REF!</definedName>
    <definedName name="EST_LINESCap_est">#REF!</definedName>
    <definedName name="EST_LINESCap_Inc">#REF!</definedName>
    <definedName name="EST_LINESDesc">#REF!</definedName>
    <definedName name="EST_LINESRes_est">#REF!</definedName>
    <definedName name="EstAAAdminExp">#REF!</definedName>
    <definedName name="EstAAAdminInc">#REF!</definedName>
    <definedName name="EstAACapEst">#REF!</definedName>
    <definedName name="EstAACapExp">#REF!</definedName>
    <definedName name="EstAACapInc">#REF!</definedName>
    <definedName name="EstAADesc">#REF!</definedName>
    <definedName name="EstAAdminExp">#REF!</definedName>
    <definedName name="EstAAdminInc">#REF!</definedName>
    <definedName name="EstAAProgExp">#REF!</definedName>
    <definedName name="EstAAProgInc">#REF!</definedName>
    <definedName name="EstAAResEst">#REF!</definedName>
    <definedName name="EstABAdminExp">#REF!</definedName>
    <definedName name="EstABAdminInc">#REF!</definedName>
    <definedName name="EstABCapEst">#REF!</definedName>
    <definedName name="EstABCapExp">#REF!</definedName>
    <definedName name="EstABCapInc">#REF!</definedName>
    <definedName name="EstABDesc">#REF!</definedName>
    <definedName name="EstABProgExp">#REF!</definedName>
    <definedName name="EstABProgInc">#REF!</definedName>
    <definedName name="EstABResEst">#REF!</definedName>
    <definedName name="EstACAdminExp">#REF!</definedName>
    <definedName name="EstACAdminInc">#REF!</definedName>
    <definedName name="EstACapEst">#REF!</definedName>
    <definedName name="EstACapExp">#REF!</definedName>
    <definedName name="EstACapInc">#REF!</definedName>
    <definedName name="EstACCapEst">#REF!</definedName>
    <definedName name="EstACCapExp">#REF!</definedName>
    <definedName name="EstACCapInc">#REF!</definedName>
    <definedName name="EstACDesc">#REF!</definedName>
    <definedName name="EstACLEst">#REF!</definedName>
    <definedName name="EstACProgExp">#REF!</definedName>
    <definedName name="EstACProgInc">#REF!</definedName>
    <definedName name="EstACResEst">#REF!</definedName>
    <definedName name="EstADAdminExp">#REF!</definedName>
    <definedName name="EstADAdminInc">#REF!</definedName>
    <definedName name="EstADCapEst">#REF!</definedName>
    <definedName name="EstADCapExp">#REF!</definedName>
    <definedName name="EstADCapInc">#REF!</definedName>
    <definedName name="EstADDesc">#REF!</definedName>
    <definedName name="EstADesc">#REF!</definedName>
    <definedName name="EstADProgExp">#REF!</definedName>
    <definedName name="EstADProgInc">#REF!</definedName>
    <definedName name="EstADResEst">#REF!</definedName>
    <definedName name="EstAEAdminExp">#REF!</definedName>
    <definedName name="EstAEAdminInc">#REF!</definedName>
    <definedName name="EstAECapEst">#REF!</definedName>
    <definedName name="EstAECapExp">#REF!</definedName>
    <definedName name="EstAECapInc">#REF!</definedName>
    <definedName name="EstAEDesc">#REF!</definedName>
    <definedName name="EstAEProgExp">#REF!</definedName>
    <definedName name="EstAEProgInc">#REF!</definedName>
    <definedName name="EstAEResEst">#REF!</definedName>
    <definedName name="EstAFAdminExp">#REF!</definedName>
    <definedName name="EstAFAdminInc">#REF!</definedName>
    <definedName name="EstAFCapEst">#REF!</definedName>
    <definedName name="EstAFCapExp">#REF!</definedName>
    <definedName name="EstAFCapInc">#REF!</definedName>
    <definedName name="EstAFDesc">#REF!</definedName>
    <definedName name="EstAFProgExp">#REF!</definedName>
    <definedName name="EstAFProgInc">#REF!</definedName>
    <definedName name="EstAFResEst">#REF!</definedName>
    <definedName name="EstAGAdminExp">#REF!</definedName>
    <definedName name="EstAGAdminInc">#REF!</definedName>
    <definedName name="EstAGCapEst">#REF!</definedName>
    <definedName name="EstAGCapExp">#REF!</definedName>
    <definedName name="EstAGCapInc">#REF!</definedName>
    <definedName name="EstAGDesc">#REF!</definedName>
    <definedName name="EstAGProgExp">#REF!</definedName>
    <definedName name="EstAGProgInc">#REF!</definedName>
    <definedName name="EstAGResEst">#REF!</definedName>
    <definedName name="EstAHAdminExp">#REF!</definedName>
    <definedName name="EstAHAdminInc">#REF!</definedName>
    <definedName name="EstAHCapEst">#REF!</definedName>
    <definedName name="EstAHCapExp">#REF!</definedName>
    <definedName name="EstAHCapInc">#REF!</definedName>
    <definedName name="EstAHDesc">#REF!</definedName>
    <definedName name="EstAHProgExp">#REF!</definedName>
    <definedName name="EstAHProgInc">#REF!</definedName>
    <definedName name="EstAHResEst">#REF!</definedName>
    <definedName name="EstAIAdminExp">#REF!</definedName>
    <definedName name="EstAIAdminInc">#REF!</definedName>
    <definedName name="EstAICapEst">#REF!</definedName>
    <definedName name="EstAICapExp">#REF!</definedName>
    <definedName name="EstAICapInc">#REF!</definedName>
    <definedName name="EstAIDesc">#REF!</definedName>
    <definedName name="EstAIProgExp">#REF!</definedName>
    <definedName name="EstAIProgInc">#REF!</definedName>
    <definedName name="EstAIResEst">#REF!</definedName>
    <definedName name="EstAJAdminExp">#REF!</definedName>
    <definedName name="EstAJAdminInc">#REF!</definedName>
    <definedName name="EstAJCapEst">#REF!</definedName>
    <definedName name="EstAJCapExp">#REF!</definedName>
    <definedName name="EstAJCapInc">#REF!</definedName>
    <definedName name="EstAJDesc">#REF!</definedName>
    <definedName name="EstAJProgExp">#REF!</definedName>
    <definedName name="EstAJProgInc">#REF!</definedName>
    <definedName name="EstAJResEst">#REF!</definedName>
    <definedName name="EstALAdminExp">#REF!</definedName>
    <definedName name="EstALAdminInc">#REF!</definedName>
    <definedName name="EstALCapEst">#REF!</definedName>
    <definedName name="EstALCapExp">#REF!</definedName>
    <definedName name="EstALCapInc">#REF!</definedName>
    <definedName name="EstALDesc">#REF!</definedName>
    <definedName name="EstALProgExp">#REF!</definedName>
    <definedName name="EstALProgInc">#REF!</definedName>
    <definedName name="EstALResEst">#REF!</definedName>
    <definedName name="EstAMAdminExp">#REF!</definedName>
    <definedName name="EstAMAdminInc">#REF!</definedName>
    <definedName name="EstAMCapEst">#REF!</definedName>
    <definedName name="EstAMCapExp">#REF!</definedName>
    <definedName name="EstAMCapInc">#REF!</definedName>
    <definedName name="EstAMDesc">#REF!</definedName>
    <definedName name="EstAMProgExp">#REF!</definedName>
    <definedName name="EstAMProgInc">#REF!</definedName>
    <definedName name="EstAMResEst">#REF!</definedName>
    <definedName name="EstANAdminExp">#REF!</definedName>
    <definedName name="EstANAdminInc">#REF!</definedName>
    <definedName name="EstANCapEst">#REF!</definedName>
    <definedName name="EstANCapExp">#REF!</definedName>
    <definedName name="EstANCapInc">#REF!</definedName>
    <definedName name="EstANDesc">#REF!</definedName>
    <definedName name="EstANProgExp">#REF!</definedName>
    <definedName name="EstANProgInc">#REF!</definedName>
    <definedName name="EstANResEst">#REF!</definedName>
    <definedName name="EstAOAdminExp">#REF!</definedName>
    <definedName name="EstAOAdminInc">#REF!</definedName>
    <definedName name="EstAOCapEst">#REF!</definedName>
    <definedName name="EstAOCapExp">#REF!</definedName>
    <definedName name="EstAOCapInc">#REF!</definedName>
    <definedName name="EstAODesc">#REF!</definedName>
    <definedName name="EstAOProgExp">#REF!</definedName>
    <definedName name="EstAOProgInc">#REF!</definedName>
    <definedName name="EstAOResEst">#REF!</definedName>
    <definedName name="EstAPAdminExp">#REF!</definedName>
    <definedName name="EstAPAdminInc">#REF!</definedName>
    <definedName name="EstAPCapEst">#REF!</definedName>
    <definedName name="EstAPCapExp">#REF!</definedName>
    <definedName name="EstAPCapInc">#REF!</definedName>
    <definedName name="EstAPDesc">#REF!</definedName>
    <definedName name="EstAPProgExp">#REF!</definedName>
    <definedName name="EstAPProgInc">#REF!</definedName>
    <definedName name="EstAPResEst">#REF!</definedName>
    <definedName name="EstAProgExp">#REF!</definedName>
    <definedName name="EstAProgInc">#REF!</definedName>
    <definedName name="EstAQAdminExp">#REF!</definedName>
    <definedName name="EstAQAdminInc">#REF!</definedName>
    <definedName name="EstAQCapEst">#REF!</definedName>
    <definedName name="EstAQCapExp">#REF!</definedName>
    <definedName name="EstAQCapInc">#REF!</definedName>
    <definedName name="EstAQDesc">#REF!</definedName>
    <definedName name="EstAQProgExp">#REF!</definedName>
    <definedName name="EstAQProgInc">#REF!</definedName>
    <definedName name="EstAQResEst">#REF!</definedName>
    <definedName name="EstARAdminExp">#REF!</definedName>
    <definedName name="EstARAdminInc">#REF!</definedName>
    <definedName name="EstARCapEst">#REF!</definedName>
    <definedName name="EstARCapExp">#REF!</definedName>
    <definedName name="EstARCapInc">#REF!</definedName>
    <definedName name="EstARDesc">#REF!</definedName>
    <definedName name="EstAResEst">#REF!</definedName>
    <definedName name="EstARProgExp">#REF!</definedName>
    <definedName name="EstARProgInc">#REF!</definedName>
    <definedName name="EstARResEst">#REF!</definedName>
    <definedName name="EstASAdminExp">#REF!</definedName>
    <definedName name="EstASAdminInc">#REF!</definedName>
    <definedName name="EstASCapEst">#REF!</definedName>
    <definedName name="EstASCapExp">#REF!</definedName>
    <definedName name="EstASCapInc">#REF!</definedName>
    <definedName name="EstASDesc">#REF!</definedName>
    <definedName name="EstASProgExp">#REF!</definedName>
    <definedName name="EstASProgInc">#REF!</definedName>
    <definedName name="EstASResEst">#REF!</definedName>
    <definedName name="EstATAdminExp">#REF!</definedName>
    <definedName name="EstATAdminInc">#REF!</definedName>
    <definedName name="EstATCapEst">#REF!</definedName>
    <definedName name="EstATCapExp">#REF!</definedName>
    <definedName name="EstATCapInc">#REF!</definedName>
    <definedName name="EstATDesc">#REF!</definedName>
    <definedName name="EstATProgExp">#REF!</definedName>
    <definedName name="EstATProgInc">#REF!</definedName>
    <definedName name="EstATResEst">#REF!</definedName>
    <definedName name="EstAUAdminExp">#REF!</definedName>
    <definedName name="EstAUAdminInc">#REF!</definedName>
    <definedName name="EstAUCapEst">#REF!</definedName>
    <definedName name="EstAUCapExp">#REF!</definedName>
    <definedName name="EstAUCapInc">#REF!</definedName>
    <definedName name="EstAUDesc">#REF!</definedName>
    <definedName name="EstAUProgExp">#REF!</definedName>
    <definedName name="EstAUProgInc">#REF!</definedName>
    <definedName name="EstAUResEst">#REF!</definedName>
    <definedName name="EstAVAdminExp">#REF!</definedName>
    <definedName name="EstAVAdminInc">#REF!</definedName>
    <definedName name="EstAVCapEst">#REF!</definedName>
    <definedName name="EstAVCapExp">#REF!</definedName>
    <definedName name="EstAVCapInc">#REF!</definedName>
    <definedName name="EstAVDesc">#REF!</definedName>
    <definedName name="EstAVProgExp">#REF!</definedName>
    <definedName name="EstAVProgInc">#REF!</definedName>
    <definedName name="EstAVResEst">#REF!</definedName>
    <definedName name="EstAWAdminExp">#REF!</definedName>
    <definedName name="EstAWAdminInc">#REF!</definedName>
    <definedName name="EstAWCapEst">#REF!</definedName>
    <definedName name="EstAWCapExp">#REF!</definedName>
    <definedName name="EstAWCapInc">#REF!</definedName>
    <definedName name="EstAWDesc">#REF!</definedName>
    <definedName name="EstAWProgExp">#REF!</definedName>
    <definedName name="EstAWProgInc">#REF!</definedName>
    <definedName name="EstAWResEst">#REF!</definedName>
    <definedName name="EstAXAdminExp">#REF!</definedName>
    <definedName name="EstAXAdminInc">#REF!</definedName>
    <definedName name="EstAXCapEst">#REF!</definedName>
    <definedName name="EstAXCapExp">#REF!</definedName>
    <definedName name="EstAXCapInc">#REF!</definedName>
    <definedName name="EstAXDesc">#REF!</definedName>
    <definedName name="EstAXProgExp">#REF!</definedName>
    <definedName name="EstAXProgInc">#REF!</definedName>
    <definedName name="EstAXResEst">#REF!</definedName>
    <definedName name="EstAYAdminExp">#REF!</definedName>
    <definedName name="EstAYAdminInc">#REF!</definedName>
    <definedName name="EstAYCapExp">#REF!</definedName>
    <definedName name="EstAYCapInc">#REF!</definedName>
    <definedName name="EstAYDesc">#REF!</definedName>
    <definedName name="EstAYProgExp">#REF!</definedName>
    <definedName name="EstAYProgInc">#REF!</definedName>
    <definedName name="EstAYResEst">#REF!</definedName>
    <definedName name="EstAZAdminExp">#REF!</definedName>
    <definedName name="EstAZAdminInc">#REF!</definedName>
    <definedName name="EstAZCapExp">#REF!</definedName>
    <definedName name="EstAZDesc">#REF!</definedName>
    <definedName name="EstAZProgExp">#REF!</definedName>
    <definedName name="EstAZProgInc">#REF!</definedName>
    <definedName name="EstAZResEst">#REF!</definedName>
    <definedName name="EstBAdminExp">#REF!</definedName>
    <definedName name="EstBAdminInc">#REF!</definedName>
    <definedName name="EstBCapEst">#REF!</definedName>
    <definedName name="EstBCapExp">#REF!</definedName>
    <definedName name="EstBCapInc">#REF!</definedName>
    <definedName name="EstBDesc">#REF!</definedName>
    <definedName name="EstBProgExp">#REF!</definedName>
    <definedName name="EstBProgInc">#REF!</definedName>
    <definedName name="EstBResEst">#REF!</definedName>
    <definedName name="EstCAdminExp">#REF!</definedName>
    <definedName name="EstCAdminInc">#REF!</definedName>
    <definedName name="EstCCapEst">#REF!</definedName>
    <definedName name="EstCCapExp">#REF!</definedName>
    <definedName name="EstCCapInc">#REF!</definedName>
    <definedName name="EstCDesc">#REF!</definedName>
    <definedName name="EstCProgExp">#REF!</definedName>
    <definedName name="EstCProgInc">#REF!</definedName>
    <definedName name="EstCResEst">#REF!</definedName>
    <definedName name="EstDAdminExp">#REF!</definedName>
    <definedName name="EstDAdminInc">#REF!</definedName>
    <definedName name="EstDCapEst">#REF!</definedName>
    <definedName name="EstDCapExp">#REF!</definedName>
    <definedName name="EstDCapInc">#REF!</definedName>
    <definedName name="EstDDesc">#REF!</definedName>
    <definedName name="EstDProgExp">#REF!</definedName>
    <definedName name="EstDProgInc">#REF!</definedName>
    <definedName name="EstDResEst">#REF!</definedName>
    <definedName name="EstEAdminExp">#REF!</definedName>
    <definedName name="EstEAdminInc">#REF!</definedName>
    <definedName name="EstECapEst">#REF!</definedName>
    <definedName name="EstECapExp">#REF!</definedName>
    <definedName name="EstECapInc">#REF!</definedName>
    <definedName name="EstEDesc">#REF!</definedName>
    <definedName name="EstEProgExp">#REF!</definedName>
    <definedName name="EstEProgInc">#REF!</definedName>
    <definedName name="EstEResEst">#REF!</definedName>
    <definedName name="EstFAdminExp">#REF!</definedName>
    <definedName name="EstFAdminInc">#REF!</definedName>
    <definedName name="EstFCapEst">#REF!</definedName>
    <definedName name="EstFCapExp">#REF!</definedName>
    <definedName name="EstFCapInc">#REF!</definedName>
    <definedName name="EstFDesc">#REF!</definedName>
    <definedName name="EstFProgExp">#REF!</definedName>
    <definedName name="EstFProgInc">#REF!</definedName>
    <definedName name="EstFResEst">#REF!</definedName>
    <definedName name="EstGAdminExp">#REF!</definedName>
    <definedName name="EstGAdminInc">#REF!</definedName>
    <definedName name="EstGCapEst">#REF!</definedName>
    <definedName name="EstGCapExp">#REF!</definedName>
    <definedName name="EstGCapInc">#REF!</definedName>
    <definedName name="EstGDesc">#REF!</definedName>
    <definedName name="EstGProgExp">#REF!</definedName>
    <definedName name="EstGProgInc">#REF!</definedName>
    <definedName name="EstGResEst">#REF!</definedName>
    <definedName name="EstHAdminExp">#REF!</definedName>
    <definedName name="EstHAdminInc">#REF!</definedName>
    <definedName name="EstHCapEst">#REF!</definedName>
    <definedName name="EstHCapExp">#REF!</definedName>
    <definedName name="EstHCapInc">#REF!</definedName>
    <definedName name="EstHDesc">#REF!</definedName>
    <definedName name="EstHProgExp">#REF!</definedName>
    <definedName name="EstHProgInc">#REF!</definedName>
    <definedName name="EstHResEst">#REF!</definedName>
    <definedName name="EstIAdminExp">#REF!</definedName>
    <definedName name="EstIAdminInc">#REF!</definedName>
    <definedName name="EstICapEst">#REF!</definedName>
    <definedName name="EstICapExp">#REF!</definedName>
    <definedName name="EstICapInc">#REF!</definedName>
    <definedName name="EstIDesc">#REF!</definedName>
    <definedName name="EstIProgExp">#REF!</definedName>
    <definedName name="EstIProgInc">#REF!</definedName>
    <definedName name="EstIResEst">#REF!</definedName>
    <definedName name="EstJAdminExp">#REF!</definedName>
    <definedName name="EstJAdminInc">#REF!</definedName>
    <definedName name="EstJCapEst">#REF!</definedName>
    <definedName name="EstJCapExp">#REF!</definedName>
    <definedName name="EstJCapInc">#REF!</definedName>
    <definedName name="EstJDesc">#REF!</definedName>
    <definedName name="EstJProgExp">#REF!</definedName>
    <definedName name="EstJProgInc">#REF!</definedName>
    <definedName name="EstJResEst">#REF!</definedName>
    <definedName name="EstKAdminExp">#REF!</definedName>
    <definedName name="EstKAdminInc">#REF!</definedName>
    <definedName name="EstKCapEst">#REF!</definedName>
    <definedName name="EstKCapExp">#REF!</definedName>
    <definedName name="EstKCapInc">#REF!</definedName>
    <definedName name="EstKDesc">#REF!</definedName>
    <definedName name="EstKProgExp">#REF!</definedName>
    <definedName name="EstKProgInc">#REF!</definedName>
    <definedName name="EstKResEst">#REF!</definedName>
    <definedName name="EstLAdminExp">#REF!</definedName>
    <definedName name="EstLAdminInc">#REF!</definedName>
    <definedName name="EstLCapEst">#REF!</definedName>
    <definedName name="EstLCapExp">#REF!</definedName>
    <definedName name="EstLCapInc">#REF!</definedName>
    <definedName name="EstLDesc">#REF!</definedName>
    <definedName name="EstLProgExp">#REF!</definedName>
    <definedName name="EstLProgInc">#REF!</definedName>
    <definedName name="EstLResEst">#REF!</definedName>
    <definedName name="EstMAdminExp">#REF!</definedName>
    <definedName name="EstMAdminInc">#REF!</definedName>
    <definedName name="EstMCapEst">#REF!</definedName>
    <definedName name="EstMCapExp">#REF!</definedName>
    <definedName name="EstMCapInc">#REF!</definedName>
    <definedName name="EstMDesc">#REF!</definedName>
    <definedName name="EstMProgExp">#REF!</definedName>
    <definedName name="EstMProgInc">#REF!</definedName>
    <definedName name="EstMResEst">#REF!</definedName>
    <definedName name="EstNAdminExp">#REF!</definedName>
    <definedName name="EstNAdminInc">#REF!</definedName>
    <definedName name="EstNCapEst">#REF!</definedName>
    <definedName name="EstNCapExp">#REF!</definedName>
    <definedName name="EstNCapInc">#REF!</definedName>
    <definedName name="EstNCREst">#REF!</definedName>
    <definedName name="EstNDesc">#REF!</definedName>
    <definedName name="EstNProgExp">#REF!</definedName>
    <definedName name="EstNProgInc">#REF!</definedName>
    <definedName name="EstNResEst">#REF!</definedName>
    <definedName name="EstNVCapAMETotEst">#REF!</definedName>
    <definedName name="EstNVCapDelTotEst">#REF!</definedName>
    <definedName name="EstNVResAMETotEst">#REF!</definedName>
    <definedName name="EstNVResDelTotEst">#REF!</definedName>
    <definedName name="EstOAdminExp">#REF!</definedName>
    <definedName name="EstOAdminInc">#REF!</definedName>
    <definedName name="EstOCapEst">#REF!</definedName>
    <definedName name="EstOCapExp">#REF!</definedName>
    <definedName name="EstOCapInc">#REF!</definedName>
    <definedName name="EstODesc">#REF!</definedName>
    <definedName name="EstOProgExp">#REF!</definedName>
    <definedName name="EstOProgInc">#REF!</definedName>
    <definedName name="EstOResEst">#REF!</definedName>
    <definedName name="EstPAdminExp">#REF!</definedName>
    <definedName name="EstPAdminInc">#REF!</definedName>
    <definedName name="EstPCapEst">#REF!</definedName>
    <definedName name="EstPCapExp">#REF!</definedName>
    <definedName name="EstPCapInc">#REF!</definedName>
    <definedName name="EstPDesc">#REF!</definedName>
    <definedName name="EstPProgExp">#REF!</definedName>
    <definedName name="EstPProgInc">#REF!</definedName>
    <definedName name="EstPResEst">#REF!</definedName>
    <definedName name="EstQAdminExp">#REF!</definedName>
    <definedName name="EstQAdminInc">#REF!</definedName>
    <definedName name="EstQCapEst">#REF!</definedName>
    <definedName name="EstQCapExp">#REF!</definedName>
    <definedName name="EstQCapInc">#REF!</definedName>
    <definedName name="EstQDesc">#REF!</definedName>
    <definedName name="EstQProgExp">#REF!</definedName>
    <definedName name="EstQProgInc">#REF!</definedName>
    <definedName name="EstQResEst">#REF!</definedName>
    <definedName name="EstRAdminExp">#REF!</definedName>
    <definedName name="EstRAdminInc">#REF!</definedName>
    <definedName name="EstRCapEst">#REF!</definedName>
    <definedName name="EstRCapExp">#REF!</definedName>
    <definedName name="EstRCapInc">#REF!</definedName>
    <definedName name="EstRDesc">#REF!</definedName>
    <definedName name="EstRProgExp">#REF!</definedName>
    <definedName name="EstRProgInc">#REF!</definedName>
    <definedName name="EstRResEst">#REF!</definedName>
    <definedName name="EstSAdminExp">#REF!</definedName>
    <definedName name="EstSAdminInc">#REF!</definedName>
    <definedName name="EstSCapEst">#REF!</definedName>
    <definedName name="EstSCapExp">#REF!</definedName>
    <definedName name="EstSCapInc">#REF!</definedName>
    <definedName name="EstSDesc">#REF!</definedName>
    <definedName name="EstSProgExp">#REF!</definedName>
    <definedName name="EstSProgInc">#REF!</definedName>
    <definedName name="EstSResEst">#REF!</definedName>
    <definedName name="EstTAdminExp">#REF!</definedName>
    <definedName name="EstTAdminInc">#REF!</definedName>
    <definedName name="EstTCapEst">#REF!</definedName>
    <definedName name="EstTCapExp">#REF!</definedName>
    <definedName name="EstTCapInc">#REF!</definedName>
    <definedName name="EstTDesc">#REF!</definedName>
    <definedName name="EstTProgExp">#REF!</definedName>
    <definedName name="EstTProgInc">#REF!</definedName>
    <definedName name="EstTResEst">#REF!</definedName>
    <definedName name="EstUAdminExp">#REF!</definedName>
    <definedName name="EstUAdminInc">#REF!</definedName>
    <definedName name="EstUCapEst">#REF!</definedName>
    <definedName name="EstUCapExp">#REF!</definedName>
    <definedName name="EstUCapInc">#REF!</definedName>
    <definedName name="EstUDesc">#REF!</definedName>
    <definedName name="EstUProgExp">#REF!</definedName>
    <definedName name="EstUProgInc">#REF!</definedName>
    <definedName name="EstUResEst">#REF!</definedName>
    <definedName name="EstVAdminExp">#REF!</definedName>
    <definedName name="EstVAdminInc">#REF!</definedName>
    <definedName name="EstVCapAMETotEst">#REF!</definedName>
    <definedName name="EstVCapDelTotEst">#REF!</definedName>
    <definedName name="EstVCapEst">#REF!</definedName>
    <definedName name="EstVCapExp">#REF!</definedName>
    <definedName name="EstVCapInc">#REF!</definedName>
    <definedName name="EstVCapNBTotEst">#REF!</definedName>
    <definedName name="EstVDesc">#REF!</definedName>
    <definedName name="EstVProgExp">#REF!</definedName>
    <definedName name="EstVProgInc">#REF!</definedName>
    <definedName name="EstVResAMETotEst">#REF!</definedName>
    <definedName name="EstVResDelTotEst">#REF!</definedName>
    <definedName name="EstVResEst">#REF!</definedName>
    <definedName name="EstVResNBTotEst">#REF!</definedName>
    <definedName name="EstWAdminExp">#REF!</definedName>
    <definedName name="EstWAdminInc">#REF!</definedName>
    <definedName name="EstWCapEst">#REF!</definedName>
    <definedName name="EstWCapExp">#REF!</definedName>
    <definedName name="EstWCapInc">#REF!</definedName>
    <definedName name="EstWDesc">#REF!</definedName>
    <definedName name="EstWProgExp">#REF!</definedName>
    <definedName name="EstWProgInc">#REF!</definedName>
    <definedName name="EstWResEst">#REF!</definedName>
    <definedName name="EstXAdminExp">#REF!</definedName>
    <definedName name="EstXAdminInc">#REF!</definedName>
    <definedName name="EstXCapEst">#REF!</definedName>
    <definedName name="EstXCapExp">#REF!</definedName>
    <definedName name="EstXCapInc">#REF!</definedName>
    <definedName name="EstXDesc">#REF!</definedName>
    <definedName name="EstXProgExp">#REF!</definedName>
    <definedName name="EstXProgInc">#REF!</definedName>
    <definedName name="EstXResEst">#REF!</definedName>
    <definedName name="EstYAdminExp">#REF!</definedName>
    <definedName name="EstYAdminInc">#REF!</definedName>
    <definedName name="EstYCapEst">#REF!</definedName>
    <definedName name="EstYCapExp">#REF!</definedName>
    <definedName name="EstYCapInc">#REF!</definedName>
    <definedName name="EstYDesc">#REF!</definedName>
    <definedName name="EstYProgExp">#REF!</definedName>
    <definedName name="EstYProgInc">#REF!</definedName>
    <definedName name="EstYResEst">#REF!</definedName>
    <definedName name="EstZAdminExp">#REF!</definedName>
    <definedName name="EstZAdminInc">#REF!</definedName>
    <definedName name="EstZCapEst">#REF!</definedName>
    <definedName name="EstZCapExp">#REF!</definedName>
    <definedName name="EstZCapInc">#REF!</definedName>
    <definedName name="EstZDesc">#REF!</definedName>
    <definedName name="EstZProgExp">#REF!</definedName>
    <definedName name="EstZProgInc">#REF!</definedName>
    <definedName name="EstZResEst">#REF!</definedName>
    <definedName name="EV__DECIMALSYMBOL__" hidden="1">"."</definedName>
    <definedName name="EV__EVCOM_OPTIONS__" hidden="1">8</definedName>
    <definedName name="EV__EXPOPTIONS__" hidden="1">0</definedName>
    <definedName name="EV__LASTREFTIME__" hidden="1">"20/01/2014 18:00:13"</definedName>
    <definedName name="EV__MAXEXPCOLS__" hidden="1">100</definedName>
    <definedName name="EV__MAXEXPROWS__" hidden="1">2000</definedName>
    <definedName name="EV__MEMORYCVW__" hidden="1">0</definedName>
    <definedName name="EV__USERCHANGEOPTIONS__" hidden="1">0</definedName>
    <definedName name="EV__WBEVMODE__" hidden="1">1</definedName>
    <definedName name="EV__WBREFOPTIONS__" hidden="1">0</definedName>
    <definedName name="EV__WBVERSION__" hidden="1">0</definedName>
    <definedName name="FFAdd">#REF!</definedName>
    <definedName name="FFDepChg">#REF!</definedName>
    <definedName name="FFDepDisp">#REF!</definedName>
    <definedName name="FFDepImp">#REF!</definedName>
    <definedName name="FFDepOB">#REF!</definedName>
    <definedName name="FFDepPY">#REF!</definedName>
    <definedName name="FFDepRecl">#REF!</definedName>
    <definedName name="FFDepReval">#REF!</definedName>
    <definedName name="FFDepTrans">#REF!</definedName>
    <definedName name="FFDisp">#REF!</definedName>
    <definedName name="FFFree">#REF!</definedName>
    <definedName name="FFImp">#REF!</definedName>
    <definedName name="FFLease">#REF!</definedName>
    <definedName name="FFOB">#REF!</definedName>
    <definedName name="FFPFI">#REF!</definedName>
    <definedName name="FFPY">#REF!</definedName>
    <definedName name="FFRecl">#REF!</definedName>
    <definedName name="FFReval">#REF!</definedName>
    <definedName name="FFTrans">#REF!</definedName>
    <definedName name="FGLCRAmort">#REF!</definedName>
    <definedName name="FGLCRCash">#REF!</definedName>
    <definedName name="FGLCRChg">#REF!</definedName>
    <definedName name="FGLCROB">#REF!</definedName>
    <definedName name="FGLCRPY">#REF!</definedName>
    <definedName name="FGLCRRel">#REF!</definedName>
    <definedName name="FGLCRTrans">#REF!</definedName>
    <definedName name="FGLCRUnwind">#REF!</definedName>
    <definedName name="FGNRAmort">#REF!</definedName>
    <definedName name="FGNRCash">#REF!</definedName>
    <definedName name="FGNRChg">#REF!</definedName>
    <definedName name="FGNROB">#REF!</definedName>
    <definedName name="FGNRPY">#REF!</definedName>
    <definedName name="FGNRRel">#REF!</definedName>
    <definedName name="FGNRTrans">#REF!</definedName>
    <definedName name="FGNRUnwind">#REF!</definedName>
    <definedName name="FGOthAmort">#REF!</definedName>
    <definedName name="FGOthCash">#REF!</definedName>
    <definedName name="FGOthChg">#REF!</definedName>
    <definedName name="FGOthOB">#REF!</definedName>
    <definedName name="FGOthPY">#REF!</definedName>
    <definedName name="FGOthRel">#REF!</definedName>
    <definedName name="FGOthTrans">#REF!</definedName>
    <definedName name="FGOthUnwind">#REF!</definedName>
    <definedName name="FinAssST">#REF!,#REF!,#REF!,#REF!</definedName>
    <definedName name="FinCom1">#REF!</definedName>
    <definedName name="FinCom5">#REF!</definedName>
    <definedName name="FinComI">#REF!</definedName>
    <definedName name="FinComO1">#REF!</definedName>
    <definedName name="FinComO5">#REF!</definedName>
    <definedName name="FinComOI">#REF!</definedName>
    <definedName name="FinComOT">#REF!</definedName>
    <definedName name="FinComT">#REF!</definedName>
    <definedName name="FInsFxGL">#REF!</definedName>
    <definedName name="FReMbal">#REF!</definedName>
    <definedName name="FTAI">#REF!+#REF!+#REF!+#REF!</definedName>
    <definedName name="FVHdChgFv">#REF!</definedName>
    <definedName name="FVHfvChg">#REF!</definedName>
    <definedName name="GCDAFC1">#REF!</definedName>
    <definedName name="GCDAInc1">#REF!</definedName>
    <definedName name="GDTasset">#REF!</definedName>
    <definedName name="GDTliab">#REF!</definedName>
    <definedName name="GFAccPol">#REF!</definedName>
    <definedName name="GFActuarial">#REF!,#REF!</definedName>
    <definedName name="GFAudit">#REF!</definedName>
    <definedName name="GFCFA">#REF!</definedName>
    <definedName name="GFCFER">#REF!,#REF!,#REF!,#REF!</definedName>
    <definedName name="GFCFR">#REF!</definedName>
    <definedName name="GFCoC">#REF!</definedName>
    <definedName name="GFDARec">#REF!</definedName>
    <definedName name="GFDeemSupply">#REF!</definedName>
    <definedName name="GFDT">#REF!</definedName>
    <definedName name="GFDtrnk">#REF!</definedName>
    <definedName name="GFEU">#REF!</definedName>
    <definedName name="GFGrRec">#REF!</definedName>
    <definedName name="GFNetworkAssets">#REF!</definedName>
    <definedName name="GFNonNetworkAssets">#REF!</definedName>
    <definedName name="GFNotional">#REF!</definedName>
    <definedName name="GFOB">#REF!</definedName>
    <definedName name="GFOth">#REF!</definedName>
    <definedName name="GFParentFund">#REF!</definedName>
    <definedName name="GFParlFund">#REF!</definedName>
    <definedName name="GFPY">#REF!</definedName>
    <definedName name="GFRel">#REF!</definedName>
    <definedName name="GFReval">#REF!</definedName>
    <definedName name="GFRevInt">#REF!</definedName>
    <definedName name="GFRReval">#REF!</definedName>
    <definedName name="GFSupplyCred">#REF!</definedName>
    <definedName name="GFTrnk">#REF!</definedName>
    <definedName name="GFYrDtrnk">#REF!</definedName>
    <definedName name="GLAChg">#REF!</definedName>
    <definedName name="GLAOB">#REF!</definedName>
    <definedName name="GLAPY">#REF!</definedName>
    <definedName name="GLARecl">#REF!</definedName>
    <definedName name="GLARel">#REF!</definedName>
    <definedName name="GLASR10">#REF!</definedName>
    <definedName name="GLASR5">#REF!</definedName>
    <definedName name="GLASR50">#REF!</definedName>
    <definedName name="GLASR75">#REF!</definedName>
    <definedName name="GLASRev">#REF!</definedName>
    <definedName name="GLASRT">#REF!</definedName>
    <definedName name="GLAUnwind">#REF!</definedName>
    <definedName name="GLAUtil">#REF!</definedName>
    <definedName name="GResOB">#REF!</definedName>
    <definedName name="GResPY">#REF!</definedName>
    <definedName name="GResRec">#REF!</definedName>
    <definedName name="GResRel">#REF!</definedName>
    <definedName name="GREU">#REF!</definedName>
    <definedName name="GRTrans">#REF!</definedName>
    <definedName name="HAFC1">#REF!</definedName>
    <definedName name="HAFC2">#REF!</definedName>
    <definedName name="HAFC3">#REF!</definedName>
    <definedName name="HAInc1">#REF!</definedName>
    <definedName name="HAInc2">#REF!</definedName>
    <definedName name="HAInc3">#REF!</definedName>
    <definedName name="Headings">#REF!</definedName>
    <definedName name="HedgNetIneff">#REF!</definedName>
    <definedName name="HResDefT">#REF!</definedName>
    <definedName name="HResFV">#REF!</definedName>
    <definedName name="HResOth">#REF!</definedName>
    <definedName name="HResPY">#REF!</definedName>
    <definedName name="HResRcl">#REF!</definedName>
    <definedName name="HSChg">#REF!,#REF!</definedName>
    <definedName name="HSOB">#REF!</definedName>
    <definedName name="HSPY">#REF!</definedName>
    <definedName name="HSRecl">#REF!</definedName>
    <definedName name="HSRel">#REF!</definedName>
    <definedName name="HSSR10">#REF!</definedName>
    <definedName name="HSSR5">#REF!</definedName>
    <definedName name="HSSR50">#REF!</definedName>
    <definedName name="HSSR75">#REF!</definedName>
    <definedName name="HSSRev">#REF!</definedName>
    <definedName name="HSSRT">#REF!</definedName>
    <definedName name="HSUnwind">#REF!</definedName>
    <definedName name="HSUtil">#REF!</definedName>
    <definedName name="IFLO1">#REF!</definedName>
    <definedName name="IFLO5">#REF!</definedName>
    <definedName name="IFLOI">#REF!</definedName>
    <definedName name="IFLOT">#REF!</definedName>
    <definedName name="InAUCAdd">#REF!,#REF!</definedName>
    <definedName name="InAUCCon">#REF!</definedName>
    <definedName name="InAUCDisp">#REF!</definedName>
    <definedName name="InAUCFree">#REF!</definedName>
    <definedName name="InAUCLease">#REF!</definedName>
    <definedName name="InAUCOB">#REF!</definedName>
    <definedName name="InAUCPY">#REF!</definedName>
    <definedName name="InAUCRecl">#REF!</definedName>
    <definedName name="InAUCReval">#REF!</definedName>
    <definedName name="InAUCTrans">#REF!</definedName>
    <definedName name="InAUCWD">#REF!</definedName>
    <definedName name="IncAmortDI">#REF!</definedName>
    <definedName name="IncDartford">#REF!</definedName>
    <definedName name="IncDisp">#REF!,#REF!</definedName>
    <definedName name="IncDividend">#REF!,#REF!</definedName>
    <definedName name="IncEU">#REF!,#REF!</definedName>
    <definedName name="IncEUAgent">#REF!</definedName>
    <definedName name="IncEuro">#REF!</definedName>
    <definedName name="IncFeesExt">#REF!,#REF!</definedName>
    <definedName name="IncFeesOGD">#REF!,#REF!</definedName>
    <definedName name="IncGrant">#REF!,#REF!</definedName>
    <definedName name="IncInterest">#REF!,#REF!,#REF!,#REF!,#REF!</definedName>
    <definedName name="IncOth">#REF!,#REF!,#REF!,#REF!</definedName>
    <definedName name="IncRail">#REF!</definedName>
    <definedName name="IncRental">#REF!,#REF!,#REF!</definedName>
    <definedName name="IncResRel">#REF!</definedName>
    <definedName name="IncRoadClaims">#REF!</definedName>
    <definedName name="IncTOCs">#REF!</definedName>
    <definedName name="InfraAdd">#REF!</definedName>
    <definedName name="InfraDepChg">#REF!</definedName>
    <definedName name="InfraDepDisp">#REF!</definedName>
    <definedName name="InfraDepImp">#REF!</definedName>
    <definedName name="InfraDepOB">#REF!</definedName>
    <definedName name="InfraDepPY">#REF!</definedName>
    <definedName name="InfraDepRecl">#REF!</definedName>
    <definedName name="InfraDepReval">#REF!</definedName>
    <definedName name="InfraDepTrans">#REF!</definedName>
    <definedName name="InfraDisp">#REF!</definedName>
    <definedName name="InfraFree">#REF!</definedName>
    <definedName name="InfraImp">#REF!</definedName>
    <definedName name="InfraLease">#REF!</definedName>
    <definedName name="InfraOB">#REF!</definedName>
    <definedName name="InfraPFI">#REF!</definedName>
    <definedName name="InfraPY">#REF!</definedName>
    <definedName name="InfraRecl">#REF!</definedName>
    <definedName name="InfraReval">#REF!</definedName>
    <definedName name="InfraTrans">#REF!</definedName>
    <definedName name="InfraWD">#REF!</definedName>
    <definedName name="Input_Adj">#REF!,#REF!</definedName>
    <definedName name="Input_IntraGroup">#REF!</definedName>
    <definedName name="Input_N2">#REF!,#REF!</definedName>
    <definedName name="IntangDispProc">#REF!</definedName>
    <definedName name="IntangImp">#REF!,#REF!,#REF!,#REF!,#REF!,#REF!</definedName>
    <definedName name="IntangNC">#REF!</definedName>
    <definedName name="IntReval">#REF!,#REF!,#REF!,#REF!,#REF!,#REF!</definedName>
    <definedName name="InvDispProc">#REF!</definedName>
    <definedName name="InventoryWO">#REF!,#REF!</definedName>
    <definedName name="InvPropAdd">#REF!</definedName>
    <definedName name="InvPropDisp">#REF!</definedName>
    <definedName name="InvPropImp">#REF!</definedName>
    <definedName name="InvPropOB">#REF!</definedName>
    <definedName name="InvPropPY">#REF!</definedName>
    <definedName name="InvPropReval">#REF!</definedName>
    <definedName name="Invreval">#REF!</definedName>
    <definedName name="ITAdd">#REF!</definedName>
    <definedName name="ITDepChg">#REF!</definedName>
    <definedName name="ITDepDisp">#REF!</definedName>
    <definedName name="ITDepImp">#REF!</definedName>
    <definedName name="ITDepOB">#REF!</definedName>
    <definedName name="ITDepPY">#REF!</definedName>
    <definedName name="ITDepRecl">#REF!</definedName>
    <definedName name="ITDepReval">#REF!</definedName>
    <definedName name="ITDepTrans">#REF!</definedName>
    <definedName name="ITDisp">#REF!</definedName>
    <definedName name="ITFree">#REF!</definedName>
    <definedName name="ITImp">#REF!</definedName>
    <definedName name="ITLease">#REF!</definedName>
    <definedName name="ITOB">#REF!</definedName>
    <definedName name="ITPFI">#REF!</definedName>
    <definedName name="ITPY">#REF!</definedName>
    <definedName name="ITRecl">#REF!</definedName>
    <definedName name="ITReval">#REF!</definedName>
    <definedName name="ITTrans">#REF!</definedName>
    <definedName name="KXAdd">#REF!</definedName>
    <definedName name="KXDisp">#REF!</definedName>
    <definedName name="KXImp">#REF!</definedName>
    <definedName name="KXOB">#REF!</definedName>
    <definedName name="KXPY">#REF!</definedName>
    <definedName name="KXReval">#REF!</definedName>
    <definedName name="LBAdd">#REF!</definedName>
    <definedName name="LBCTRL">#REF!</definedName>
    <definedName name="LBDepChg">#REF!</definedName>
    <definedName name="LBDepDisp">#REF!</definedName>
    <definedName name="LBDepOB">#REF!</definedName>
    <definedName name="LBDepPY">#REF!</definedName>
    <definedName name="LBDepRecl">#REF!</definedName>
    <definedName name="LBDepReval">#REF!</definedName>
    <definedName name="LBDepTrans">#REF!</definedName>
    <definedName name="LBDisp">#REF!</definedName>
    <definedName name="LBFree">#REF!</definedName>
    <definedName name="LBImp">#REF!</definedName>
    <definedName name="LBLease">#REF!</definedName>
    <definedName name="LBOB">#REF!</definedName>
    <definedName name="LBPFI">#REF!</definedName>
    <definedName name="LBPY">#REF!</definedName>
    <definedName name="LBRecl">#REF!</definedName>
    <definedName name="LBReval">#REF!</definedName>
    <definedName name="LBTrans">#REF!</definedName>
    <definedName name="LCredAcc">#REF!</definedName>
    <definedName name="LCredCFER">#REF!,#REF!,#REF!,#REF!,#REF!,#REF!,#REF!,#REF!</definedName>
    <definedName name="LCredCG">#REF!</definedName>
    <definedName name="LCredCGdi">#REF!</definedName>
    <definedName name="LCredCTRL">#REF!</definedName>
    <definedName name="LCredCTRLB">#REF!</definedName>
    <definedName name="LCredEIB">#REF!</definedName>
    <definedName name="LCredExt">#REF!</definedName>
    <definedName name="LCredLA">#REF!</definedName>
    <definedName name="LCredLCR">#REF!</definedName>
    <definedName name="LCredLease">#REF!+#REF!</definedName>
    <definedName name="LCredNHS">#REF!</definedName>
    <definedName name="LCredNLF">#REF!</definedName>
    <definedName name="LCredNR">#REF!</definedName>
    <definedName name="LCredOth">#REF!</definedName>
    <definedName name="LCredPCTF">#REF!</definedName>
    <definedName name="LDebtAdv">#REF!</definedName>
    <definedName name="LDebtCG">#REF!</definedName>
    <definedName name="LDebtExt">#REF!</definedName>
    <definedName name="LDebtLA">#REF!</definedName>
    <definedName name="LDebtNHS">#REF!</definedName>
    <definedName name="LDebtOth">#REF!</definedName>
    <definedName name="LDebtPCTF">#REF!</definedName>
    <definedName name="LDebtPre">#REF!,#REF!</definedName>
    <definedName name="LEntities">#REF!</definedName>
    <definedName name="LoanDAdv">#REF!</definedName>
    <definedName name="LoanDOB">#REF!</definedName>
    <definedName name="LoanDPY">#REF!</definedName>
    <definedName name="LoanDRepy">#REF!</definedName>
    <definedName name="LoanDWof">#REF!</definedName>
    <definedName name="LoanHAdv">#REF!</definedName>
    <definedName name="LoanHOB">#REF!</definedName>
    <definedName name="LoanHPY">#REF!</definedName>
    <definedName name="LoanHRepy">#REF!</definedName>
    <definedName name="LoanHWof">#REF!</definedName>
    <definedName name="LoanMAdv">#REF!</definedName>
    <definedName name="LoanMOB">#REF!</definedName>
    <definedName name="LoanMPY">#REF!</definedName>
    <definedName name="LoanMRepy">#REF!</definedName>
    <definedName name="LoanMWof">#REF!</definedName>
    <definedName name="LoanOAdv">#REF!</definedName>
    <definedName name="LoanOOB">#REF!</definedName>
    <definedName name="LoanOPY">#REF!</definedName>
    <definedName name="LoanORepy">#REF!</definedName>
    <definedName name="LoanOWof">#REF!</definedName>
    <definedName name="LoansInvNC">#REF!</definedName>
    <definedName name="LoanVAdv">#REF!</definedName>
    <definedName name="LoanVOB">#REF!</definedName>
    <definedName name="LoanVPY">#REF!</definedName>
    <definedName name="LoanVRepy">#REF!</definedName>
    <definedName name="loanvwof">#REF!</definedName>
    <definedName name="Lookup_Note">#REF!</definedName>
    <definedName name="Lookup_Objective">#REF!</definedName>
    <definedName name="LossCase">#REF!</definedName>
    <definedName name="LossVal">#REF!</definedName>
    <definedName name="MCAFC1">#REF!</definedName>
    <definedName name="MCAFC2">#REF!</definedName>
    <definedName name="MCAFC3">#REF!</definedName>
    <definedName name="MCAFC4">#REF!</definedName>
    <definedName name="MCAInc1">#REF!</definedName>
    <definedName name="MCAinc2">#REF!</definedName>
    <definedName name="MCAInc3">#REF!</definedName>
    <definedName name="MCAInc4">#REF!</definedName>
    <definedName name="NCADerivAdd">#REF!</definedName>
    <definedName name="NCADerivDisp">#REF!</definedName>
    <definedName name="NCADerivImp">#REF!</definedName>
    <definedName name="NCADerivOB">#REF!</definedName>
    <definedName name="NCADerivRecl">#REF!</definedName>
    <definedName name="NCADerivRepay">#REF!</definedName>
    <definedName name="NCADerivReval">#REF!</definedName>
    <definedName name="NCLDerivAdd">#REF!</definedName>
    <definedName name="NCLDerivDisp">#REF!</definedName>
    <definedName name="NCLDerivImp">#REF!</definedName>
    <definedName name="NCLDerivOB">#REF!</definedName>
    <definedName name="NCLDerivRecl">#REF!</definedName>
    <definedName name="NCLDerivRepay">#REF!</definedName>
    <definedName name="NCLDerivReval">#REF!</definedName>
    <definedName name="NETOFFAdmin_Exp">#REF!</definedName>
    <definedName name="NETOFFAdmin_Inc">#REF!</definedName>
    <definedName name="NETOFFCap_est">#REF!</definedName>
    <definedName name="NETOFFCap_Exp">#REF!</definedName>
    <definedName name="NETOFFCap_Inc">#REF!</definedName>
    <definedName name="NETOFFDesc">#REF!</definedName>
    <definedName name="NETOFFProg_Exp">#REF!</definedName>
    <definedName name="NETOFFProg_Inc">#REF!</definedName>
    <definedName name="NETOFFRes_est">#REF!</definedName>
    <definedName name="NETOFFRes_Net">#REF!</definedName>
    <definedName name="NFCChg">#REF!</definedName>
    <definedName name="NFCOB">#REF!</definedName>
    <definedName name="NFCPY">#REF!</definedName>
    <definedName name="NFCRecl">#REF!</definedName>
    <definedName name="NFCRel">#REF!</definedName>
    <definedName name="NFCSR10">#REF!</definedName>
    <definedName name="NFCSR5">#REF!</definedName>
    <definedName name="NFCSR50">#REF!</definedName>
    <definedName name="NFCSR75">#REF!</definedName>
    <definedName name="NFCSRev">#REF!</definedName>
    <definedName name="NFCSRT">#REF!</definedName>
    <definedName name="NFCUnwind">#REF!</definedName>
    <definedName name="NFCUtil">#REF!</definedName>
    <definedName name="NHAdChgFv">#REF!</definedName>
    <definedName name="NhaDerivGL">#REF!</definedName>
    <definedName name="NLFCAAdv">#REF!</definedName>
    <definedName name="NLFCAOB">#REF!</definedName>
    <definedName name="NLFCAPY">#REF!</definedName>
    <definedName name="NLFCARepy">#REF!</definedName>
    <definedName name="NLFCATfr">#REF!</definedName>
    <definedName name="NLFKLAdv">#REF!</definedName>
    <definedName name="NLFKLOB">#REF!</definedName>
    <definedName name="NLFKLPY">#REF!</definedName>
    <definedName name="NLFKLRepy">#REF!</definedName>
    <definedName name="NLFKLTfr">#REF!</definedName>
    <definedName name="NLFRepaid">#REF!,#REF!</definedName>
    <definedName name="NRFC1">#REF!</definedName>
    <definedName name="NRFC2">#REF!</definedName>
    <definedName name="NRFC3">#REF!</definedName>
    <definedName name="NRFI">#REF!</definedName>
    <definedName name="NRInc1">#REF!</definedName>
    <definedName name="NRInc2">#REF!</definedName>
    <definedName name="NRInc3">#REF!</definedName>
    <definedName name="NSESOP">#REF!</definedName>
    <definedName name="NTAdd">#REF!</definedName>
    <definedName name="NTDepChg">#REF!</definedName>
    <definedName name="NTDepDisp">#REF!</definedName>
    <definedName name="NTDepDTrunk">#REF!</definedName>
    <definedName name="NTDepImp">#REF!</definedName>
    <definedName name="NTDepOB">#REF!</definedName>
    <definedName name="NTDepPY">#REF!</definedName>
    <definedName name="NTDepRecl">#REF!</definedName>
    <definedName name="NTDepReval">#REF!</definedName>
    <definedName name="NTDepTrans">#REF!</definedName>
    <definedName name="NTDisp">#REF!</definedName>
    <definedName name="NTDtrunk">#REF!</definedName>
    <definedName name="NTFree">#REF!</definedName>
    <definedName name="NTImp">#REF!</definedName>
    <definedName name="NTLease">#REF!</definedName>
    <definedName name="NTOB">#REF!</definedName>
    <definedName name="NTPFI">#REF!</definedName>
    <definedName name="NTPY">#REF!</definedName>
    <definedName name="NTRecl">#REF!</definedName>
    <definedName name="NTReval">#REF!</definedName>
    <definedName name="NTTrans">#REF!</definedName>
    <definedName name="NTWD">#REF!</definedName>
    <definedName name="Ob1cap">#REF!</definedName>
    <definedName name="Ob1GE">#REF!</definedName>
    <definedName name="Ob1Inc">#REF!</definedName>
    <definedName name="Ob1Min">#REF!</definedName>
    <definedName name="Ob1OS">#REF!</definedName>
    <definedName name="Ob1Prog">#REF!</definedName>
    <definedName name="Ob1PS">#REF!</definedName>
    <definedName name="Ob1SP">#REF!</definedName>
    <definedName name="Ob2Cap">#REF!</definedName>
    <definedName name="Ob2GE">#REF!</definedName>
    <definedName name="Ob2Inc">#REF!</definedName>
    <definedName name="Ob2Min">#REF!</definedName>
    <definedName name="Ob2OS">#REF!</definedName>
    <definedName name="Ob2Prog">#REF!</definedName>
    <definedName name="Ob2PS">#REF!</definedName>
    <definedName name="Ob2SP">#REF!</definedName>
    <definedName name="Ob3Cap">#REF!</definedName>
    <definedName name="Ob3GE">#REF!</definedName>
    <definedName name="Ob3Inc">#REF!</definedName>
    <definedName name="Ob3Min">#REF!</definedName>
    <definedName name="Ob3OS">#REF!</definedName>
    <definedName name="Ob3Prog">#REF!</definedName>
    <definedName name="Ob3PS">#REF!</definedName>
    <definedName name="Ob3SP">#REF!</definedName>
    <definedName name="Ob4Cap">#REF!</definedName>
    <definedName name="Ob4GE">#REF!</definedName>
    <definedName name="Ob4Inc">#REF!</definedName>
    <definedName name="Ob4Min">#REF!</definedName>
    <definedName name="Ob4OS">#REF!</definedName>
    <definedName name="Ob4Prog">#REF!</definedName>
    <definedName name="Ob4PS">#REF!</definedName>
    <definedName name="Ob4SP">#REF!</definedName>
    <definedName name="Ob5Cap">#REF!</definedName>
    <definedName name="Ob5GE">#REF!</definedName>
    <definedName name="Ob5Inc">#REF!</definedName>
    <definedName name="Ob5Min">#REF!</definedName>
    <definedName name="Ob5OS">#REF!</definedName>
    <definedName name="Ob5Prog">#REF!</definedName>
    <definedName name="Ob5PS">#REF!</definedName>
    <definedName name="Ob5SP">#REF!</definedName>
    <definedName name="OFCT">#REF!</definedName>
    <definedName name="OpLB1">#REF!</definedName>
    <definedName name="OpLB5">#REF!</definedName>
    <definedName name="OpLBT">#REF!</definedName>
    <definedName name="OpLL1">#REF!</definedName>
    <definedName name="OpLL5">#REF!</definedName>
    <definedName name="OpLLT">#REF!</definedName>
    <definedName name="OpLO1">#REF!</definedName>
    <definedName name="OpLO5">#REF!</definedName>
    <definedName name="OpLOT">#REF!</definedName>
    <definedName name="Output_to">[1]TEMP!$B$4</definedName>
    <definedName name="OutwardSecond">#REF!,#REF!</definedName>
    <definedName name="OutwardSecondAdmin">#REF!</definedName>
    <definedName name="OutwardSecondProg">#REF!</definedName>
    <definedName name="PDC">#REF!</definedName>
    <definedName name="PDCDAdv">#REF!</definedName>
    <definedName name="PDCDOB">#REF!</definedName>
    <definedName name="PDCDPY">#REF!</definedName>
    <definedName name="PDCDRepy">#REF!</definedName>
    <definedName name="PDCDVAdv">#REF!</definedName>
    <definedName name="PDCDVOB">#REF!</definedName>
    <definedName name="PDCDVPY">#REF!</definedName>
    <definedName name="PDCDVRepy">#REF!</definedName>
    <definedName name="PDCOth">#REF!</definedName>
    <definedName name="PDCVAdv">#REF!</definedName>
    <definedName name="PDCVOB">#REF!</definedName>
    <definedName name="PDCVPY">#REF!</definedName>
    <definedName name="PDCVRepy">#REF!</definedName>
    <definedName name="PensionAdv">#REF!,#REF!</definedName>
    <definedName name="PensionAdvAdmin">#REF!</definedName>
    <definedName name="PensionAdvProg">#REF!</definedName>
    <definedName name="PensionOff">#REF!,#REF!</definedName>
    <definedName name="PensionOffAdmin">#REF!</definedName>
    <definedName name="PensionOffProg">#REF!</definedName>
    <definedName name="PensionOth">#REF!,#REF!</definedName>
    <definedName name="PensionOthAdmin">#REF!</definedName>
    <definedName name="PensionOthProg">#REF!</definedName>
    <definedName name="PensLiab">#REF!,#REF!,#REF!,#REF!,#REF!,#REF!</definedName>
    <definedName name="PensLMove">#REF!</definedName>
    <definedName name="PensLOB">#REF!</definedName>
    <definedName name="Per_No">#REF!</definedName>
    <definedName name="Period">#REF!</definedName>
    <definedName name="PMAdd">#REF!</definedName>
    <definedName name="PMDepChg">#REF!</definedName>
    <definedName name="PMDepDisp">#REF!</definedName>
    <definedName name="PMDepImp">#REF!</definedName>
    <definedName name="PMDepOB">#REF!</definedName>
    <definedName name="PMDepPY">#REF!</definedName>
    <definedName name="PMDepRecl">#REF!</definedName>
    <definedName name="PMDepReval">#REF!</definedName>
    <definedName name="PMDepTrans">#REF!</definedName>
    <definedName name="PMDisp">#REF!</definedName>
    <definedName name="PMFree">#REF!</definedName>
    <definedName name="PMImp">#REF!</definedName>
    <definedName name="PMLease">#REF!</definedName>
    <definedName name="PMOB">#REF!</definedName>
    <definedName name="PMPFI">#REF!</definedName>
    <definedName name="PMPY">#REF!</definedName>
    <definedName name="PMRecl">#REF!</definedName>
    <definedName name="PMReval">#REF!</definedName>
    <definedName name="PMTrans">#REF!</definedName>
    <definedName name="PPA">#REF!</definedName>
    <definedName name="PPEDispProc">#REF!</definedName>
    <definedName name="PPEReval2">#REF!,#REF!,#REF!,#REF!,#REF!,#REF!,#REF!,#REF!,#REF!,#REF!,#REF!,#REF!,#REF!,#REF!,#REF!,#REF!,#REF!</definedName>
    <definedName name="Profit_Centre">#REF!</definedName>
    <definedName name="ProgAccom">#REF!</definedName>
    <definedName name="ProgAmort">#REF!</definedName>
    <definedName name="ProgAudit">#REF!</definedName>
    <definedName name="ProgAuditC">#REF!</definedName>
    <definedName name="ProgCapGrant">#REF!,#REF!,#REF!,#REF!,#REF!</definedName>
    <definedName name="ProgCapGrants">#REF!,#REF!,#REF!,#REF!,#REF!</definedName>
    <definedName name="ProgCapMaint">#REF!</definedName>
    <definedName name="ProgCH">#REF!</definedName>
    <definedName name="ProgCoC">#REF!,#REF!,#REF!</definedName>
    <definedName name="ProgCommIT">#REF!</definedName>
    <definedName name="ProgConsult">#REF!</definedName>
    <definedName name="ProgCurGrant">#REF!,#REF!,#REF!,#REF!,#REF!,#REF!,#REF!</definedName>
    <definedName name="ProgCurGrants">#REF!,#REF!,#REF!,#REF!,#REF!,#REF!,#REF!</definedName>
    <definedName name="ProgCurMaint">#REF!</definedName>
    <definedName name="ProgDep">#REF!,#REF!</definedName>
    <definedName name="ProgDisp">#REF!,#REF!,#REF!,#REF!</definedName>
    <definedName name="ProgDispSC">#REF!</definedName>
    <definedName name="ProgDivPaid">#REF!</definedName>
    <definedName name="ProgETV">#REF!</definedName>
    <definedName name="ProgEUCapGrant">#REF!,#REF!,#REF!</definedName>
    <definedName name="ProgEuCtl">#REF!</definedName>
    <definedName name="ProgFGChg">#REF!</definedName>
    <definedName name="ProgFGUnwind">#REF!</definedName>
    <definedName name="ProgGrantAid">#REF!</definedName>
    <definedName name="ProgImp">#REF!</definedName>
    <definedName name="ProgImpSCap">#REF!</definedName>
    <definedName name="ProgInc">#REF!,#REF!,#REF!,#REF!,#REF!,#REF!,#REF!,#REF!,#REF!,#REF!,#REF!,#REF!,#REF!,#REF!,#REF!,#REF!,#REF!,#REF!,#REF!,#REF!,#REF!,#REF!,#REF!,#REF!,#REF!,#REF!,#REF!,#REF!</definedName>
    <definedName name="ProgInt">#REF!</definedName>
    <definedName name="ProgNotional">#REF!</definedName>
    <definedName name="ProgOpLease">#REF!,#REF!</definedName>
    <definedName name="ProgOth">#REF!,#REF!</definedName>
    <definedName name="ProgPensLMove">#REF!</definedName>
    <definedName name="ProgPFI">#REF!</definedName>
    <definedName name="ProgPFIToll">#REF!</definedName>
    <definedName name="ProgProfServ">#REF!</definedName>
    <definedName name="ProgProv">#REF!,#REF!</definedName>
    <definedName name="ProgProvDebt">#REF!</definedName>
    <definedName name="ProgPubl">#REF!</definedName>
    <definedName name="ProgRail">#REF!</definedName>
    <definedName name="ProgRD">#REF!</definedName>
    <definedName name="ProgReval">#REF!</definedName>
    <definedName name="ProgSAR">#REF!</definedName>
    <definedName name="ProgStaff">#REF!,#REF!,#REF!,#REF!,#REF!,#REF!,#REF!,#REF!,#REF!</definedName>
    <definedName name="ProgSubs">#REF!,#REF!</definedName>
    <definedName name="ProgSupportServ">#REF!</definedName>
    <definedName name="ProgTax">#REF!</definedName>
    <definedName name="ProgTravel">#REF!</definedName>
    <definedName name="ProgUnwind">#REF!</definedName>
    <definedName name="ProgVeh">#REF!</definedName>
    <definedName name="ProgWB">#REF!</definedName>
    <definedName name="ProgWof">#REF!</definedName>
    <definedName name="ProgWriteDown">#REF!</definedName>
    <definedName name="Prov_CL">#REF!,#REF!,#REF!,#REF!,#REF!,#REF!</definedName>
    <definedName name="ProvChg">#REF!</definedName>
    <definedName name="ProvOB">#REF!</definedName>
    <definedName name="ProvPY">#REF!</definedName>
    <definedName name="ProvRecl">#REF!</definedName>
    <definedName name="ProvRel">#REF!</definedName>
    <definedName name="ProvSR10">#REF!</definedName>
    <definedName name="ProvSR5">#REF!</definedName>
    <definedName name="ProvSR50">#REF!</definedName>
    <definedName name="ProvSR75">#REF!</definedName>
    <definedName name="ProvSRev">#REF!</definedName>
    <definedName name="ProvSRT">#REF!</definedName>
    <definedName name="ProvUnwind">#REF!</definedName>
    <definedName name="ProvUtil">#REF!</definedName>
    <definedName name="RailAdd">#REF!</definedName>
    <definedName name="RailDepChg">#REF!</definedName>
    <definedName name="RailDepDisp">#REF!</definedName>
    <definedName name="RailDepImp">#REF!</definedName>
    <definedName name="RailDepOB">#REF!</definedName>
    <definedName name="RailDepPY">#REF!</definedName>
    <definedName name="RailDepRecl">#REF!</definedName>
    <definedName name="RailDepReval">#REF!</definedName>
    <definedName name="RailDepTrans">#REF!</definedName>
    <definedName name="RailDisp">#REF!</definedName>
    <definedName name="RailImp">#REF!</definedName>
    <definedName name="RailOB">#REF!</definedName>
    <definedName name="RailPY">#REF!</definedName>
    <definedName name="RailRecl">#REF!</definedName>
    <definedName name="RailReval">#REF!</definedName>
    <definedName name="RailTrans">#REF!</definedName>
    <definedName name="RNFree">#REF!</definedName>
    <definedName name="RNLease">#REF!</definedName>
    <definedName name="RNPFI">#REF!</definedName>
    <definedName name="RNProgMaint">#REF!,#REF!,#REF!</definedName>
    <definedName name="Rounding">#REF!</definedName>
    <definedName name="RRACCPOL">#REF!</definedName>
    <definedName name="RRDetrunk">#REF!</definedName>
    <definedName name="RRGenFund">#REF!</definedName>
    <definedName name="RRImp">#REF!</definedName>
    <definedName name="RROB">#REF!</definedName>
    <definedName name="RROCS">#REF!</definedName>
    <definedName name="RRPY">#REF!</definedName>
    <definedName name="RRReval">#REF!</definedName>
    <definedName name="RRTrunk">#REF!</definedName>
    <definedName name="SCBDAdd">#REF!</definedName>
    <definedName name="SCBDDisp">#REF!</definedName>
    <definedName name="SCBDImp">#REF!</definedName>
    <definedName name="SCBDOB">#REF!</definedName>
    <definedName name="SCBDPY">#REF!</definedName>
    <definedName name="SCBDReval">#REF!</definedName>
    <definedName name="SCredAcc">#REF!</definedName>
    <definedName name="SCredAmoDefInc">#REF!</definedName>
    <definedName name="SCredBank">#REF!</definedName>
    <definedName name="SCredCFER">#REF!,#REF!,#REF!,#REF!,#REF!,#REF!,#REF!,#REF!,#REF!,#REF!,#REF!,#REF!,#REF!</definedName>
    <definedName name="SCredCG">#REF!</definedName>
    <definedName name="SCredCO">#REF!</definedName>
    <definedName name="SCredExt">#REF!</definedName>
    <definedName name="SCredLA">#REF!</definedName>
    <definedName name="SCredLCR">#REF!</definedName>
    <definedName name="SCredLease">#REF!,#REF!</definedName>
    <definedName name="SCredNHS">#REF!</definedName>
    <definedName name="SCredNLF">#REF!</definedName>
    <definedName name="SCredNR">#REF!</definedName>
    <definedName name="SCredOth">#REF!</definedName>
    <definedName name="SCredPCTF">#REF!</definedName>
    <definedName name="SCredPens">#REF!</definedName>
    <definedName name="SCredSupply">#REF!</definedName>
    <definedName name="SCredTax">#REF!,#REF!</definedName>
    <definedName name="SCredThird">#REF!</definedName>
    <definedName name="SCredTrade">#REF!</definedName>
    <definedName name="SCredVAT">#REF!</definedName>
    <definedName name="SDebtAdv">#REF!</definedName>
    <definedName name="SDebtCF">#REF!</definedName>
    <definedName name="SDebtCG">#REF!</definedName>
    <definedName name="SDebtExt">#REF!</definedName>
    <definedName name="SDebtLA">#REF!</definedName>
    <definedName name="SDebtNHS">#REF!</definedName>
    <definedName name="SDebtNLF">#REF!</definedName>
    <definedName name="SDebtOth">#REF!</definedName>
    <definedName name="SDebtPCTF">#REF!</definedName>
    <definedName name="SDebtPre">#REF!,#REF!</definedName>
    <definedName name="SDebtSupply">#REF!</definedName>
    <definedName name="SDebtTrade">#REF!</definedName>
    <definedName name="SDebtVAT">#REF!</definedName>
    <definedName name="ShareEAdd">#REF!</definedName>
    <definedName name="ShareEDisp">#REF!</definedName>
    <definedName name="ShareEOB">#REF!</definedName>
    <definedName name="ShareEReval">#REF!</definedName>
    <definedName name="ShareNAdd">#REF!</definedName>
    <definedName name="ShareNDisp">#REF!</definedName>
    <definedName name="ShareNOB">#REF!</definedName>
    <definedName name="ShareNReval">#REF!</definedName>
    <definedName name="ShareOAdd">#REF!</definedName>
    <definedName name="ShareODisp">#REF!</definedName>
    <definedName name="ShareOImp">#REF!</definedName>
    <definedName name="ShareOOB">#REF!</definedName>
    <definedName name="ShareOPY">#REF!</definedName>
    <definedName name="ShareOReval">#REF!</definedName>
    <definedName name="SLAdd">#REF!</definedName>
    <definedName name="SLAmortChg">#REF!</definedName>
    <definedName name="SLAmortDisp">#REF!</definedName>
    <definedName name="SLAmortImp">#REF!</definedName>
    <definedName name="SLAmortOB">#REF!</definedName>
    <definedName name="SLAmortPY">#REF!</definedName>
    <definedName name="SLAmortRecl">#REF!</definedName>
    <definedName name="SLAmortReval">#REF!</definedName>
    <definedName name="SLAmortTrans">#REF!</definedName>
    <definedName name="SLCon">#REF!</definedName>
    <definedName name="SLDisp">#REF!</definedName>
    <definedName name="SLFree">#REF!</definedName>
    <definedName name="SLImp">#REF!</definedName>
    <definedName name="SLLease">#REF!</definedName>
    <definedName name="SLOB">#REF!</definedName>
    <definedName name="SLPY">#REF!</definedName>
    <definedName name="SLRecl">#REF!</definedName>
    <definedName name="SLReval">#REF!</definedName>
    <definedName name="SLTrans">#REF!</definedName>
    <definedName name="SocialAdv">#REF!,#REF!</definedName>
    <definedName name="SocialAdvAdmin">#REF!</definedName>
    <definedName name="SocialAdvProg">#REF!</definedName>
    <definedName name="SocialMin">#REF!</definedName>
    <definedName name="SocialOff">#REF!,#REF!</definedName>
    <definedName name="SocialOffAdmin">#REF!</definedName>
    <definedName name="SocialOffProg">#REF!</definedName>
    <definedName name="SocialOth">#REF!,#REF!</definedName>
    <definedName name="SocialOthAdmin">#REF!</definedName>
    <definedName name="SocialOthProg">#REF!</definedName>
    <definedName name="SpPayCase">#REF!</definedName>
    <definedName name="SpPayVal">#REF!</definedName>
    <definedName name="Stock">#REF!,#REF!,#REF!,#REF!,#REF!</definedName>
    <definedName name="StockLT">#REF!,#REF!,#REF!,#REF!,#REF!</definedName>
    <definedName name="StockNOCS">#REF!</definedName>
    <definedName name="TangImp">#REF!,#REF!,#REF!,#REF!,#REF!,#REF!,#REF!,#REF!,#REF!,#REF!,#REF!,#REF!,#REF!,#REF!,#REF!,#REF!,#REF!</definedName>
    <definedName name="TangNC">#REF!</definedName>
    <definedName name="Tax">#REF!</definedName>
    <definedName name="TAXNOCS">#REF!</definedName>
    <definedName name="TEAdd">#REF!</definedName>
    <definedName name="TEDepChg">#REF!</definedName>
    <definedName name="TEDepDisp">#REF!</definedName>
    <definedName name="TEDepImp">#REF!</definedName>
    <definedName name="TEDepOB">#REF!</definedName>
    <definedName name="TEDepPY">#REF!</definedName>
    <definedName name="TEDepRecl">#REF!</definedName>
    <definedName name="TEDepReval">#REF!</definedName>
    <definedName name="TEDepTrans">#REF!</definedName>
    <definedName name="TEDisp">#REF!</definedName>
    <definedName name="TEFree">#REF!</definedName>
    <definedName name="TEImp">#REF!</definedName>
    <definedName name="TELease">#REF!</definedName>
    <definedName name="TEOB">#REF!</definedName>
    <definedName name="TEPFI">#REF!</definedName>
    <definedName name="TEPY">#REF!</definedName>
    <definedName name="TERecl">#REF!</definedName>
    <definedName name="TEReval">#REF!</definedName>
    <definedName name="TEST1">#REF!</definedName>
    <definedName name="TESTHKEY">#REF!</definedName>
    <definedName name="TESTKEYS">#REF!</definedName>
    <definedName name="TESTVKEY">#REF!</definedName>
    <definedName name="TETrans">#REF!</definedName>
    <definedName name="TLook">#REF!</definedName>
    <definedName name="Totals">#REF!</definedName>
    <definedName name="UploadAdj">#REF!</definedName>
    <definedName name="VCAFC1">#REF!</definedName>
    <definedName name="VCAFC2">#REF!</definedName>
    <definedName name="VCAInc1">#REF!</definedName>
    <definedName name="VCAInc2">#REF!</definedName>
    <definedName name="WagesAdv">#REF!</definedName>
    <definedName name="WagesMin">#REF!</definedName>
    <definedName name="WagesOff">#REF!,#REF!</definedName>
    <definedName name="WagesOffAdmin">#REF!</definedName>
    <definedName name="WagesOffProg">#REF!</definedName>
    <definedName name="WagesOth">#REF!,#REF!</definedName>
    <definedName name="WagesOthAdmin">#REF!</definedName>
    <definedName name="WagesOthProg">#REF!</definedName>
    <definedName name="WebAdd">#REF!</definedName>
    <definedName name="WebAmortChg">#REF!</definedName>
    <definedName name="WebAmortDisp">#REF!</definedName>
    <definedName name="WebAmortImp">#REF!</definedName>
    <definedName name="WebAmortOB">#REF!</definedName>
    <definedName name="WebAmortPY">#REF!</definedName>
    <definedName name="WebAmortRecl">#REF!</definedName>
    <definedName name="WebAmortReval">#REF!</definedName>
    <definedName name="WebAmortTrans">#REF!</definedName>
    <definedName name="WebCon">#REF!</definedName>
    <definedName name="WebDisp">#REF!</definedName>
    <definedName name="WebFree">#REF!</definedName>
    <definedName name="WebImp">#REF!</definedName>
    <definedName name="WebLease">#REF!</definedName>
    <definedName name="WebOB">#REF!</definedName>
    <definedName name="WebPY">#REF!</definedName>
    <definedName name="WebRecl">#REF!</definedName>
    <definedName name="WebReval">#REF!</definedName>
    <definedName name="WebTrans">#REF!</definedName>
    <definedName name="WIP">#REF!,#REF!,#REF!,#REF!,#REF!</definedName>
    <definedName name="WIPLT">#REF!,#REF!,#REF!,#REF!,#REF!</definedName>
    <definedName name="WIPWO">#REF!,#REF!</definedName>
    <definedName name="XPYACLAdmin_Inc">#REF!</definedName>
    <definedName name="XPYACLCap_Net">#REF!</definedName>
    <definedName name="XPYACLProg_inc">#REF!</definedName>
    <definedName name="XPYACLRes_Net">#REF!</definedName>
    <definedName name="XPYAdAccom">#REF!</definedName>
    <definedName name="XPYAdAmort">#REF!</definedName>
    <definedName name="XPYAdAudit">#REF!</definedName>
    <definedName name="XPYAdAuditC">#REF!</definedName>
    <definedName name="XPYAdCoC">#REF!,#REF!</definedName>
    <definedName name="XPYAdCommIT">#REF!</definedName>
    <definedName name="XPYAdConsult">#REF!</definedName>
    <definedName name="XPYAdDep">#REF!,#REF!</definedName>
    <definedName name="XPYAdDisp">#REF!,#REF!,#REF!,#REF!</definedName>
    <definedName name="XPYAdDispSC">#REF!</definedName>
    <definedName name="XPYAdFGChg">#REF!</definedName>
    <definedName name="XPYAdImp">#REF!</definedName>
    <definedName name="XPYAdImpSCap">#REF!</definedName>
    <definedName name="XPYAdInc">#REF!,#REF!,#REF!,#REF!,#REF!,#REF!,#REF!,#REF!,#REF!</definedName>
    <definedName name="XPYAdIncInt">#REF!</definedName>
    <definedName name="XPYAdNotional">#REF!</definedName>
    <definedName name="XPYAdOpLease">#REF!,#REF!</definedName>
    <definedName name="XPYAdOth">#REF!,#REF!</definedName>
    <definedName name="XPYAdProfServ">#REF!</definedName>
    <definedName name="XPYADProg_inc">#REF!</definedName>
    <definedName name="XPYAdProv">#REF!,#REF!</definedName>
    <definedName name="XPYAdProvDebt">#REF!</definedName>
    <definedName name="XPYAdRD">#REF!</definedName>
    <definedName name="XPYAdReval">#REF!</definedName>
    <definedName name="XPYAdStaff">#REF!,#REF!,#REF!,#REF!,#REF!,#REF!,#REF!,#REF!,#REF!,#REF!,#REF!,#REF!</definedName>
    <definedName name="XPYAdSupportServ">#REF!</definedName>
    <definedName name="XPYAdTravel">#REF!</definedName>
    <definedName name="XPYAdUnwind">#REF!</definedName>
    <definedName name="XPYAdVeh">#REF!</definedName>
    <definedName name="XPYAdWof">#REF!</definedName>
    <definedName name="XPYAdWriteDown">#REF!</definedName>
    <definedName name="XPYAFSGenFund">#REF!</definedName>
    <definedName name="XPYAFSOB">#REF!</definedName>
    <definedName name="XPYAFSOCS">#REF!</definedName>
    <definedName name="XPYAFSPY">#REF!</definedName>
    <definedName name="XPYAHfS">#REF!,#REF!,#REF!,#REF!,#REF!</definedName>
    <definedName name="XPYAHfSDisp">#REF!</definedName>
    <definedName name="XPYAHfSDispProc">#REF!</definedName>
    <definedName name="XPYAHfSImp">#REF!</definedName>
    <definedName name="XPYAHfSOB">#REF!</definedName>
    <definedName name="XPYAHfSTIn">#REF!</definedName>
    <definedName name="XPYAHfSTOut">#REF!</definedName>
    <definedName name="XPYANOCCore">#REF!</definedName>
    <definedName name="XPYANOCExec">#REF!</definedName>
    <definedName name="XPYANOCLA">#REF!</definedName>
    <definedName name="XPYANOCNDPB">#REF!</definedName>
    <definedName name="XPYANOCOth">#REF!</definedName>
    <definedName name="XPYAUCAdd">#REF!,#REF!</definedName>
    <definedName name="XPYAUCDisp">#REF!</definedName>
    <definedName name="XPYAUCFree">#REF!</definedName>
    <definedName name="XPYAUCLease">#REF!</definedName>
    <definedName name="XPYAUCOB">#REF!</definedName>
    <definedName name="XPYAUCPFI">#REF!</definedName>
    <definedName name="XPYAUCPFIRes">#REF!</definedName>
    <definedName name="XPYAUCPY">#REF!</definedName>
    <definedName name="XPYAUCRecl">#REF!</definedName>
    <definedName name="XPYAUCReval">#REF!</definedName>
    <definedName name="XPYAUCTrans">#REF!</definedName>
    <definedName name="XPYAUCWD">#REF!</definedName>
    <definedName name="XPYAverTot">#REF!</definedName>
    <definedName name="XPYBankOBal">#REF!,#REF!,#REF!</definedName>
    <definedName name="XPYBankOPG">#REF!</definedName>
    <definedName name="XPYBankOth">#REF!,#REF!</definedName>
    <definedName name="XPYBuildAdd">#REF!</definedName>
    <definedName name="XPYBuildDepChg">#REF!</definedName>
    <definedName name="XPYBuildDepDisp">#REF!</definedName>
    <definedName name="XPYBuildDepImp">#REF!</definedName>
    <definedName name="XPYBuildDepOB">#REF!</definedName>
    <definedName name="XPYBuildDepPY">#REF!</definedName>
    <definedName name="XPYBuildDeprecl">#REF!</definedName>
    <definedName name="XPYBuildDepReval">#REF!</definedName>
    <definedName name="XPYBuildDepTrans">#REF!</definedName>
    <definedName name="XPYBuildDisp">#REF!</definedName>
    <definedName name="XPYBuildFree">#REF!</definedName>
    <definedName name="XPYBuildImp">#REF!</definedName>
    <definedName name="XPYBuildLease">#REF!</definedName>
    <definedName name="XPYBuildOB">#REF!</definedName>
    <definedName name="XPYBuildPFI">#REF!</definedName>
    <definedName name="XPYBuildPY">#REF!</definedName>
    <definedName name="XPYBuildRecl">#REF!</definedName>
    <definedName name="XPYBuildReval">#REF!</definedName>
    <definedName name="XPYBuildTrans">#REF!</definedName>
    <definedName name="XPYCADerivAdd">#REF!</definedName>
    <definedName name="XPYCADerivDisp">#REF!</definedName>
    <definedName name="XPYCADerivImp">#REF!</definedName>
    <definedName name="XPYCADerivOB">#REF!</definedName>
    <definedName name="XPYCADerivReval">#REF!</definedName>
    <definedName name="XPYCapCommIntang">#REF!</definedName>
    <definedName name="XPYCapCommPPE">#REF!</definedName>
    <definedName name="XPYCapGra">#REF!</definedName>
    <definedName name="XPYCapInc">#REF!</definedName>
    <definedName name="XPYCapProv">#REF!</definedName>
    <definedName name="XPYCashAdPFI">#REF!</definedName>
    <definedName name="XPYCashDividendPaid">#REF!</definedName>
    <definedName name="XPYCashFinL">#REF!</definedName>
    <definedName name="XPYCashPFI">#REF!</definedName>
    <definedName name="XPYCFERDel">#REF!</definedName>
    <definedName name="XPYCFERPaid">#REF!,#REF!,#REF!,#REF!,#REF!,#REF!,#REF!,#REF!,#REF!,#REF!</definedName>
    <definedName name="XPYCFERPaidPY">#REF!,#REF!,#REF!</definedName>
    <definedName name="XPYCfERPayNonOpInc">#REF!</definedName>
    <definedName name="XPYCfERPayOpInc">#REF!</definedName>
    <definedName name="XPYCFExcNonOPAA">#REF!</definedName>
    <definedName name="XPYCFExcOpAA">#REF!</definedName>
    <definedName name="XPYCFNonOpInc">#REF!</definedName>
    <definedName name="XPYCFOpInc">#REF!</definedName>
    <definedName name="XPYCFOthColInc">#REF!</definedName>
    <definedName name="XPYCFOthColOB">#REF!</definedName>
    <definedName name="XPYCFOthColPaid">#REF!</definedName>
    <definedName name="XPYCFRecsDVLA">#REF!</definedName>
    <definedName name="XPYCFRecsNOpAA">#REF!</definedName>
    <definedName name="XPYCFRecsOpAA">#REF!</definedName>
    <definedName name="XPYCFRecsOth">#REF!</definedName>
    <definedName name="XPYCLDerivAdd">#REF!</definedName>
    <definedName name="XPYCLDerivDisp">#REF!</definedName>
    <definedName name="XPYCLDerivImp">#REF!</definedName>
    <definedName name="XPYCLDerivOB">#REF!</definedName>
    <definedName name="XPYCLDerivRecl">#REF!</definedName>
    <definedName name="XPYCLDerivRepay">#REF!</definedName>
    <definedName name="XPYCLDerivReval">#REF!</definedName>
    <definedName name="XPYCOCS1">#REF!</definedName>
    <definedName name="XPYCOCS5">#REF!</definedName>
    <definedName name="XPYCOCST">#REF!</definedName>
    <definedName name="XPYCredNOCS">#REF!</definedName>
    <definedName name="XPYDAOB">#REF!</definedName>
    <definedName name="XPYDAPY">#REF!</definedName>
    <definedName name="XPYDARec">#REF!</definedName>
    <definedName name="XPYDARel">#REF!</definedName>
    <definedName name="XPYDARReval">#REF!</definedName>
    <definedName name="XPYDATrans">#REF!</definedName>
    <definedName name="XPYDDAdd">#REF!</definedName>
    <definedName name="XPYDDAmortChg">#REF!</definedName>
    <definedName name="XPYDDAmortDisp">#REF!</definedName>
    <definedName name="XPYDDAmortImp">#REF!</definedName>
    <definedName name="XPYDDAmortOB">#REF!</definedName>
    <definedName name="XPYDDAmortPY">#REF!</definedName>
    <definedName name="XPYDDAmortRecl">#REF!</definedName>
    <definedName name="XPYDDAmortReval">#REF!</definedName>
    <definedName name="XPYDDAmortTrans">#REF!</definedName>
    <definedName name="XPYDDDisp">#REF!</definedName>
    <definedName name="XPYDDImp">#REF!</definedName>
    <definedName name="XPYDDOB">#REF!</definedName>
    <definedName name="XPYDDPY">#REF!</definedName>
    <definedName name="XPYDDRecl">#REF!</definedName>
    <definedName name="XPYDDReval">#REF!</definedName>
    <definedName name="XPYDDTrans">#REF!</definedName>
    <definedName name="XPYDebtNOCS">#REF!</definedName>
    <definedName name="XPYDECon">#REF!</definedName>
    <definedName name="XPYDEFree">#REF!</definedName>
    <definedName name="XPYDefTaxChg">#REF!</definedName>
    <definedName name="XPYDefTaxOB">#REF!</definedName>
    <definedName name="XPYDefTaxPY">#REF!</definedName>
    <definedName name="XPYDefTaxRecl">#REF!</definedName>
    <definedName name="XPYDefTaxRel">#REF!</definedName>
    <definedName name="XPYDefTaxUtil">#REF!</definedName>
    <definedName name="XPYDefTaxUwD">#REF!</definedName>
    <definedName name="XPYDELease">#REF!</definedName>
    <definedName name="XPYDERNOCS">#REF!</definedName>
    <definedName name="XPYDVLAFC1">#REF!</definedName>
    <definedName name="XPYDVLAFC2">#REF!</definedName>
    <definedName name="XPYDVLAFC3">#REF!</definedName>
    <definedName name="XPYDVLAInc1">#REF!</definedName>
    <definedName name="XPYDVLAInc2">#REF!</definedName>
    <definedName name="XPYDVLAInc3">#REF!</definedName>
    <definedName name="XPYDwAdd">#REF!,#REF!</definedName>
    <definedName name="XPYDwDepChg">#REF!</definedName>
    <definedName name="XPYDwDepDisp">#REF!</definedName>
    <definedName name="XPYDwDepImp">#REF!</definedName>
    <definedName name="XPYDwDepOB">#REF!</definedName>
    <definedName name="XPYDwDepPY">#REF!</definedName>
    <definedName name="XPYDwDepRecl">#REF!</definedName>
    <definedName name="XPYDwDepReval">#REF!</definedName>
    <definedName name="XPYDwDepTrans">#REF!</definedName>
    <definedName name="XPYDwDisp">#REF!,#REF!</definedName>
    <definedName name="XPYDwFree">#REF!</definedName>
    <definedName name="XPYDwImp">#REF!</definedName>
    <definedName name="XPYDwLease">#REF!</definedName>
    <definedName name="XPYDwOB">#REF!</definedName>
    <definedName name="XPYDwPFI">#REF!</definedName>
    <definedName name="XPYDwPY">#REF!</definedName>
    <definedName name="XPYDwRecl">#REF!</definedName>
    <definedName name="XPYDwReval">#REF!</definedName>
    <definedName name="XPYDwTrans">#REF!</definedName>
    <definedName name="XPYEST_LINESProg_inc">#REF!</definedName>
    <definedName name="XPYEST_LINESRes_Net">#REF!</definedName>
    <definedName name="XPYEstAACapTot">#REF!</definedName>
    <definedName name="XPYEstAAResTot">#REF!</definedName>
    <definedName name="XPYEstABCapTot">#REF!</definedName>
    <definedName name="XPYEstABResTot">#REF!</definedName>
    <definedName name="XPYEstACapTot">#REF!</definedName>
    <definedName name="XPYEstACCapTot">#REF!</definedName>
    <definedName name="XPYEstACResTot">#REF!</definedName>
    <definedName name="XPYEstADCapTot">#REF!</definedName>
    <definedName name="XPYEstAdminExpTot">#REF!</definedName>
    <definedName name="XPYEstAdminIncTot">#REF!</definedName>
    <definedName name="XPYEstADResTot">#REF!</definedName>
    <definedName name="XPYEstAECapTot">#REF!</definedName>
    <definedName name="XPYEstAEResTot">#REF!</definedName>
    <definedName name="XPYEstAFCapTot">#REF!</definedName>
    <definedName name="XPYEstAFResTot">#REF!</definedName>
    <definedName name="XPYEstAGCapTot">#REF!</definedName>
    <definedName name="XPYEstAGResTot">#REF!</definedName>
    <definedName name="XPYEstAHCapTot">#REF!</definedName>
    <definedName name="XPYEstAHResTot">#REF!</definedName>
    <definedName name="XPYEstAICapTot">#REF!</definedName>
    <definedName name="XPYEstAIResTot">#REF!</definedName>
    <definedName name="XPYEstAJCapTot">#REF!</definedName>
    <definedName name="XPYEstAJResTot">#REF!</definedName>
    <definedName name="XPYEstALCapTot">#REF!</definedName>
    <definedName name="XPYEstALResTot">#REF!</definedName>
    <definedName name="XPYEstAMCapTot">#REF!</definedName>
    <definedName name="XPYEstANCapTot">#REF!</definedName>
    <definedName name="XPYEstANResTot">#REF!</definedName>
    <definedName name="XPYEstAOCapTot">#REF!</definedName>
    <definedName name="XPYEstAOResTot">#REF!</definedName>
    <definedName name="XPYEstAPCapTot">#REF!</definedName>
    <definedName name="XPYEstAPResTot">#REF!</definedName>
    <definedName name="XPYEstAQCapTot">#REF!</definedName>
    <definedName name="XPYEstAQResTot">#REF!</definedName>
    <definedName name="XPYEstARCapTot">#REF!</definedName>
    <definedName name="XPYEstAResTot">#REF!</definedName>
    <definedName name="XPYEstARResTot">#REF!</definedName>
    <definedName name="XPYEstASCapTot">#REF!</definedName>
    <definedName name="XPYEstASResTot">#REF!</definedName>
    <definedName name="XPYEstATCapTot">#REF!</definedName>
    <definedName name="XPYEstATResTot">#REF!</definedName>
    <definedName name="XPYEstAUCapTot">#REF!</definedName>
    <definedName name="XPYEstAUResTot">#REF!</definedName>
    <definedName name="XPYEstAVCapTot">#REF!</definedName>
    <definedName name="XPYEstAWCapTot">#REF!</definedName>
    <definedName name="XPYEstAWResTot">#REF!</definedName>
    <definedName name="XPYEstAXCapTot">#REF!</definedName>
    <definedName name="XPYEstAXResTot">#REF!</definedName>
    <definedName name="XPYEstAYResTot">#REF!</definedName>
    <definedName name="XPYEstAZResTot">#REF!</definedName>
    <definedName name="XPYEstBCapTot">#REF!</definedName>
    <definedName name="XPYEstBResTot">#REF!</definedName>
    <definedName name="XPYEstCapAMETot">#REF!</definedName>
    <definedName name="XPYEstCapDelTot">#REF!</definedName>
    <definedName name="XPYEstCapNBTot">#REF!</definedName>
    <definedName name="XPYEstCCapTot">#REF!</definedName>
    <definedName name="XPYEstCResTot">#REF!</definedName>
    <definedName name="XPYEstDCapTot">#REF!</definedName>
    <definedName name="XPYEstDResTot">#REF!</definedName>
    <definedName name="XPYEstECapTot">#REF!</definedName>
    <definedName name="XPYEstEResTot">#REF!</definedName>
    <definedName name="XPYEstFCapTot">#REF!</definedName>
    <definedName name="XPYEstFResTot">#REF!</definedName>
    <definedName name="XPYEstGCapTot">#REF!</definedName>
    <definedName name="XPYEstGResTot">#REF!</definedName>
    <definedName name="XPYEstHCapTot">#REF!</definedName>
    <definedName name="XPYEstHResTot">#REF!</definedName>
    <definedName name="XPYEstICapTot">#REF!</definedName>
    <definedName name="XPYEstIResTot">#REF!</definedName>
    <definedName name="XPYEstJCapTot">#REF!</definedName>
    <definedName name="XPYEstJResTot">#REF!</definedName>
    <definedName name="XPYEstKCapTot">#REF!</definedName>
    <definedName name="XPYEstKResTot">#REF!</definedName>
    <definedName name="XPYEstLCapTot">#REF!</definedName>
    <definedName name="XPYEstLResTot">#REF!</definedName>
    <definedName name="XPYEstMCapTot">#REF!</definedName>
    <definedName name="XPYEstMResTot">#REF!</definedName>
    <definedName name="XPYEstNCapTot">#REF!</definedName>
    <definedName name="XPYEstNonOp">#REF!</definedName>
    <definedName name="XPYEstNResTot">#REF!</definedName>
    <definedName name="XPYEstOCapTot">#REF!</definedName>
    <definedName name="XPYEstOResTot">#REF!</definedName>
    <definedName name="XPYEstPCapTot">#REF!</definedName>
    <definedName name="XPYEstPResTot">#REF!</definedName>
    <definedName name="XPYEstQCapTot">#REF!</definedName>
    <definedName name="XPYEstQResTot">#REF!</definedName>
    <definedName name="XPYEstRCapTot">#REF!</definedName>
    <definedName name="XPYEstResAMETot">#REF!</definedName>
    <definedName name="XPYEstResDelTot">#REF!</definedName>
    <definedName name="XPYEstResNBTot">#REF!</definedName>
    <definedName name="XPYEstRResTot">#REF!</definedName>
    <definedName name="XPYEstSCapTot">#REF!</definedName>
    <definedName name="XPYEstSResTot">#REF!</definedName>
    <definedName name="XPYEstTCapTot">#REF!</definedName>
    <definedName name="XPYEstTResTot">#REF!</definedName>
    <definedName name="XPYEstUCapTot">#REF!</definedName>
    <definedName name="XPYEstUResTot">#REF!</definedName>
    <definedName name="XPYEstVCapTot">#REF!</definedName>
    <definedName name="XPYEstVResTot">#REF!</definedName>
    <definedName name="XPYEstWCapTot">#REF!</definedName>
    <definedName name="XPYEstWResTot">#REF!</definedName>
    <definedName name="XPYEstXCapTot">#REF!</definedName>
    <definedName name="XPYEstXResTot">#REF!</definedName>
    <definedName name="XPYEstYCapTot">#REF!</definedName>
    <definedName name="XPYEstYResTot">#REF!</definedName>
    <definedName name="XPYEstZCapTot">#REF!</definedName>
    <definedName name="XPYEstZResTot">#REF!</definedName>
    <definedName name="XPYFAdmin_Inc">#REF!</definedName>
    <definedName name="XPYFFAdd">#REF!</definedName>
    <definedName name="XPYFFDepChg">#REF!</definedName>
    <definedName name="XPYFFDepDisp">#REF!</definedName>
    <definedName name="XPYFFDepImp">#REF!</definedName>
    <definedName name="XPYFFDepOB">#REF!</definedName>
    <definedName name="XPYFFDepPY">#REF!</definedName>
    <definedName name="XPYFFDepRecl">#REF!</definedName>
    <definedName name="XPYFFDepReval">#REF!</definedName>
    <definedName name="XPYFFDepTrans">#REF!</definedName>
    <definedName name="XPYFFDisp">#REF!</definedName>
    <definedName name="XPYFFFree">#REF!</definedName>
    <definedName name="XPYFFImp">#REF!</definedName>
    <definedName name="XPYFFLease">#REF!</definedName>
    <definedName name="XPYFFOB">#REF!</definedName>
    <definedName name="XPYFFPFI">#REF!</definedName>
    <definedName name="XPYFFPY">#REF!</definedName>
    <definedName name="XPYFFRecl">#REF!</definedName>
    <definedName name="XPYFFReval">#REF!</definedName>
    <definedName name="XPYFFTrans">#REF!</definedName>
    <definedName name="XPYFGLCRAmort">#REF!</definedName>
    <definedName name="XPYFGLCRCash">#REF!</definedName>
    <definedName name="XPYFGLCRChg">#REF!</definedName>
    <definedName name="XPYFGLCROB">#REF!</definedName>
    <definedName name="XPYFGLCRPY">#REF!</definedName>
    <definedName name="XPYFGLCRRel">#REF!</definedName>
    <definedName name="XPYFGLCRTrans">#REF!</definedName>
    <definedName name="XPYFGLCRUnwind">#REF!</definedName>
    <definedName name="XPYFGNRAmort">#REF!</definedName>
    <definedName name="XPYFGNRCash">#REF!</definedName>
    <definedName name="XPYFGNRChg">#REF!</definedName>
    <definedName name="XPYFGNROB">#REF!</definedName>
    <definedName name="XPYFGNRPY">#REF!</definedName>
    <definedName name="XPYFGNRRel">#REF!</definedName>
    <definedName name="XPYFGNRTrans">#REF!</definedName>
    <definedName name="XPYFGNRUnwind">#REF!</definedName>
    <definedName name="XPYFGOthAmort">#REF!</definedName>
    <definedName name="XPYFGOthCash">#REF!</definedName>
    <definedName name="XPYFGOthChg">#REF!</definedName>
    <definedName name="XPYFGOthOB">#REF!</definedName>
    <definedName name="XPYFGOthPY">#REF!</definedName>
    <definedName name="XPYFGOthRel">#REF!</definedName>
    <definedName name="XPYFGOthTrans">#REF!</definedName>
    <definedName name="XPYFGOthUnwind">#REF!</definedName>
    <definedName name="XPYFinAssST">#REF!,#REF!,#REF!,#REF!</definedName>
    <definedName name="XPYFinCom1">#REF!</definedName>
    <definedName name="XPYFinCom5">#REF!</definedName>
    <definedName name="XPYFinComI">#REF!</definedName>
    <definedName name="XPYFinComO1">#REF!</definedName>
    <definedName name="XPYFinComO5">#REF!</definedName>
    <definedName name="XPYFinComOI">#REF!</definedName>
    <definedName name="XPYFinComOT">#REF!</definedName>
    <definedName name="XPYFinComT">#REF!</definedName>
    <definedName name="XPYFInsFxGL">#REF!</definedName>
    <definedName name="XPYFTAI">#REF!+#REF!+#REF!+#REF!</definedName>
    <definedName name="XPYFVHdChgFv">#REF!</definedName>
    <definedName name="XPYFVHfvChg">#REF!</definedName>
    <definedName name="XPYGCDAFC1">#REF!</definedName>
    <definedName name="XPYGCDAFC2">#REF!</definedName>
    <definedName name="XPYGCDAFC3">#REF!</definedName>
    <definedName name="XPYGCDAInc1">#REF!</definedName>
    <definedName name="XPYGCDAInc2">#REF!</definedName>
    <definedName name="XPYGCDAInc3">#REF!</definedName>
    <definedName name="XPYGDTasset">#REF!</definedName>
    <definedName name="XPYGDTliab">#REF!</definedName>
    <definedName name="XPYGFACCPOL">#REF!</definedName>
    <definedName name="XPYGFActuarial">#REF!,#REF!</definedName>
    <definedName name="XPYGFAudit">#REF!</definedName>
    <definedName name="XPYGFCFA">#REF!</definedName>
    <definedName name="XPYGFCFER">#REF!,#REF!,#REF!,#REF!</definedName>
    <definedName name="XPYGFCFR">#REF!</definedName>
    <definedName name="XPYGFCoC">#REF!</definedName>
    <definedName name="XPYGFDARec">#REF!</definedName>
    <definedName name="XPYGFDeemSupply">#REF!</definedName>
    <definedName name="XPYGFDT">#REF!</definedName>
    <definedName name="XPYGFDtrnk">#REF!</definedName>
    <definedName name="XPYGFEU">#REF!</definedName>
    <definedName name="XPYGFGrRec">#REF!</definedName>
    <definedName name="XPYGFNetworkAssets">#REF!</definedName>
    <definedName name="XPYGFNonNetworkAssets">#REF!</definedName>
    <definedName name="XPYGFNotional">#REF!</definedName>
    <definedName name="XPYGFOB">#REF!</definedName>
    <definedName name="XPYGFOth">#REF!</definedName>
    <definedName name="XPYGFParentFund">#REF!</definedName>
    <definedName name="XPYGFParlFund">#REF!</definedName>
    <definedName name="XPYGFPY">#REF!</definedName>
    <definedName name="XPYGFRel">#REF!</definedName>
    <definedName name="XPYGFReval">#REF!</definedName>
    <definedName name="XPYGFRevInt">#REF!</definedName>
    <definedName name="XPYGFRReval">#REF!</definedName>
    <definedName name="XPYGFSupplyCred">#REF!</definedName>
    <definedName name="XPYGFTrnk">#REF!</definedName>
    <definedName name="XPYGFYrDtrnk">#REF!</definedName>
    <definedName name="XPYGResOB">#REF!</definedName>
    <definedName name="XPYGResPY">#REF!</definedName>
    <definedName name="XPYGResRec">#REF!</definedName>
    <definedName name="XPYGResRel">#REF!</definedName>
    <definedName name="XPYGREU">#REF!</definedName>
    <definedName name="XPYGRTrans">#REF!</definedName>
    <definedName name="XPYHAFC1">#REF!</definedName>
    <definedName name="XPYHAFC2">#REF!</definedName>
    <definedName name="XPYHAFC3">#REF!</definedName>
    <definedName name="XPYHAInc1">#REF!</definedName>
    <definedName name="XPYHAInc2">#REF!</definedName>
    <definedName name="XPYHAInc3">#REF!</definedName>
    <definedName name="XPYHedgNetIneff">#REF!</definedName>
    <definedName name="XPYHResDefT">#REF!</definedName>
    <definedName name="XPYHResFV">#REF!</definedName>
    <definedName name="XPYHResOB">#REF!</definedName>
    <definedName name="XPYHResOth">#REF!</definedName>
    <definedName name="XPYHResPY">#REF!</definedName>
    <definedName name="XPYHResRcl">#REF!</definedName>
    <definedName name="XPYIFLO1">#REF!</definedName>
    <definedName name="XPYIFLO5">#REF!</definedName>
    <definedName name="XPYIFLOI">#REF!</definedName>
    <definedName name="XPYIFLOT">#REF!</definedName>
    <definedName name="XPYInAUCAdd">#REF!,#REF!</definedName>
    <definedName name="XPYInAUCCon">#REF!</definedName>
    <definedName name="XPYInAUCDisp">#REF!</definedName>
    <definedName name="XPYInAUCFree">#REF!</definedName>
    <definedName name="XPYInAUCLease">#REF!</definedName>
    <definedName name="XPYInAUCOB">#REF!</definedName>
    <definedName name="XPYInAUCPY">#REF!</definedName>
    <definedName name="XPYInAUCRecl">#REF!</definedName>
    <definedName name="XPYInAUCReval">#REF!</definedName>
    <definedName name="XPYInAUCTrans">#REF!</definedName>
    <definedName name="XPYInAUCWD">#REF!</definedName>
    <definedName name="XPYIncAmortDI">#REF!</definedName>
    <definedName name="XPYIncDartford">#REF!</definedName>
    <definedName name="XPYIncDisp">#REF!,#REF!</definedName>
    <definedName name="XPYIncDividend">#REF!,#REF!</definedName>
    <definedName name="XPYIncEU">#REF!</definedName>
    <definedName name="XPYIncEUAgent">#REF!</definedName>
    <definedName name="XPYIncEuro">#REF!</definedName>
    <definedName name="XPYIncFeesExt">#REF!,#REF!</definedName>
    <definedName name="XPYIncFeesOGD">#REF!,#REF!</definedName>
    <definedName name="XPYIncGrant">#REF!,#REF!</definedName>
    <definedName name="XPYIncInterest">#REF!,#REF!,#REF!,#REF!,#REF!</definedName>
    <definedName name="XPYIncOth">#REF!,#REF!,#REF!,#REF!</definedName>
    <definedName name="XPYIncRail">#REF!</definedName>
    <definedName name="XPYIncRental">#REF!,#REF!,#REF!</definedName>
    <definedName name="XPYIncResRel">#REF!</definedName>
    <definedName name="XPYIncRoadClaims">#REF!</definedName>
    <definedName name="XPYIncTOCs">#REF!</definedName>
    <definedName name="XPYInfraAdd">#REF!</definedName>
    <definedName name="XPYInfraDepChg">#REF!</definedName>
    <definedName name="XPYInfraDepDisp">#REF!</definedName>
    <definedName name="XPYInfraDepImp">#REF!</definedName>
    <definedName name="XPYInfraDepOB">#REF!</definedName>
    <definedName name="XPYInfraDepPY">#REF!</definedName>
    <definedName name="XPYInfraDepRecl">#REF!</definedName>
    <definedName name="XPYInfraDepReval">#REF!</definedName>
    <definedName name="XPYInfraDepTrans">#REF!</definedName>
    <definedName name="XPYInfraDisp">#REF!</definedName>
    <definedName name="XPYInfraFree">#REF!</definedName>
    <definedName name="XPYInfraImp">#REF!</definedName>
    <definedName name="XPYInfraLease">#REF!</definedName>
    <definedName name="XPYInfraOB">#REF!</definedName>
    <definedName name="XPYInfraPFI">#REF!</definedName>
    <definedName name="XPYInfraPY">#REF!</definedName>
    <definedName name="XPYInfraRecl">#REF!</definedName>
    <definedName name="XPYInfraReval">#REF!</definedName>
    <definedName name="XPYInfraTrans">#REF!</definedName>
    <definedName name="XPYInfraWD">#REF!</definedName>
    <definedName name="XPYIntangDispProc">#REF!</definedName>
    <definedName name="XPYIntangNC">#REF!</definedName>
    <definedName name="XPYIntReval">#REF!,#REF!,#REF!,#REF!,#REF!,#REF!</definedName>
    <definedName name="XPYInvDispProc">#REF!</definedName>
    <definedName name="XPYInventoryWO">#REF!,#REF!</definedName>
    <definedName name="XPYInvestAARepay">#REF!,#REF!</definedName>
    <definedName name="XPYInvestCashAdv">#REF!,#REF!,#REF!,#REF!,#REF!,#REF!,#REF!,#REF!,#REF!,#REF!,#REF!,#REF!,#REF!,#REF!,#REF!,#REF!</definedName>
    <definedName name="XPYInvestRepay">#REF!,#REF!,#REF!,#REF!,#REF!,#REF!,#REF!</definedName>
    <definedName name="XPYInvPropAdd">#REF!</definedName>
    <definedName name="XPYInvPropDisp">#REF!</definedName>
    <definedName name="XPYInvPropImp">#REF!</definedName>
    <definedName name="XPYInvPropOB">#REF!</definedName>
    <definedName name="XPYInvPropPY">#REF!</definedName>
    <definedName name="XPYInvPropReval">#REF!</definedName>
    <definedName name="XPYINVREVAL">#REF!</definedName>
    <definedName name="XPYIProg_inc">#REF!</definedName>
    <definedName name="XPYITAdd">#REF!</definedName>
    <definedName name="XPYITDepChg">#REF!</definedName>
    <definedName name="XPYITDepDisp">#REF!</definedName>
    <definedName name="XPYITDepImp">#REF!</definedName>
    <definedName name="XPYITDepOB">#REF!</definedName>
    <definedName name="XPYITDepPY">#REF!</definedName>
    <definedName name="XPYITDepRecl">#REF!</definedName>
    <definedName name="XPYITDepReval">#REF!</definedName>
    <definedName name="XPYITDepTrans">#REF!</definedName>
    <definedName name="XPYITDisp">#REF!</definedName>
    <definedName name="XPYITFree">#REF!</definedName>
    <definedName name="XPYITImp">#REF!</definedName>
    <definedName name="XPYITLease">#REF!</definedName>
    <definedName name="XPYITOB">#REF!</definedName>
    <definedName name="XPYITPFI">#REF!</definedName>
    <definedName name="XPYITPY">#REF!</definedName>
    <definedName name="XPYITRecl">#REF!</definedName>
    <definedName name="XPYITReval">#REF!</definedName>
    <definedName name="XPYITTrans">#REF!</definedName>
    <definedName name="XPYKXAdd">#REF!</definedName>
    <definedName name="XPYKXDisp">#REF!</definedName>
    <definedName name="XPYKXImp">#REF!</definedName>
    <definedName name="XPYKXOB">#REF!</definedName>
    <definedName name="XPYKXPY">#REF!</definedName>
    <definedName name="XPYKXReval">#REF!</definedName>
    <definedName name="XPYLBAdd">#REF!,#REF!</definedName>
    <definedName name="XPYLBCTRL">#REF!</definedName>
    <definedName name="XPYLBDepChg">#REF!</definedName>
    <definedName name="XPYLBDepDisp">#REF!</definedName>
    <definedName name="XPYLBDepOB">#REF!</definedName>
    <definedName name="XPYLBDepPY">#REF!</definedName>
    <definedName name="XPYLBDepRecl">#REF!</definedName>
    <definedName name="XPYLBDepReval">#REF!</definedName>
    <definedName name="XPYLBDepTrans">#REF!</definedName>
    <definedName name="XPYLBDisp">#REF!,#REF!</definedName>
    <definedName name="XPYLBFree">#REF!</definedName>
    <definedName name="XPYLBImp">#REF!</definedName>
    <definedName name="XPYLBLease">#REF!</definedName>
    <definedName name="XPYLBOB">#REF!</definedName>
    <definedName name="XPYLBPFI">#REF!</definedName>
    <definedName name="XPYLBPY">#REF!</definedName>
    <definedName name="XPYLBRecl">#REF!</definedName>
    <definedName name="XPYLBReval">#REF!</definedName>
    <definedName name="XPYLBTrans">#REF!</definedName>
    <definedName name="XPYLCredAcc">#REF!</definedName>
    <definedName name="XPYLCredCFER">#REF!,#REF!,#REF!,#REF!,#REF!,#REF!,#REF!,#REF!</definedName>
    <definedName name="XPYLCredCG">#REF!</definedName>
    <definedName name="XPYLCredCGdi">#REF!</definedName>
    <definedName name="XPYLCredCTRL">#REF!</definedName>
    <definedName name="XPYLCredCTRLB">#REF!</definedName>
    <definedName name="XPYLCredEIB">#REF!</definedName>
    <definedName name="XPYLCredExt">#REF!</definedName>
    <definedName name="XPYLCredLA">#REF!</definedName>
    <definedName name="XPYLCredLCR">#REF!</definedName>
    <definedName name="XPYLCredLease">#REF!+#REF!</definedName>
    <definedName name="XPYLCredNHS">#REF!</definedName>
    <definedName name="XPYLCredNLF">#REF!</definedName>
    <definedName name="XPYLCredNR">#REF!</definedName>
    <definedName name="XPYLCredOth">#REF!</definedName>
    <definedName name="XPYLCredPCTF">#REF!</definedName>
    <definedName name="XPYLDebtAdv">#REF!</definedName>
    <definedName name="XPYLDebtCG">#REF!</definedName>
    <definedName name="XPYLDebtExt">#REF!</definedName>
    <definedName name="XPYLDebtLA">#REF!</definedName>
    <definedName name="XPYLDebtNHS">#REF!</definedName>
    <definedName name="XPYLDebtOth">#REF!</definedName>
    <definedName name="XPYLDebtPCTF">#REF!</definedName>
    <definedName name="XPYLDebtPre">#REF!,#REF!</definedName>
    <definedName name="XPYLoanDAdv">#REF!</definedName>
    <definedName name="XPYLoanDOB">#REF!</definedName>
    <definedName name="XPYLoanDPY">#REF!</definedName>
    <definedName name="XPYLoanDRepy">#REF!</definedName>
    <definedName name="XPYLoanDWof">#REF!</definedName>
    <definedName name="XPYLoanHAdv">#REF!</definedName>
    <definedName name="XPYLoanHOB">#REF!</definedName>
    <definedName name="XPYLoanHPY">#REF!</definedName>
    <definedName name="XPYLoanHRepy">#REF!</definedName>
    <definedName name="XPYLoanHWof">#REF!</definedName>
    <definedName name="XPYLoanMAdv">#REF!</definedName>
    <definedName name="XPYLoanMOB">#REF!</definedName>
    <definedName name="XPYLoanMPY">#REF!</definedName>
    <definedName name="XPYLoanMRepy">#REF!</definedName>
    <definedName name="XPYLoanMWof">#REF!</definedName>
    <definedName name="XPYLoanOAdv">#REF!</definedName>
    <definedName name="XPYLoanOOB">#REF!</definedName>
    <definedName name="XPYLoanOPY">#REF!</definedName>
    <definedName name="XPYLoanORepy">#REF!</definedName>
    <definedName name="XPYLoanOWof">#REF!</definedName>
    <definedName name="XPYLoansInvNC">#REF!</definedName>
    <definedName name="XPYLoanVAdv">#REF!</definedName>
    <definedName name="XPYLoanVOB">#REF!</definedName>
    <definedName name="XPYLoanVPY">#REF!</definedName>
    <definedName name="XPYLoanVRepy">#REF!</definedName>
    <definedName name="XPYloanvwof">#REF!</definedName>
    <definedName name="XPYLossCase">#REF!</definedName>
    <definedName name="XPYLossVal">#REF!</definedName>
    <definedName name="XPYMCAFC1">#REF!</definedName>
    <definedName name="XPYMCAFC2">#REF!</definedName>
    <definedName name="XPYMCAFC3">#REF!</definedName>
    <definedName name="XPYMCAFC4">#REF!</definedName>
    <definedName name="XPYMCAInc1">#REF!</definedName>
    <definedName name="XPYMCAInc2">#REF!</definedName>
    <definedName name="XPYMCAInc3">#REF!</definedName>
    <definedName name="XPYMCAInc4">#REF!</definedName>
    <definedName name="XPYNCADerivAdd">#REF!</definedName>
    <definedName name="XPYNCADerivDisp">#REF!</definedName>
    <definedName name="XPYNCADerivImp">#REF!</definedName>
    <definedName name="XPYNCADerivOB">#REF!</definedName>
    <definedName name="XPYNCADerivRecl">#REF!</definedName>
    <definedName name="XPYNCADerivRepay">#REF!</definedName>
    <definedName name="XPYNCADerivReval">#REF!</definedName>
    <definedName name="XPYNCLDerivAdd">#REF!</definedName>
    <definedName name="XPYNCLDerivDisp">#REF!</definedName>
    <definedName name="XPYNCLDerivImp">#REF!</definedName>
    <definedName name="XPYNCLDerivOB">#REF!</definedName>
    <definedName name="XPYNCLDerivRecl">#REF!</definedName>
    <definedName name="XPYNCLDerivRepay">#REF!</definedName>
    <definedName name="XPYNCLDerivReval">#REF!</definedName>
    <definedName name="XPYNETOFFAdmin_Inc">#REF!</definedName>
    <definedName name="XPYNETOFFCap_Net">#REF!</definedName>
    <definedName name="XPYNETOFFProg_inc">#REF!</definedName>
    <definedName name="XPYNETOFFRes_Net">#REF!</definedName>
    <definedName name="XPYNHAdChgFv">#REF!</definedName>
    <definedName name="XPYNhaDerivGL">#REF!</definedName>
    <definedName name="XPYNLFCAAdv">#REF!</definedName>
    <definedName name="XPYNLFCAOB">#REF!</definedName>
    <definedName name="XPYNLFCAPY">#REF!</definedName>
    <definedName name="XPYNLFCARepy">#REF!</definedName>
    <definedName name="XPYNLFCATfr">#REF!</definedName>
    <definedName name="XPYNLFKLAdv">#REF!</definedName>
    <definedName name="XPYNLFKLOB">#REF!</definedName>
    <definedName name="XPYNLFKLPY">#REF!</definedName>
    <definedName name="XPYNLFKLrepy">#REF!</definedName>
    <definedName name="XPYNLFKLTfr">#REF!</definedName>
    <definedName name="XPYNLFRec">#REF!,#REF!</definedName>
    <definedName name="XPYNLFRepaid">#REF!,#REF!</definedName>
    <definedName name="XPYNRFC1">#REF!</definedName>
    <definedName name="XPYNRFC2">#REF!</definedName>
    <definedName name="XPYNRFC3">#REF!</definedName>
    <definedName name="XPYNRFI">#REF!</definedName>
    <definedName name="XPYNRInc1">#REF!</definedName>
    <definedName name="XPYNRInc2">#REF!</definedName>
    <definedName name="XPYNRInc3">#REF!</definedName>
    <definedName name="XPYNSESOP">#REF!</definedName>
    <definedName name="XPYNTAdd">#REF!</definedName>
    <definedName name="XPYNTDepChg">#REF!</definedName>
    <definedName name="XPYNTDepDisp">#REF!</definedName>
    <definedName name="XPYNTDepDTrunk">#REF!</definedName>
    <definedName name="XPYNTDepImp">#REF!</definedName>
    <definedName name="XPYNTDepOB">#REF!</definedName>
    <definedName name="XPYNTDepPY">#REF!</definedName>
    <definedName name="XPYNTDepRecl">#REF!</definedName>
    <definedName name="XPYNTDepReval">#REF!</definedName>
    <definedName name="XPYNTDepTrans">#REF!</definedName>
    <definedName name="XPYNTDisp">#REF!</definedName>
    <definedName name="XPYNTDtrunk">#REF!</definedName>
    <definedName name="XPYNTFree">#REF!</definedName>
    <definedName name="XPYNTImp">#REF!</definedName>
    <definedName name="XPYNTLease">#REF!</definedName>
    <definedName name="XPYNTOB">#REF!</definedName>
    <definedName name="XPYNTPFI">#REF!</definedName>
    <definedName name="XPYNTPY">#REF!</definedName>
    <definedName name="XPYNTRecl">#REF!</definedName>
    <definedName name="XPYNTReval">#REF!</definedName>
    <definedName name="XPYNTTrans">#REF!</definedName>
    <definedName name="XPYNTWD">#REF!</definedName>
    <definedName name="XPYOb1Cap">#REF!</definedName>
    <definedName name="XPYOb1GE">#REF!</definedName>
    <definedName name="XPYOb1Inc">#REF!</definedName>
    <definedName name="XPYOb1Prog">#REF!</definedName>
    <definedName name="XPYOb1Staff">#REF!,#REF!,#REF!,#REF!</definedName>
    <definedName name="XPYOb2Cap">#REF!</definedName>
    <definedName name="XPYOb2GE">#REF!</definedName>
    <definedName name="XPYOb2Inc">#REF!</definedName>
    <definedName name="XPYOb2Prog">#REF!</definedName>
    <definedName name="XPYOb2Staff">#REF!,#REF!,#REF!,#REF!</definedName>
    <definedName name="XPYOb3Cap">#REF!</definedName>
    <definedName name="XPYOb3GE">#REF!</definedName>
    <definedName name="XPYOb3Inc">#REF!</definedName>
    <definedName name="XPYOb3Prog">#REF!</definedName>
    <definedName name="XPYOb3Staff">#REF!,#REF!,#REF!,#REF!</definedName>
    <definedName name="XPYOb4Cap">#REF!</definedName>
    <definedName name="XPYOb4GE">#REF!</definedName>
    <definedName name="XPYOb4Inc">#REF!</definedName>
    <definedName name="XPYOb4Prog">#REF!</definedName>
    <definedName name="XPYOb4Staff">#REF!,#REF!,#REF!,#REF!</definedName>
    <definedName name="XPYOb5Cap">#REF!</definedName>
    <definedName name="XPYOb5GE">#REF!</definedName>
    <definedName name="XPYOb5Inc">#REF!</definedName>
    <definedName name="XPYOb5Prog">#REF!</definedName>
    <definedName name="XPYOb5Staff">#REF!,#REF!,#REF!,#REF!</definedName>
    <definedName name="XPYObCapStaff">#REF!,#REF!</definedName>
    <definedName name="XPYOFC1">#REF!</definedName>
    <definedName name="XPYOFC5">#REF!</definedName>
    <definedName name="XPYOFCT">#REF!</definedName>
    <definedName name="XPYOpLB1">#REF!</definedName>
    <definedName name="XPYOpLB5">#REF!</definedName>
    <definedName name="XPYOpLBT">#REF!</definedName>
    <definedName name="XPYOpLL1">#REF!</definedName>
    <definedName name="XPYOpLL5">#REF!</definedName>
    <definedName name="XPYOpLLT">#REF!</definedName>
    <definedName name="XPYOpLO1">#REF!</definedName>
    <definedName name="XPYOpLOT">#REF!</definedName>
    <definedName name="XPYOpO5">#REF!</definedName>
    <definedName name="XPYOutwardSec">#REF!,#REF!</definedName>
    <definedName name="XPYOutwardSecondAdmin">#REF!</definedName>
    <definedName name="XPYOutwardSecondProg">#REF!</definedName>
    <definedName name="XPYPDC">#REF!</definedName>
    <definedName name="XPYPDCDAdv">#REF!</definedName>
    <definedName name="XPYPDCDOB">#REF!</definedName>
    <definedName name="XPYPDCDPY">#REF!</definedName>
    <definedName name="XPYPDCDRepy">#REF!</definedName>
    <definedName name="XPYPDCDVAdv">#REF!</definedName>
    <definedName name="XPYPDCDVOB">#REF!</definedName>
    <definedName name="XPYPDCDVPY">#REF!</definedName>
    <definedName name="XPYPDCDVRepy">#REF!</definedName>
    <definedName name="XPYPDCOth">#REF!</definedName>
    <definedName name="XPYPDCVAdv">#REF!</definedName>
    <definedName name="XPYPDCVOB">#REF!</definedName>
    <definedName name="XPYPDCVPY">#REF!</definedName>
    <definedName name="XPYPDCVRepy">#REF!</definedName>
    <definedName name="XPYPension">#REF!,#REF!,#REF!,#REF!,#REF!,#REF!</definedName>
    <definedName name="XPYPensionAdmin">#REF!,#REF!,#REF!</definedName>
    <definedName name="XPYPensionProg">#REF!,#REF!,#REF!</definedName>
    <definedName name="XPYPensLiab">#REF!,#REF!,#REF!,#REF!,#REF!,#REF!</definedName>
    <definedName name="XPYPensLMove">#REF!</definedName>
    <definedName name="XPYPensLOB">#REF!</definedName>
    <definedName name="XPYPMAdd">#REF!</definedName>
    <definedName name="XPYPMDepChg">#REF!</definedName>
    <definedName name="XPYPMDepDisp">#REF!</definedName>
    <definedName name="XPYPMDepImp">#REF!</definedName>
    <definedName name="XPYPMDepOB">#REF!</definedName>
    <definedName name="XPYPMDepPY">#REF!</definedName>
    <definedName name="XPYPMDepRecl">#REF!</definedName>
    <definedName name="XPYPMDepReval">#REF!</definedName>
    <definedName name="XPYPMDepTrans">#REF!</definedName>
    <definedName name="XPYPMDisp">#REF!</definedName>
    <definedName name="XPYPMFree">#REF!</definedName>
    <definedName name="XPYPMImp">#REF!</definedName>
    <definedName name="XPYPMLease">#REF!</definedName>
    <definedName name="XPYPMOB">#REF!</definedName>
    <definedName name="XPYPMPFI">#REF!</definedName>
    <definedName name="XPYPMPY">#REF!</definedName>
    <definedName name="XPYPMRecl">#REF!</definedName>
    <definedName name="XPYPMReval">#REF!</definedName>
    <definedName name="XPYPMTrans">#REF!</definedName>
    <definedName name="XPYPPA">#REF!</definedName>
    <definedName name="XPYPPEDispProc">#REF!</definedName>
    <definedName name="XPYPPEReval2">#REF!,#REF!,#REF!,#REF!,#REF!,#REF!,#REF!,#REF!,#REF!,#REF!,#REF!,#REF!,#REF!,#REF!,#REF!,#REF!,#REF!</definedName>
    <definedName name="XPYProgAccom">#REF!</definedName>
    <definedName name="XPYProgAmort">#REF!</definedName>
    <definedName name="XPYProgAudit">#REF!</definedName>
    <definedName name="XPYProgAuditC">#REF!</definedName>
    <definedName name="XPYProgCapGrant">#REF!,#REF!,#REF!,#REF!,#REF!</definedName>
    <definedName name="XPYProgCapMaint">#REF!</definedName>
    <definedName name="XPYProgCH">#REF!</definedName>
    <definedName name="XPYProgCoC">#REF!,#REF!,#REF!</definedName>
    <definedName name="XPYProgCommIT">#REF!</definedName>
    <definedName name="XPYProgConsult">#REF!</definedName>
    <definedName name="XPYProgCurGrant">#REF!,#REF!,#REF!,#REF!,#REF!,#REF!,#REF!</definedName>
    <definedName name="XPYProgCurMaint">#REF!</definedName>
    <definedName name="XPYProgDep">#REF!,#REF!</definedName>
    <definedName name="XPYProgDisp">#REF!,#REF!,#REF!,#REF!</definedName>
    <definedName name="XPYProgDispSC">#REF!</definedName>
    <definedName name="XPYProgDivPaid">#REF!</definedName>
    <definedName name="XPYProgETV">#REF!</definedName>
    <definedName name="XPYProgEUCapGrant">#REF!,#REF!,#REF!</definedName>
    <definedName name="XPYProgEuCtl">#REF!</definedName>
    <definedName name="XPYProgFGChg">#REF!</definedName>
    <definedName name="XPYProgFGUnwind">#REF!</definedName>
    <definedName name="XPYProgGrantAid">#REF!</definedName>
    <definedName name="XPYProgImp">#REF!</definedName>
    <definedName name="XPYProgImpSCap">#REF!</definedName>
    <definedName name="XPYProgInc">#REF!,#REF!,#REF!,#REF!,#REF!,#REF!,#REF!,#REF!,#REF!,#REF!,#REF!,#REF!,#REF!,#REF!,#REF!,#REF!,#REF!,#REF!,#REF!,#REF!,#REF!,#REF!,#REF!,#REF!,#REF!,#REF!,#REF!,#REF!</definedName>
    <definedName name="XPYProgInt">#REF!</definedName>
    <definedName name="XPYProgNotional">#REF!</definedName>
    <definedName name="XPYProgOpLease">#REF!,#REF!</definedName>
    <definedName name="XPYProgOth">#REF!,#REF!</definedName>
    <definedName name="XPYProgPensLMove">#REF!</definedName>
    <definedName name="XPYProgPFI">#REF!</definedName>
    <definedName name="XPYProgPFIToll">#REF!</definedName>
    <definedName name="XPYProgProfServ">#REF!</definedName>
    <definedName name="XPYProgProv">#REF!,#REF!</definedName>
    <definedName name="XPYProgProvDebt">#REF!</definedName>
    <definedName name="XPYProgPubl">#REF!</definedName>
    <definedName name="XPYProgRail">#REF!</definedName>
    <definedName name="XPYProgRD">#REF!</definedName>
    <definedName name="XPYProgReval">#REF!</definedName>
    <definedName name="XPYProgSAR">#REF!</definedName>
    <definedName name="XPYProgStaff">#REF!,#REF!,#REF!,#REF!,#REF!,#REF!,#REF!,#REF!,#REF!</definedName>
    <definedName name="XPYProgSubs">#REF!,#REF!</definedName>
    <definedName name="XPYProgSupportServ">#REF!</definedName>
    <definedName name="XPYProgTax">#REF!</definedName>
    <definedName name="XPYProgTravel">#REF!</definedName>
    <definedName name="XPYProgUnwind">#REF!</definedName>
    <definedName name="XPYProgVeh">#REF!</definedName>
    <definedName name="XPYProgWB">#REF!</definedName>
    <definedName name="XPYProgWof">#REF!</definedName>
    <definedName name="XPYProgWriteDown">#REF!</definedName>
    <definedName name="XPYProv">#REF!,#REF!,#REF!,#REF!,#REF!,#REF!,#REF!,#REF!,#REF!,#REF!,#REF!,#REF!,#REF!,#REF!,#REF!,#REF!,#REF!,#REF!,#REF!,#REF!,#REF!</definedName>
    <definedName name="XPYProv_CL">#REF!,#REF!,#REF!,#REF!,#REF!,#REF!</definedName>
    <definedName name="XPYProv2">#REF!,#REF!,#REF!,#REF!,#REF!,#REF!,#REF!,#REF!,#REF!,#REF!,#REF!,#REF!,#REF!,#REF!,#REF!,#REF!,#REF!,#REF!,#REF!,#REF!,#REF!,#REF!</definedName>
    <definedName name="XPYProvRecl">#REF!,#REF!,#REF!,#REF!,#REF!,#REF!</definedName>
    <definedName name="XPYProvUtil">#REF!,#REF!,#REF!,#REF!,#REF!,#REF!</definedName>
    <definedName name="XPYRailAdd">#REF!</definedName>
    <definedName name="XPYRailDepChg">#REF!</definedName>
    <definedName name="XPYRailDepDisp">#REF!</definedName>
    <definedName name="XPYRailDepImp">#REF!</definedName>
    <definedName name="XPYRailDepOB">#REF!</definedName>
    <definedName name="XPYRailDepPY">#REF!</definedName>
    <definedName name="XPYRailDepRecl">#REF!</definedName>
    <definedName name="XPYRailDepReval">#REF!</definedName>
    <definedName name="XPYRailDepTrans">#REF!</definedName>
    <definedName name="XPYRailDisp">#REF!</definedName>
    <definedName name="XPYRailImp">#REF!</definedName>
    <definedName name="XPYRailOB">#REF!</definedName>
    <definedName name="XPYRailPY">#REF!</definedName>
    <definedName name="XPYRailRecl">#REF!</definedName>
    <definedName name="XPYRailReval">#REF!</definedName>
    <definedName name="XPYRailTrans">#REF!</definedName>
    <definedName name="XPYRNFree">#REF!</definedName>
    <definedName name="XPYRNLease">#REF!</definedName>
    <definedName name="XPYRNPFI">#REF!</definedName>
    <definedName name="XPYRNProgMaint">#REF!,#REF!,#REF!</definedName>
    <definedName name="XPYRRACCPOL">#REF!</definedName>
    <definedName name="XPYRRDetrunk">#REF!</definedName>
    <definedName name="XPYRRGenFund">#REF!</definedName>
    <definedName name="XPYRRImp">#REF!</definedName>
    <definedName name="XPYRROB">#REF!</definedName>
    <definedName name="XPYRROCS">#REF!</definedName>
    <definedName name="XPYRRPY">#REF!</definedName>
    <definedName name="XPYRRReval">#REF!</definedName>
    <definedName name="XPYRRTrunk">#REF!</definedName>
    <definedName name="XPYSCBDAdd">#REF!</definedName>
    <definedName name="XPYSCBDDisp">#REF!</definedName>
    <definedName name="XPYSCBDImp">#REF!</definedName>
    <definedName name="XPYSCBDOB">#REF!</definedName>
    <definedName name="XPYSCBDPY">#REF!</definedName>
    <definedName name="XPYSCBDReval">#REF!</definedName>
    <definedName name="XPYSCredAcc">#REF!</definedName>
    <definedName name="XPYSCredAmoDefInc">#REF!</definedName>
    <definedName name="XPYSCredBank">#REF!</definedName>
    <definedName name="XPYSCredCFER">#REF!,#REF!,#REF!,#REF!,#REF!,#REF!,#REF!,#REF!,#REF!,#REF!,#REF!,#REF!,#REF!</definedName>
    <definedName name="XPYSCredCG">#REF!</definedName>
    <definedName name="XPYSCredCO">#REF!</definedName>
    <definedName name="XPYSCredExt">#REF!</definedName>
    <definedName name="XPYSCredLA">#REF!</definedName>
    <definedName name="XPYSCredLCR">#REF!</definedName>
    <definedName name="XPYSCredLease">#REF!,#REF!</definedName>
    <definedName name="XPYSCredNHS">#REF!</definedName>
    <definedName name="XPYSCredNLF">#REF!</definedName>
    <definedName name="XPYSCredNR">#REF!</definedName>
    <definedName name="XPYSCredOth">#REF!</definedName>
    <definedName name="XPYSCredPCTF">#REF!</definedName>
    <definedName name="XPYSCredPens">#REF!</definedName>
    <definedName name="XPYSCredSupply">#REF!</definedName>
    <definedName name="XPYSCredTax">#REF!,#REF!</definedName>
    <definedName name="XPYSCredThird">#REF!</definedName>
    <definedName name="XPYSCredTrade">#REF!</definedName>
    <definedName name="XPYSCredVAT">#REF!</definedName>
    <definedName name="XPYSDebtAdv">#REF!</definedName>
    <definedName name="XPYSDebtCF">#REF!</definedName>
    <definedName name="XPYSDebtCG">#REF!</definedName>
    <definedName name="XPYSDebtExt">#REF!</definedName>
    <definedName name="XPYSDebtLA">#REF!</definedName>
    <definedName name="XPYSDebtNHS">#REF!</definedName>
    <definedName name="XPYSDebtNLF">#REF!</definedName>
    <definedName name="XPYSDebtOth">#REF!</definedName>
    <definedName name="XPYSDebtPCTF">#REF!</definedName>
    <definedName name="XPYSDebtPre">#REF!,#REF!</definedName>
    <definedName name="XPYSDebtSupply">#REF!</definedName>
    <definedName name="XPYSDebtTrade">#REF!</definedName>
    <definedName name="XPYSDebtVAT">#REF!</definedName>
    <definedName name="XPYShareEAdd">#REF!</definedName>
    <definedName name="XPYShareEDisp">#REF!</definedName>
    <definedName name="XPYShareEOB">#REF!</definedName>
    <definedName name="XPYShareEReval">#REF!</definedName>
    <definedName name="XPYShareNAdd">#REF!</definedName>
    <definedName name="XPYShareNDisp">#REF!</definedName>
    <definedName name="XPYShareNOB">#REF!</definedName>
    <definedName name="XPYShareNReval">#REF!</definedName>
    <definedName name="XPYShareOAdd">#REF!</definedName>
    <definedName name="XPYShareODisp">#REF!</definedName>
    <definedName name="XPYShareOImp">#REF!</definedName>
    <definedName name="XPYShareOOB">#REF!</definedName>
    <definedName name="XPYShareOPY">#REF!</definedName>
    <definedName name="XPYShareOReval">#REF!</definedName>
    <definedName name="XPYSLAdd">#REF!</definedName>
    <definedName name="XPYSLAmortChg">#REF!</definedName>
    <definedName name="XPYSLAmortDisp">#REF!</definedName>
    <definedName name="XPYSLAmortImp">#REF!</definedName>
    <definedName name="XPYSLAmortOB">#REF!</definedName>
    <definedName name="XPYSLAmortPY">#REF!</definedName>
    <definedName name="XPYSLAmortRecl">#REF!</definedName>
    <definedName name="XPYSLAmortReval">#REF!</definedName>
    <definedName name="XPYSLAmortTrans">#REF!</definedName>
    <definedName name="XPYSLCon">#REF!</definedName>
    <definedName name="XPYSLDisp">#REF!</definedName>
    <definedName name="XPYSLFree">#REF!</definedName>
    <definedName name="XPYSLImp">#REF!</definedName>
    <definedName name="XPYSLLease">#REF!</definedName>
    <definedName name="XPYSLOB">#REF!</definedName>
    <definedName name="XPYSLPY">#REF!</definedName>
    <definedName name="XPYSLRecl">#REF!</definedName>
    <definedName name="XPYSLReval">#REF!</definedName>
    <definedName name="XPYSLTrans">#REF!</definedName>
    <definedName name="XPYSocialSec">#REF!,#REF!,#REF!,#REF!,#REF!,#REF!,#REF!</definedName>
    <definedName name="XPYSocialSecAdmin">#REF!,#REF!,#REF!,#REF!</definedName>
    <definedName name="XPYSocialSecProg">#REF!,#REF!,#REF!</definedName>
    <definedName name="XPYSpPayCase">#REF!</definedName>
    <definedName name="XPYSpPayVal">#REF!</definedName>
    <definedName name="XPYSProg_inc">#REF!</definedName>
    <definedName name="XPYStock">#REF!,#REF!,#REF!,#REF!,#REF!</definedName>
    <definedName name="XPYStockLT">#REF!,#REF!,#REF!,#REF!,#REF!</definedName>
    <definedName name="XPYStockNOCS">#REF!</definedName>
    <definedName name="XPYTangFA">#REF!</definedName>
    <definedName name="XPYTangNC">#REF!</definedName>
    <definedName name="XPYTAXNOCS">#REF!</definedName>
    <definedName name="XPYTEAdd">#REF!</definedName>
    <definedName name="XPYTEDepChg">#REF!</definedName>
    <definedName name="XPYTEDepDisp">#REF!</definedName>
    <definedName name="XPYTEDepImp">#REF!</definedName>
    <definedName name="XPYTEDepOB">#REF!</definedName>
    <definedName name="XPYTEDepPY">#REF!</definedName>
    <definedName name="XPYTEDepRecl">#REF!</definedName>
    <definedName name="XPYTEDepReval">#REF!</definedName>
    <definedName name="XPYTEDepTrans">#REF!</definedName>
    <definedName name="XPYTEDisp">#REF!</definedName>
    <definedName name="XPYTEFree">#REF!</definedName>
    <definedName name="XPYTEImp">#REF!</definedName>
    <definedName name="XPYTELease">#REF!</definedName>
    <definedName name="XPYTEOB">#REF!</definedName>
    <definedName name="XPYTEPFI">#REF!</definedName>
    <definedName name="XPYTEPY">#REF!</definedName>
    <definedName name="XPYTERecl">#REF!</definedName>
    <definedName name="XPYTEReval">#REF!</definedName>
    <definedName name="XPYTETrans">#REF!</definedName>
    <definedName name="XPYVCAFC1">#REF!</definedName>
    <definedName name="XPYVCAFC2">#REF!</definedName>
    <definedName name="XPYVCAInc1">#REF!</definedName>
    <definedName name="XPYVCAInc2">#REF!</definedName>
    <definedName name="XPYWages">#REF!,#REF!,#REF!,#REF!,#REF!,#REF!</definedName>
    <definedName name="XPYWagesAdmin">#REF!,#REF!,#REF!,#REF!</definedName>
    <definedName name="XPYWagesProg">#REF!,#REF!</definedName>
    <definedName name="XPYWebAdd">#REF!</definedName>
    <definedName name="XPYWebAmortChg">#REF!</definedName>
    <definedName name="XPYWebAmortDisp">#REF!</definedName>
    <definedName name="XPYWebAmortImp">#REF!</definedName>
    <definedName name="XPYWebAmortOB">#REF!</definedName>
    <definedName name="XPYWebAmortPY">#REF!</definedName>
    <definedName name="XPYWebAmortRecl">#REF!</definedName>
    <definedName name="XPYWebAmortReval">#REF!</definedName>
    <definedName name="XPYWebAmortTrans">#REF!</definedName>
    <definedName name="XPYWebCon">#REF!</definedName>
    <definedName name="XPYWebDisp">#REF!</definedName>
    <definedName name="XPYWebFree">#REF!</definedName>
    <definedName name="XPYWebImp">#REF!</definedName>
    <definedName name="XPYWebLease">#REF!</definedName>
    <definedName name="XPYWebOB">#REF!</definedName>
    <definedName name="XPYWebPY">#REF!</definedName>
    <definedName name="XPYWebRecl">#REF!</definedName>
    <definedName name="XPYWebReval">#REF!</definedName>
    <definedName name="XPYWebTrans">#REF!</definedName>
    <definedName name="XPYWIP">#REF!,#REF!,#REF!,#REF!,#REF!</definedName>
    <definedName name="XPYWIPLT">#REF!,#REF!,#REF!,#REF!,#REF!</definedName>
    <definedName name="XPYWIPWO">#REF!,#REF!</definedName>
    <definedName name="Year">#REF!</definedName>
    <definedName name="ZPYCreditors">#REF!,#REF!,#REF!,#REF!,#REF!,#REF!,#REF!,#REF!,#REF!,#REF!,#REF!,#REF!,#REF!,#REF!,#REF!,#REF!</definedName>
    <definedName name="ZPYCredNOCS">#REF!,#REF!,#REF!,#REF!,#REF!,#REF!,#REF!,#REF!,#REF!,#REF!,#REF!,#REF!,#REF!,#REF!,#REF!,#REF!,#REF!,#REF!,#REF!,#REF!,#REF!,#REF!,#REF!,#REF!</definedName>
    <definedName name="ZPYDebtNOCS">#REF!,#REF!</definedName>
    <definedName name="ZPYDebtors">#REF!,#REF!,#REF!,#REF!,#REF!,#REF!,#REF!,#REF!,#REF!,#REF!</definedName>
    <definedName name="ZPYDERA">#REF!+#REF!+#REF!+#REF!+#REF!+#REF!+#REF!+#REF!+#REF!+#REF!+#REF!+#REF!</definedName>
    <definedName name="ZPYDERL">#REF!+#REF!+#REF!+#REF!+#REF!+#REF!+#REF!+#REF!+#REF!+#REF!+#REF!+#REF!+#REF!+#REF!+#REF!</definedName>
    <definedName name="ZPYSCredThird">#REF!</definedName>
    <definedName name="ZPYSDebtCF">#REF!</definedName>
    <definedName name="ZPYStock">#REF!,#REF!,#REF!,#REF!,#REF!,#REF!,#REF!,#REF!,#REF!,#REF!,#REF!,#REF!,#REF!,#REF!,#REF!,#REF!,#REF!,#REF!,#REF!,#REF!</definedName>
    <definedName name="ZPYTAX">#REF!+#REF!+#REF!+#REF!+#REF!+#REF!+#REF!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6" i="97" l="1"/>
  <c r="H76" i="97"/>
  <c r="G76" i="97"/>
  <c r="F76" i="97"/>
  <c r="E76" i="97"/>
  <c r="D76" i="97"/>
  <c r="C76" i="97"/>
  <c r="H25" i="1"/>
  <c r="H24" i="1"/>
  <c r="G26" i="91"/>
  <c r="D26" i="91"/>
  <c r="G11" i="88" l="1"/>
  <c r="H10" i="88"/>
  <c r="G9" i="88"/>
  <c r="H7" i="88"/>
  <c r="H6" i="88"/>
  <c r="H5" i="88"/>
  <c r="E5" i="88"/>
  <c r="F19" i="85"/>
  <c r="E19" i="85"/>
  <c r="D19" i="85"/>
  <c r="C19" i="85"/>
  <c r="G18" i="85"/>
  <c r="G17" i="85"/>
  <c r="G13" i="85"/>
  <c r="G12" i="85"/>
  <c r="G10" i="85"/>
  <c r="G9" i="85"/>
  <c r="G8" i="85"/>
  <c r="G6" i="85"/>
  <c r="G19" i="85" l="1"/>
  <c r="D7" i="49" l="1"/>
  <c r="E8" i="48"/>
  <c r="E12" i="37"/>
  <c r="C12" i="37"/>
  <c r="F4" i="12" l="1"/>
  <c r="D38" i="11"/>
  <c r="C19" i="11"/>
  <c r="D19" i="11"/>
  <c r="C32" i="11"/>
  <c r="D32" i="11"/>
  <c r="C38" i="11"/>
  <c r="C6" i="5" l="1"/>
  <c r="C6" i="4"/>
  <c r="B19" i="94"/>
  <c r="C13" i="94"/>
  <c r="G24" i="83"/>
  <c r="G15" i="83"/>
  <c r="F15" i="83"/>
  <c r="F24" i="83" s="1"/>
  <c r="E15" i="83"/>
  <c r="E24" i="83" s="1"/>
  <c r="D15" i="83"/>
  <c r="D24" i="83" s="1"/>
  <c r="D36" i="94" l="1"/>
  <c r="D28" i="94"/>
  <c r="D27" i="94"/>
  <c r="C25" i="94"/>
  <c r="D25" i="94" s="1"/>
  <c r="D19" i="94"/>
  <c r="C19" i="94"/>
  <c r="D12" i="94"/>
  <c r="D11" i="94"/>
  <c r="D10" i="94"/>
  <c r="D9" i="94"/>
  <c r="D8" i="94"/>
  <c r="D7" i="94"/>
  <c r="D6" i="94"/>
  <c r="D13" i="94" l="1"/>
  <c r="D30" i="94"/>
  <c r="F9" i="76"/>
  <c r="E9" i="76"/>
  <c r="D9" i="76"/>
  <c r="D13" i="72"/>
  <c r="C13" i="72"/>
  <c r="D9" i="43" l="1"/>
  <c r="C9" i="43"/>
  <c r="F10" i="38"/>
  <c r="E10" i="3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<sst xmlns="http://schemas.openxmlformats.org/spreadsheetml/2006/main" count="3782" uniqueCount="1334">
  <si>
    <t>Statement of Parliamentary Supply</t>
  </si>
  <si>
    <t xml:space="preserve">The SoPS and related notes are subject to audit </t>
  </si>
  <si>
    <t>2025-26</t>
  </si>
  <si>
    <t>2024-25</t>
  </si>
  <si>
    <t>Type of spend</t>
  </si>
  <si>
    <t>SoPS note</t>
  </si>
  <si>
    <t>Outturn</t>
  </si>
  <si>
    <t>Estimate</t>
  </si>
  <si>
    <t>Outturn vs. Estimate
saving / (excess)</t>
  </si>
  <si>
    <t>Prior Year 
Outturn Total</t>
  </si>
  <si>
    <t>Voted</t>
  </si>
  <si>
    <t>Non-Voted</t>
  </si>
  <si>
    <t>Total</t>
  </si>
  <si>
    <t>£'000</t>
  </si>
  <si>
    <t/>
  </si>
  <si>
    <t>Prior Year</t>
  </si>
  <si>
    <t>Departmental Expenditure Limit (DEL)</t>
  </si>
  <si>
    <t xml:space="preserve">  Resource</t>
  </si>
  <si>
    <t>1.1</t>
  </si>
  <si>
    <t xml:space="preserve">  Capital</t>
  </si>
  <si>
    <t>1.2</t>
  </si>
  <si>
    <t>Annually Managed Expenditure (AME)</t>
  </si>
  <si>
    <t>Total Budget</t>
  </si>
  <si>
    <t>Total Budget Expenditure</t>
  </si>
  <si>
    <t>Note</t>
  </si>
  <si>
    <t xml:space="preserve">2025-26 </t>
  </si>
  <si>
    <t>£’000</t>
  </si>
  <si>
    <t>£’000 </t>
  </si>
  <si>
    <t xml:space="preserve">Estimate </t>
  </si>
  <si>
    <t xml:space="preserve">Outturn </t>
  </si>
  <si>
    <t>SOPS 3</t>
  </si>
  <si>
    <t>Under/(over) spend against Estimate</t>
  </si>
  <si>
    <t>SOPS1.1</t>
  </si>
  <si>
    <t>.</t>
  </si>
  <si>
    <t>Virements</t>
  </si>
  <si>
    <t>Total including Virements</t>
  </si>
  <si>
    <t>Outturn vs. Estimate, saving / (excess)</t>
  </si>
  <si>
    <t>Administration</t>
  </si>
  <si>
    <t>Programme</t>
  </si>
  <si>
    <t>Gross</t>
  </si>
  <si>
    <t>Income</t>
  </si>
  <si>
    <t>Net</t>
  </si>
  <si>
    <t>Net Total</t>
  </si>
  <si>
    <t>Spending in Departmental Expenditure Limit (DEL):</t>
  </si>
  <si>
    <t>Voted:</t>
  </si>
  <si>
    <t>A:</t>
  </si>
  <si>
    <t>Tolled Crossings</t>
  </si>
  <si>
    <t>B:</t>
  </si>
  <si>
    <t>Local Authority Transport</t>
  </si>
  <si>
    <t>C:</t>
  </si>
  <si>
    <t>National Highways (net)</t>
  </si>
  <si>
    <t>D:</t>
  </si>
  <si>
    <t>Funding of other ALBs (net)</t>
  </si>
  <si>
    <t>E:</t>
  </si>
  <si>
    <t>Other Railways</t>
  </si>
  <si>
    <t>F:</t>
  </si>
  <si>
    <t>Sustainable Travel</t>
  </si>
  <si>
    <t>G:</t>
  </si>
  <si>
    <t>Bus Subsidies &amp; Concessionary Fares</t>
  </si>
  <si>
    <t>H:</t>
  </si>
  <si>
    <t>GLA Transport Grants</t>
  </si>
  <si>
    <t>I:</t>
  </si>
  <si>
    <t>Crossrail</t>
  </si>
  <si>
    <t>J:</t>
  </si>
  <si>
    <t>Aviation, Maritime, Security and Safety</t>
  </si>
  <si>
    <t>K:</t>
  </si>
  <si>
    <t>Maritime and Coastguard Agency</t>
  </si>
  <si>
    <t>L:</t>
  </si>
  <si>
    <t>Motoring Agencies</t>
  </si>
  <si>
    <t>M:</t>
  </si>
  <si>
    <t>Science, Research and Support Functions</t>
  </si>
  <si>
    <t>N:</t>
  </si>
  <si>
    <t>Central Administration</t>
  </si>
  <si>
    <t>O:</t>
  </si>
  <si>
    <t>Support For Passenger Rail Services</t>
  </si>
  <si>
    <t>P:</t>
  </si>
  <si>
    <t>High Speed Rail</t>
  </si>
  <si>
    <t>Q:</t>
  </si>
  <si>
    <t>Transport Development Fund</t>
  </si>
  <si>
    <t>National Productivity Investment Fund</t>
  </si>
  <si>
    <t>R:</t>
  </si>
  <si>
    <t>High Speed Two Limited (net)</t>
  </si>
  <si>
    <t>S:</t>
  </si>
  <si>
    <t xml:space="preserve">East West Rail Company Limited (net) </t>
  </si>
  <si>
    <t>T:</t>
  </si>
  <si>
    <t>Network Rail (net)</t>
  </si>
  <si>
    <t>Total Spending in Voted Resource DEL</t>
  </si>
  <si>
    <t>Non-Voted:</t>
  </si>
  <si>
    <t>U:</t>
  </si>
  <si>
    <t>Funding of ALBs (net)</t>
  </si>
  <si>
    <t>Total Spending in Resource DEL</t>
  </si>
  <si>
    <t>Spending in Annually Managed Expenditure (AME):</t>
  </si>
  <si>
    <t>V:</t>
  </si>
  <si>
    <t>W:</t>
  </si>
  <si>
    <t>X:</t>
  </si>
  <si>
    <t>Y:</t>
  </si>
  <si>
    <t>Z:</t>
  </si>
  <si>
    <t>AA:</t>
  </si>
  <si>
    <t>AB:</t>
  </si>
  <si>
    <t>AC:</t>
  </si>
  <si>
    <t>AD:</t>
  </si>
  <si>
    <t>AE:</t>
  </si>
  <si>
    <t>AF:</t>
  </si>
  <si>
    <t>Total Spending in Voted AME</t>
  </si>
  <si>
    <t>AG:</t>
  </si>
  <si>
    <t>Total Spending in Resource AME</t>
  </si>
  <si>
    <t>Resource Outturn</t>
  </si>
  <si>
    <t xml:space="preserve"> Tolled Crossings</t>
  </si>
  <si>
    <t xml:space="preserve"> Local Authority Transport</t>
  </si>
  <si>
    <t xml:space="preserve"> National Highways (net)</t>
  </si>
  <si>
    <t xml:space="preserve"> Funding of other ALBs (net)</t>
  </si>
  <si>
    <t xml:space="preserve"> Other Railways</t>
  </si>
  <si>
    <t xml:space="preserve"> Sustainable Travel</t>
  </si>
  <si>
    <t xml:space="preserve"> Bus Subsidies &amp; Concessionary Fares</t>
  </si>
  <si>
    <t xml:space="preserve"> GLA Transport Grants</t>
  </si>
  <si>
    <t xml:space="preserve"> Crossrail</t>
  </si>
  <si>
    <t xml:space="preserve"> Aviation, Maritime, Security and Safety</t>
  </si>
  <si>
    <t xml:space="preserve"> Maritime and Coastguard Agency</t>
  </si>
  <si>
    <t xml:space="preserve"> Motoring Agencies</t>
  </si>
  <si>
    <t xml:space="preserve"> Science, Research and Support Functions</t>
  </si>
  <si>
    <t xml:space="preserve"> Central Administration</t>
  </si>
  <si>
    <t xml:space="preserve"> Support For Passenger Rail Services (net)</t>
  </si>
  <si>
    <t xml:space="preserve"> High Speed Rail</t>
  </si>
  <si>
    <t xml:space="preserve"> Transport Development Fund</t>
  </si>
  <si>
    <t xml:space="preserve"> High Speed Two Limited (net)</t>
  </si>
  <si>
    <t xml:space="preserve"> East West Rail Company Limited (net) </t>
  </si>
  <si>
    <t xml:space="preserve"> Network Rail (net)</t>
  </si>
  <si>
    <t>Total Spending in Voted DEL</t>
  </si>
  <si>
    <t xml:space="preserve"> Funding of ALBs (net)</t>
  </si>
  <si>
    <t>Total Spending in Capital DEL</t>
  </si>
  <si>
    <t>East West Rail Company Llmited (net)</t>
  </si>
  <si>
    <t>Total Spending in Capital AME</t>
  </si>
  <si>
    <t>Capital Outturn</t>
  </si>
  <si>
    <t>Expenditure Line</t>
  </si>
  <si>
    <t>Variance (Over) / under</t>
  </si>
  <si>
    <t>Explanation of variance</t>
  </si>
  <si>
    <t>Resource DEL</t>
  </si>
  <si>
    <t>Resource AME</t>
  </si>
  <si>
    <t>Capital DEL</t>
  </si>
  <si>
    <t>Capital AME</t>
  </si>
  <si>
    <t>SOPS 1.1</t>
  </si>
  <si>
    <t>ADD</t>
  </si>
  <si>
    <t>Capital Grants</t>
  </si>
  <si>
    <t>-</t>
  </si>
  <si>
    <t>Research and Development</t>
  </si>
  <si>
    <t>Research and Development grants</t>
  </si>
  <si>
    <t>EU Grants</t>
  </si>
  <si>
    <t>Capital subsidies for Rail Operators</t>
  </si>
  <si>
    <t>Share of (profit) / loss of investments measured using equity accounting</t>
  </si>
  <si>
    <t>Less:</t>
  </si>
  <si>
    <t>Capital income</t>
  </si>
  <si>
    <t>Non-budget CFER income</t>
  </si>
  <si>
    <t>Other adjustments</t>
  </si>
  <si>
    <t>Net Outturn</t>
  </si>
  <si>
    <t>Net Outturn vs Estimate</t>
  </si>
  <si>
    <t>Resource outturn</t>
  </si>
  <si>
    <t>Capital outturn</t>
  </si>
  <si>
    <t>SOPS 1.2</t>
  </si>
  <si>
    <t>Total outturn</t>
  </si>
  <si>
    <t>Accruals to cash adjustments for Core Department &amp; Agencies</t>
  </si>
  <si>
    <t>Depreciation, amortisation and impairments</t>
  </si>
  <si>
    <t>Provisions (non-cash movements)</t>
  </si>
  <si>
    <t>Other non-cash items</t>
  </si>
  <si>
    <t>3, 4</t>
  </si>
  <si>
    <t>Adjustments to reflect movements in working capital balances in Core Department &amp; Agencies</t>
  </si>
  <si>
    <t>Increase/(decrease) in receivables</t>
  </si>
  <si>
    <t>(Increase)/decrease in payables</t>
  </si>
  <si>
    <t>18, 19</t>
  </si>
  <si>
    <t>Utilisation of provisions</t>
  </si>
  <si>
    <t>Adjustments for arm’s length bodies:</t>
  </si>
  <si>
    <t>Remove: voted resource and capital</t>
  </si>
  <si>
    <t>Add: Grant-in-Aid, grants and loans to ALBs</t>
  </si>
  <si>
    <t>3.3, 11</t>
  </si>
  <si>
    <t>Less: repayments from ALBs to DfT</t>
  </si>
  <si>
    <t>Removal of non-voted budget items</t>
  </si>
  <si>
    <t>Remove non-voted spending</t>
  </si>
  <si>
    <t>CFER income included in budgets</t>
  </si>
  <si>
    <t>Outturn total</t>
  </si>
  <si>
    <t xml:space="preserve"> 2025-26</t>
  </si>
  <si>
    <t>2024-25  </t>
  </si>
  <si>
    <t>Income accrued</t>
  </si>
  <si>
    <t xml:space="preserve">Cash received </t>
  </si>
  <si>
    <t>Operating income outside the ambit of the Estimate – Resource</t>
  </si>
  <si>
    <t>Operating income outside the ambit of the Estimate – Capital</t>
  </si>
  <si>
    <t>Total income payable to the Consolidated Fund</t>
  </si>
  <si>
    <t>Licence fees, penalties and fines</t>
  </si>
  <si>
    <t>Costs of collection – where deductible</t>
  </si>
  <si>
    <t>Amounts payable to the Consolidated Fund</t>
  </si>
  <si>
    <t>Balance held at the start of the year</t>
  </si>
  <si>
    <t>Payments into the Consolidated Fund</t>
  </si>
  <si>
    <t>Balance held on trust at the end of the year</t>
  </si>
  <si>
    <t>Core Department &amp; Agencies</t>
  </si>
  <si>
    <t>Departmental Group</t>
  </si>
  <si>
    <t>Total number of cases</t>
  </si>
  <si>
    <t>Total amount £’000</t>
  </si>
  <si>
    <t>Scheme</t>
  </si>
  <si>
    <t>Loss (£m)</t>
  </si>
  <si>
    <t>A12 (Chelmsford to A120) improvement</t>
  </si>
  <si>
    <t>A47 Wansford to Sutton</t>
  </si>
  <si>
    <t>Total:</t>
  </si>
  <si>
    <t>0</t>
  </si>
  <si>
    <t>Full Cost</t>
  </si>
  <si>
    <t>Surplus/ (Deficit)</t>
  </si>
  <si>
    <t>£m</t>
  </si>
  <si>
    <t>Fees and charges</t>
  </si>
  <si>
    <t>Vehicle Certification Agency</t>
  </si>
  <si>
    <t>Product certification</t>
  </si>
  <si>
    <t>Driver and Vehicle Licensing Agency</t>
  </si>
  <si>
    <t>Driver and Vehicle Standards Agency</t>
  </si>
  <si>
    <t>Inter City Express Rolling Stock</t>
  </si>
  <si>
    <t>In 2012 the Secretary of State agreed to quantifiable (disclosed) and unquantifiable assurances, warranties, indemnities and potential losses under the Inter City Express Rolling Stock contracts with Agility Consortium and previously with Network Rail, covering the termination of the contract due to force majeure events and unavailability of commercial insurance. They expire in 2044.</t>
  </si>
  <si>
    <t>HS1 Concession Agreement – potential compensation on termination</t>
  </si>
  <si>
    <t>The HS1 Concession Agreement between the Secretary of State and HS1 Ltd specifies that the Secretary of State would be liable to pay compensation if the contract were terminated due to legal changes, either in the UK or Europe (‘Change in Circumstances’) or a change directed by another part of the Government (‘Government Change’). The amount payable is formalised in the Agreement, but depends on the cause of the termination, and includes capital expenditure, increases in operating costs and losses of revenue.</t>
  </si>
  <si>
    <t>Passenger Rail Franchise Agreements – Rolling Stock</t>
  </si>
  <si>
    <t>The Railways Act 1993 and Transport Act 2000 permit the Secretary of State to give guarantees to promote investments in railway assets, which include undertakings within passenger rail franchise agreements and guarantees to leasing companies. The value of this liability is based on the remaining value of rolling stock and depots covered by these guarantees, which tend to decrease over time. This liability could increase if new rolling stock or depots are introduced, where these are covered by guarantees. This includes new undertakings that cover the period after an individual National Rail Contract (NRC) has expired. Due to the NRCs' terms and conditions, the Department has narrowed the range of risks to which it is exposed, compared to the predecessor arrangements, so the likelihood of payment would be lower.</t>
  </si>
  <si>
    <t>Thameslink</t>
  </si>
  <si>
    <t>To support the Thameslink programme, in 2013 the Secretary of State agreed to quantifiable (disclosed) and unquantifiable assurances, warranties, indemnities and potential losses with the major stakeholders: Siemens, Network Rail and Cross London Trains. This reflects assurances, warranties and indemnities covering ongoing contracts between the stakeholders.</t>
  </si>
  <si>
    <t>Passenger Rail Franchise Agreements – Legacy</t>
  </si>
  <si>
    <t>Guarantees were given by the Strategic Rail Authority (and previously by the Director of Passenger Rail Franchising), and novated to the Department, in relation to new, replacement and extended passenger rail franchise agreement.</t>
  </si>
  <si>
    <t>Channel Tunnel Restoration</t>
  </si>
  <si>
    <t>The Department has a statutory liability under the Channel Tunnel Act 1987 that if, after termination of the Channel Tunnel concession, it appears to the Secretary of State that the operation of the Tunnel will not be resumed in the near future, he or she shall take the necessary steps to ensure that the land is left in a suitable condition in accordance with the scheme.</t>
  </si>
  <si>
    <t>Premises for the International Maritime Organization (IMO)</t>
  </si>
  <si>
    <t>The Department provides premises in London for the IMO, a United Nations agency. In view of the fact that government departments generally self-insure, a guarantee has been given to the IMO that should the building be partially or completely destroyed, the Department would be obliged to reconstruct the building, or suspend or reduce the rent for a period of three years and fund alternative accommodation.</t>
  </si>
  <si>
    <t>Network Rail</t>
  </si>
  <si>
    <t>Transport disaster indemnities</t>
  </si>
  <si>
    <t>Letters of comfort have been issued, providing an indemnity in relation to legal action taken against the judge, counsel, solicitors and secretariat to the Thames Safety Inquiry and the Victim Identification Inquiry, which reported in 2000 and 2001 respectively, following major transport disasters.</t>
  </si>
  <si>
    <t>Non-executive member indemnities</t>
  </si>
  <si>
    <t>Indemnities have been issued to non-executive members of the departmental board, and to civil servants appointed to represent the Department on the boards of other organisations.</t>
  </si>
  <si>
    <t>Other contingent liabilities, including legal claims</t>
  </si>
  <si>
    <t>Income from sale of goods and services</t>
  </si>
  <si>
    <t>Other operating income</t>
  </si>
  <si>
    <t>Total Operating Income</t>
  </si>
  <si>
    <t>Staff costs</t>
  </si>
  <si>
    <t>Purchase of goods and services</t>
  </si>
  <si>
    <t>Grants</t>
  </si>
  <si>
    <t>Depreciation and impairment charges</t>
  </si>
  <si>
    <t>Provision expense</t>
  </si>
  <si>
    <t>Other operating expenditure</t>
  </si>
  <si>
    <t>Total Operating Expenditure</t>
  </si>
  <si>
    <t>Net Operating Expenditure</t>
  </si>
  <si>
    <t>4,14</t>
  </si>
  <si>
    <t xml:space="preserve">Finance income </t>
  </si>
  <si>
    <t>Finance expense</t>
  </si>
  <si>
    <t xml:space="preserve">Net expenditure </t>
  </si>
  <si>
    <t>Other Comprehensive Net Expenditure</t>
  </si>
  <si>
    <t>Items that will not be reclassified to net operating costs:</t>
  </si>
  <si>
    <t xml:space="preserve">Net (gain) / loss on revaluation of property, plant &amp; equipment                                                             </t>
  </si>
  <si>
    <t>Net (gain) / loss on revaluation of intangibles</t>
  </si>
  <si>
    <t>Net (gain) / loss on revaluation of investments</t>
  </si>
  <si>
    <t>Share of associate's other comprehensive net (income) / expenditure for investments measured using equty accounting</t>
  </si>
  <si>
    <t>Actuarial (gain) / loss on pension schemes</t>
  </si>
  <si>
    <t>Deferred tax movement</t>
  </si>
  <si>
    <t>Reversionary interest on M6 toll road</t>
  </si>
  <si>
    <t>SoCTE</t>
  </si>
  <si>
    <t>Items that will or may subsequently be reclassified to net operating costs:</t>
  </si>
  <si>
    <t>Financial assets - net change in fair values</t>
  </si>
  <si>
    <t>Total comprehensive net expenditure</t>
  </si>
  <si>
    <t>Property, plant and equipment</t>
  </si>
  <si>
    <t>Investment properties</t>
  </si>
  <si>
    <t>Right of use assets</t>
  </si>
  <si>
    <t>Intangible assets</t>
  </si>
  <si>
    <t>Loans</t>
  </si>
  <si>
    <t>Investment in equities</t>
  </si>
  <si>
    <t>Derivatives</t>
  </si>
  <si>
    <t>Investments measured using equity accounting</t>
  </si>
  <si>
    <t>Trade and other receivables</t>
  </si>
  <si>
    <t>Inventories</t>
  </si>
  <si>
    <t>Pension Asset</t>
  </si>
  <si>
    <t>Total non-current assets</t>
  </si>
  <si>
    <t>Assets held for sale</t>
  </si>
  <si>
    <t xml:space="preserve">Inventories </t>
  </si>
  <si>
    <t xml:space="preserve">Trade and other receivables </t>
  </si>
  <si>
    <t>Cash and cash equivalents</t>
  </si>
  <si>
    <t>Total current assets</t>
  </si>
  <si>
    <t>Total Assets</t>
  </si>
  <si>
    <t>Trade and other payables</t>
  </si>
  <si>
    <t>Borrowings</t>
  </si>
  <si>
    <t>Provisions</t>
  </si>
  <si>
    <t>Total current liabilities</t>
  </si>
  <si>
    <t>Total Assets less net current liabilities</t>
  </si>
  <si>
    <t xml:space="preserve">Provisions </t>
  </si>
  <si>
    <t>Other payables</t>
  </si>
  <si>
    <t>Financial guarantee contracts</t>
  </si>
  <si>
    <t>Deferred tax liabilities</t>
  </si>
  <si>
    <t>Total non-current liabilities</t>
  </si>
  <si>
    <t>Assets less liabilities excl pension liabilities</t>
  </si>
  <si>
    <t>Pension liability</t>
  </si>
  <si>
    <t>Assets less liabilities</t>
  </si>
  <si>
    <t>Taxpayers' equity and other reserves:</t>
  </si>
  <si>
    <t>General fund</t>
  </si>
  <si>
    <t>Revaluation reserve</t>
  </si>
  <si>
    <t>Financial assets at fair value through OCI reserve</t>
  </si>
  <si>
    <t>Total equity and other reserves</t>
  </si>
  <si>
    <t xml:space="preserve">2024-25
</t>
  </si>
  <si>
    <t>Cash flows from operating activities</t>
  </si>
  <si>
    <t xml:space="preserve">Net expenditure for year </t>
  </si>
  <si>
    <t>Adjustments for non-cash transacitons</t>
  </si>
  <si>
    <t>(Increase) / decrease in inventories</t>
  </si>
  <si>
    <t>less impairment of inventory</t>
  </si>
  <si>
    <t>(Increase) / decrease in trade and other receivables</t>
  </si>
  <si>
    <t>less movements in receivables relating to items not passing through the Statement of Comprehensive Net Expenditure</t>
  </si>
  <si>
    <t>Increase / (decrease) in trade and other payables and borrowings</t>
  </si>
  <si>
    <t>less movements in payables relating to items not passing through the Statement of Comprehensive Net Expenditure</t>
  </si>
  <si>
    <t>(Increase) / decrease in derivative assets</t>
  </si>
  <si>
    <t>Increase / (decrease) in derivative liabilities</t>
  </si>
  <si>
    <t>less non-cash movements in derivatives</t>
  </si>
  <si>
    <t>Use of provisions</t>
  </si>
  <si>
    <t>Adjustment for capital and interest element of PFI payments</t>
  </si>
  <si>
    <t>Net cash outflow from operating activities</t>
  </si>
  <si>
    <t>Cash flows from investing activities</t>
  </si>
  <si>
    <t>Purchase of property, plant and equipment - additions</t>
  </si>
  <si>
    <t>Purchase of property, plant and equipment - non-cash additions</t>
  </si>
  <si>
    <t>Adjustments for movement in capital accruals relating to additions</t>
  </si>
  <si>
    <t>Purchase of intangible assets - cash additions</t>
  </si>
  <si>
    <t>Proceeds of disposal of assets and assets held for sale</t>
  </si>
  <si>
    <t>Purchase of Other Investments</t>
  </si>
  <si>
    <t>Purchase of Investment Properties</t>
  </si>
  <si>
    <t>Proceeds on disposal of investments</t>
  </si>
  <si>
    <t>Capital element of lands provision</t>
  </si>
  <si>
    <t>Loans to other bodies</t>
  </si>
  <si>
    <t>Repayments from other bodies</t>
  </si>
  <si>
    <t>Net cash outflow from investing activities</t>
  </si>
  <si>
    <t>Cash flows from financing activities</t>
  </si>
  <si>
    <t>From the Consolidated Fund (Supply) – current year</t>
  </si>
  <si>
    <t>Repayments of principal on external borrowings</t>
  </si>
  <si>
    <t>Repayments of principal on leases</t>
  </si>
  <si>
    <t>Capital element of payments in respect of on-balance sheet PFI contracts</t>
  </si>
  <si>
    <t>Net financing</t>
  </si>
  <si>
    <t>Net increase / (decrease) in cash and cash equivalents in the period before adjustment for receipts and payments to the Consolidated Fund</t>
  </si>
  <si>
    <t>Payments of amounts due to the Consolidated Fund</t>
  </si>
  <si>
    <t>Net increase / (decrease) in cash and cash equivalents in the period after adjustment for receipts and payments to the Consolidated Fund</t>
  </si>
  <si>
    <t>Cash and cash equivalents at the beginning of the period</t>
  </si>
  <si>
    <t>Cash and cash equivalents at the end of the period</t>
  </si>
  <si>
    <t>General Fund</t>
  </si>
  <si>
    <t>Revaluation Reserve</t>
  </si>
  <si>
    <t>Total Reserves</t>
  </si>
  <si>
    <t>Net (gain) / loss on revaluation of property, plant and equipment</t>
  </si>
  <si>
    <t>Net (gain) / loss on revaluation of intangible assets</t>
  </si>
  <si>
    <t>Non-cash charges – auditor’s remuneration</t>
  </si>
  <si>
    <t>Transfers between reserves</t>
  </si>
  <si>
    <t>Net expenditure for the year</t>
  </si>
  <si>
    <t>Deferred tax movements</t>
  </si>
  <si>
    <t>Actuarial (gain) / loss recognised in pension scheme</t>
  </si>
  <si>
    <t>Share of other comprehensive net (income) / expenditure for investments measured using equity accounting</t>
  </si>
  <si>
    <t>Other movements</t>
  </si>
  <si>
    <t>Balance as adjusted by income and expense for 2024-25</t>
  </si>
  <si>
    <t>Net Parliamentary Funding – drawn down</t>
  </si>
  <si>
    <t>Net Parliamentary Funding – deemed</t>
  </si>
  <si>
    <t>Supply payable / (receivable) adjustment</t>
  </si>
  <si>
    <t>CFERs payable to the Consolidated Fund</t>
  </si>
  <si>
    <t>Balance at 31 March 2025</t>
  </si>
  <si>
    <t>Balance as adjusted by income and expense for 2025-26</t>
  </si>
  <si>
    <t>Net Parliamentary Funding  drawn down</t>
  </si>
  <si>
    <t>Net Parliamentary Funding  deemed</t>
  </si>
  <si>
    <t>Balance at 31 March 2026</t>
  </si>
  <si>
    <t>Balance at 1 April 2024</t>
  </si>
  <si>
    <t>Detrunking</t>
  </si>
  <si>
    <t>First-time adoption of IFRS 16</t>
  </si>
  <si>
    <t>Balance as adjusted by income and expense for 2024-25 Year End</t>
  </si>
  <si>
    <t>Supply (payable) / receivable adjustment</t>
  </si>
  <si>
    <t>Balance at 1 April 2025</t>
  </si>
  <si>
    <t>Net expenditure for the period</t>
  </si>
  <si>
    <t>Decarbonisation Technology and Strategy</t>
  </si>
  <si>
    <t xml:space="preserve">Corporate Delivery </t>
  </si>
  <si>
    <t>Roads Transport</t>
  </si>
  <si>
    <t>Major Rail Projects</t>
  </si>
  <si>
    <t>Net Expenditure</t>
  </si>
  <si>
    <t>2024-25
(Restated)</t>
  </si>
  <si>
    <t>Permanently employed staff</t>
  </si>
  <si>
    <t>Other Staff</t>
  </si>
  <si>
    <t>Wages and salaries</t>
  </si>
  <si>
    <t>Social security costs</t>
  </si>
  <si>
    <t>Other pension costs</t>
  </si>
  <si>
    <t>Sub Total</t>
  </si>
  <si>
    <t>Less recoveries in respect of outward secondments</t>
  </si>
  <si>
    <t>Less capitalised staff costs</t>
  </si>
  <si>
    <t>Total Net Costs</t>
  </si>
  <si>
    <t>Of the total:</t>
  </si>
  <si>
    <t>Cash items:</t>
  </si>
  <si>
    <t>Rail network maintenance</t>
  </si>
  <si>
    <t>Support for passenger rail services</t>
  </si>
  <si>
    <t>Accommodation</t>
  </si>
  <si>
    <t>Professional services</t>
  </si>
  <si>
    <t>PFI service charges</t>
  </si>
  <si>
    <t>Eurotunnel payments</t>
  </si>
  <si>
    <t>Information &amp; communications technology</t>
  </si>
  <si>
    <t xml:space="preserve">Search &amp; rescue helicopters </t>
  </si>
  <si>
    <t>Support services</t>
  </si>
  <si>
    <t>PFI interest charges</t>
  </si>
  <si>
    <t>Consultancy</t>
  </si>
  <si>
    <t>Rentals under operating leases</t>
  </si>
  <si>
    <t xml:space="preserve">Travel and subsistence </t>
  </si>
  <si>
    <t>Research and development expenditure</t>
  </si>
  <si>
    <t>Publicity</t>
  </si>
  <si>
    <t>Auditors' remuneration and expenses</t>
  </si>
  <si>
    <t xml:space="preserve">Other costs </t>
  </si>
  <si>
    <t>Non-cash items:</t>
  </si>
  <si>
    <t>Local roads</t>
  </si>
  <si>
    <t xml:space="preserve">Subsidies to Transport for London </t>
  </si>
  <si>
    <t>Other local transport</t>
  </si>
  <si>
    <t>Subsidies to bus sector</t>
  </si>
  <si>
    <t>Low emission motoring</t>
  </si>
  <si>
    <t>Levelling up fund</t>
  </si>
  <si>
    <t>Cycling and walking</t>
  </si>
  <si>
    <t>Local and regional rail initiatives</t>
  </si>
  <si>
    <t>Maritime</t>
  </si>
  <si>
    <t>Aviation</t>
  </si>
  <si>
    <t>Subsidies to light rail sector</t>
  </si>
  <si>
    <t>Low carbon Fuels</t>
  </si>
  <si>
    <t>Road safety and freight</t>
  </si>
  <si>
    <t>Other</t>
  </si>
  <si>
    <t>Grant in Aid and other grants to ALBs</t>
  </si>
  <si>
    <t>Capital</t>
  </si>
  <si>
    <t>Current</t>
  </si>
  <si>
    <t>Grant in Aid</t>
  </si>
  <si>
    <t>Depreciation</t>
  </si>
  <si>
    <t>Depreciation on right-of-use assets</t>
  </si>
  <si>
    <t>Amortisation</t>
  </si>
  <si>
    <t>Impairment of PPE and assets held for sale</t>
  </si>
  <si>
    <t>Downward  (upward) revaluation of PPE &amp; Investment Properties</t>
  </si>
  <si>
    <t>DfT Core Department &amp; Agencies</t>
  </si>
  <si>
    <t>Provisions (released) / provided in year</t>
  </si>
  <si>
    <t xml:space="preserve">Unwinding of discount on provisions </t>
  </si>
  <si>
    <t>Credit loss allowance</t>
  </si>
  <si>
    <t>Other operating expenditure - Cash</t>
  </si>
  <si>
    <t>Air traffic payments</t>
  </si>
  <si>
    <t>Net (increase) / decrease in fair value of non-hedge accounted debt</t>
  </si>
  <si>
    <t>Loss / (gain) on derivatives not hedge accounted</t>
  </si>
  <si>
    <t>Loss / (gain) on disposal of PPE</t>
  </si>
  <si>
    <t xml:space="preserve">Pension scheme costs </t>
  </si>
  <si>
    <t>Corporation tax (refund) / charge</t>
  </si>
  <si>
    <t>Impairment / (reversal in impairment) of inventory</t>
  </si>
  <si>
    <t>Loss / (gain) on remeasurement of right of use assets</t>
  </si>
  <si>
    <t>Cash Items</t>
  </si>
  <si>
    <t>Sale of good and services</t>
  </si>
  <si>
    <t xml:space="preserve">Franchised track access income </t>
  </si>
  <si>
    <t>Rental income</t>
  </si>
  <si>
    <t>River crossings charges</t>
  </si>
  <si>
    <t>Freight income</t>
  </si>
  <si>
    <t>Other Income</t>
  </si>
  <si>
    <t>Income from rail policing services</t>
  </si>
  <si>
    <t>Fees &amp; charges to external customers</t>
  </si>
  <si>
    <t>Transport for Scotland - SLA Receipt*</t>
  </si>
  <si>
    <t>Eurotunnel Recharge</t>
  </si>
  <si>
    <t>Capital grant income received</t>
  </si>
  <si>
    <t>Eurocontrol Receipts</t>
  </si>
  <si>
    <t>Fees &amp; charges to other public bodies</t>
  </si>
  <si>
    <t>Claims for damages to road network</t>
  </si>
  <si>
    <t>EU income</t>
  </si>
  <si>
    <t>Grant income received</t>
  </si>
  <si>
    <t>Other income</t>
  </si>
  <si>
    <t>Sub Total - Cash items</t>
  </si>
  <si>
    <t>Non cash items</t>
  </si>
  <si>
    <t xml:space="preserve">Amortisation of deferred income </t>
  </si>
  <si>
    <t>Sub Total - Non cash items</t>
  </si>
  <si>
    <t>Operating Income</t>
  </si>
  <si>
    <t>Interest receivable</t>
  </si>
  <si>
    <t>Dividends receivable</t>
  </si>
  <si>
    <t>Infrastructure assets</t>
  </si>
  <si>
    <t>Land, buildings &amp; other</t>
  </si>
  <si>
    <t>Rail Network</t>
  </si>
  <si>
    <t>Strategic Road Network</t>
  </si>
  <si>
    <t>HS1 Infrastructure Asset</t>
  </si>
  <si>
    <t>Assets under Construction</t>
  </si>
  <si>
    <t>Land and buildings</t>
  </si>
  <si>
    <t>Other  assets</t>
  </si>
  <si>
    <t>Cost or valuation</t>
  </si>
  <si>
    <t>At 1 April 2025</t>
  </si>
  <si>
    <t>Additions</t>
  </si>
  <si>
    <t>Adjustment of renewal and enhancement works in progress to Depreciated Replacement Cost</t>
  </si>
  <si>
    <t>Disposals</t>
  </si>
  <si>
    <t>Impairments</t>
  </si>
  <si>
    <t>Reclassifications</t>
  </si>
  <si>
    <t>Revaluations (cost)</t>
  </si>
  <si>
    <t>Carrying amount at 31 March 2026</t>
  </si>
  <si>
    <t>Charged in year</t>
  </si>
  <si>
    <t>Revaluations (depreciation)</t>
  </si>
  <si>
    <t>Carrying amount at 31 March 2025</t>
  </si>
  <si>
    <t>Asset financing:</t>
  </si>
  <si>
    <t>Owned</t>
  </si>
  <si>
    <t>On Balance Sheet (SoFP) PFI &amp; other service concession arrangements</t>
  </si>
  <si>
    <t>Core Department</t>
  </si>
  <si>
    <t>Agencies</t>
  </si>
  <si>
    <t>Other designated bodies</t>
  </si>
  <si>
    <t>At 1 April 2024</t>
  </si>
  <si>
    <t>Transfers</t>
  </si>
  <si>
    <t>Carrying amount at 31 March 2024</t>
  </si>
  <si>
    <t>Type</t>
  </si>
  <si>
    <t>Depreciated Replacement Cost</t>
  </si>
  <si>
    <t>Remaining Life</t>
  </si>
  <si>
    <t>Depreciation Charge</t>
  </si>
  <si>
    <t>Years</t>
  </si>
  <si>
    <t>Asset Under Construction</t>
  </si>
  <si>
    <t>Structures</t>
  </si>
  <si>
    <t>Earthworks</t>
  </si>
  <si>
    <t>Telecoms</t>
  </si>
  <si>
    <t>Operational property</t>
  </si>
  <si>
    <t>Electrification, plant and signals</t>
  </si>
  <si>
    <t>Track</t>
  </si>
  <si>
    <t>Land</t>
  </si>
  <si>
    <t>TOTAL</t>
  </si>
  <si>
    <t>Sensitivity Analysis for Rail Network - Depreciated Replacement Cost</t>
  </si>
  <si>
    <t>Depreciated Replacement Cost (-)</t>
  </si>
  <si>
    <t xml:space="preserve">Depreciated Replacement Cost </t>
  </si>
  <si>
    <t>Depreciated Replacement Cost (+)</t>
  </si>
  <si>
    <t>Scenario 1</t>
  </si>
  <si>
    <t>Scenario 2</t>
  </si>
  <si>
    <t>Scenario 3</t>
  </si>
  <si>
    <t>Scenario 4</t>
  </si>
  <si>
    <t>Sensitivity Analysis for Rail Network - Depreciation Charge</t>
  </si>
  <si>
    <t>Depreciation Charge (-)</t>
  </si>
  <si>
    <t xml:space="preserve">Depreciation Charge </t>
  </si>
  <si>
    <t>Depreciation Charge (+)</t>
  </si>
  <si>
    <t>Component valuations, asset lives and depreciation charges</t>
  </si>
  <si>
    <t>Asset Life</t>
  </si>
  <si>
    <t>Assets Under Construction</t>
  </si>
  <si>
    <t>not applicable</t>
  </si>
  <si>
    <t>Roads</t>
  </si>
  <si>
    <t xml:space="preserve">Structures </t>
  </si>
  <si>
    <t xml:space="preserve">Technology </t>
  </si>
  <si>
    <t>15-20</t>
  </si>
  <si>
    <t xml:space="preserve">Land </t>
  </si>
  <si>
    <t>Total Range</t>
  </si>
  <si>
    <t>Preparatory work for construction of HS2 (core Department and HS2 Ltd elements)</t>
  </si>
  <si>
    <t>National Highways (non-SRN)</t>
  </si>
  <si>
    <t>Vessel building costs</t>
  </si>
  <si>
    <t>The material additions to assets under construction were:</t>
  </si>
  <si>
    <t xml:space="preserve">Software Licences </t>
  </si>
  <si>
    <t>Development Expenditure</t>
  </si>
  <si>
    <t>At 31 March 2025</t>
  </si>
  <si>
    <t>]</t>
  </si>
  <si>
    <t>Finance Leased</t>
  </si>
  <si>
    <t>PFI &amp; other service concession arrangements</t>
  </si>
  <si>
    <t>At 31 March 2024</t>
  </si>
  <si>
    <t>Other assets</t>
  </si>
  <si>
    <t>Derecognition</t>
  </si>
  <si>
    <t>Remeasurement</t>
  </si>
  <si>
    <t>De-recognition</t>
  </si>
  <si>
    <t>Amounts falling due:</t>
  </si>
  <si>
    <t>Not later than one year</t>
  </si>
  <si>
    <t>Later than one year and not later than five years</t>
  </si>
  <si>
    <t>Later than five years</t>
  </si>
  <si>
    <t>Less: Unaccrued interest</t>
  </si>
  <si>
    <t>Of which:</t>
  </si>
  <si>
    <t>Non-current</t>
  </si>
  <si>
    <t>DfTC Core Department &amp; Agencies</t>
  </si>
  <si>
    <t>Interest expense</t>
  </si>
  <si>
    <t>Rental on leases of low-value 
assets</t>
  </si>
  <si>
    <t>Low value and short term leases</t>
  </si>
  <si>
    <t>Within 1 year</t>
  </si>
  <si>
    <t>Between 1 and 2 years</t>
  </si>
  <si>
    <t>Between 2 and 5 years</t>
  </si>
  <si>
    <t>After 5 years</t>
  </si>
  <si>
    <t>Cost or Valuation</t>
  </si>
  <si>
    <t>Commitment Type</t>
  </si>
  <si>
    <t>Capital commitments</t>
  </si>
  <si>
    <t>Capital element of PFI commitments</t>
  </si>
  <si>
    <t>Other financial commitments</t>
  </si>
  <si>
    <t>Contracted capital commitments at 31 March not otherwise included in these financial statements</t>
  </si>
  <si>
    <t>Rentals due:</t>
  </si>
  <si>
    <t>Less: interest element</t>
  </si>
  <si>
    <t>The capital element under on balance sheet PFI contracts comprises:</t>
  </si>
  <si>
    <t xml:space="preserve">The interest element under on balance sheet PFI contracts comprises:
</t>
  </si>
  <si>
    <t>Future charges to the Statement of Comprehensive Net Expenditure</t>
  </si>
  <si>
    <t>General Lighthouse Fund</t>
  </si>
  <si>
    <t>Other loans</t>
  </si>
  <si>
    <t>Advances</t>
  </si>
  <si>
    <t>Repayments</t>
  </si>
  <si>
    <t>Balance as at 1 April 2025</t>
  </si>
  <si>
    <t>Balance at 31 March  2026</t>
  </si>
  <si>
    <t>Core Department external loans</t>
  </si>
  <si>
    <t>Loans to Network Rail</t>
  </si>
  <si>
    <t>Vessel Loans</t>
  </si>
  <si>
    <t>London and Continental Railways Ltd</t>
  </si>
  <si>
    <t>DFTO</t>
  </si>
  <si>
    <t xml:space="preserve">Direct Subsidiaries </t>
  </si>
  <si>
    <t>Core Department &amp; Agencies Total</t>
  </si>
  <si>
    <t>Interests in jointly controlled entities</t>
  </si>
  <si>
    <t>Departmental Group Total</t>
  </si>
  <si>
    <t>Profit / (Loss) share</t>
  </si>
  <si>
    <t>Fair Value</t>
  </si>
  <si>
    <t>Notional amounts</t>
  </si>
  <si>
    <t>Non-hedge accounted derivatives</t>
  </si>
  <si>
    <t>Cross-currency swaps to hedge debt issued under the debt issuance programme</t>
  </si>
  <si>
    <t>Interest rate swaps</t>
  </si>
  <si>
    <t>Forward foreign exchange contracts</t>
  </si>
  <si>
    <t>Included in non-current assets</t>
  </si>
  <si>
    <t>Included in current assets</t>
  </si>
  <si>
    <t>Non-hedge accounted</t>
  </si>
  <si>
    <t xml:space="preserve">Interest rate swaps to hedge debt issued under the Debt Issurance Programme </t>
  </si>
  <si>
    <t>Included in non-current liability</t>
  </si>
  <si>
    <t>Included in current liability</t>
  </si>
  <si>
    <t>Investment in NATS</t>
  </si>
  <si>
    <t>Share of profits / (loss)</t>
  </si>
  <si>
    <t>Share of other comprehensive net income / (expenditure)</t>
  </si>
  <si>
    <t>Dividends paid from NATS to DFT</t>
  </si>
  <si>
    <t>Balance at 31 March</t>
  </si>
  <si>
    <t>Non-current assets</t>
  </si>
  <si>
    <t>Current assets</t>
  </si>
  <si>
    <t>Current liabilities</t>
  </si>
  <si>
    <t>Non-current liabilities</t>
  </si>
  <si>
    <t>Net assets</t>
  </si>
  <si>
    <t>Total revenue and regulatory allowances</t>
  </si>
  <si>
    <t>Profit/(loss) for the year</t>
  </si>
  <si>
    <t>Other comprehensive income/(expenditure) for the year</t>
  </si>
  <si>
    <t>Dividends paid during the year</t>
  </si>
  <si>
    <t>Properties acquired under the HS2 exceptional hardship and related schemes</t>
  </si>
  <si>
    <t>Raw materials, consumables &amp; work-in-progress</t>
  </si>
  <si>
    <t>Amounts falling due within one year:</t>
  </si>
  <si>
    <t>Trade receivables</t>
  </si>
  <si>
    <t xml:space="preserve">Trade receivables - contracts with customers </t>
  </si>
  <si>
    <t>Deposits and advances</t>
  </si>
  <si>
    <t>VAT receivables</t>
  </si>
  <si>
    <t xml:space="preserve">Other receivables </t>
  </si>
  <si>
    <t>Collateral placed with banking counterparties</t>
  </si>
  <si>
    <t>Prepayments and accrued income</t>
  </si>
  <si>
    <t>Total current</t>
  </si>
  <si>
    <t>Amounts falling due after more than one year:</t>
  </si>
  <si>
    <t>Network Rail Collateral Facility</t>
  </si>
  <si>
    <t>Finance leases</t>
  </si>
  <si>
    <t>Total non-current</t>
  </si>
  <si>
    <t>Total current and non-current</t>
  </si>
  <si>
    <t>At 1 April</t>
  </si>
  <si>
    <t>Net change in cash and cash equivalents</t>
  </si>
  <si>
    <t>At 31 March</t>
  </si>
  <si>
    <t>The following balances were held at:</t>
  </si>
  <si>
    <t>Government Banking Service</t>
  </si>
  <si>
    <t>Commercial banks and cash in hand</t>
  </si>
  <si>
    <t xml:space="preserve">Cashflows </t>
  </si>
  <si>
    <t>Non-Cash Changes</t>
  </si>
  <si>
    <t xml:space="preserve">Net cash requirement </t>
  </si>
  <si>
    <t xml:space="preserve">Acquisition </t>
  </si>
  <si>
    <t>Capital accretion</t>
  </si>
  <si>
    <t>Fair value and other movements</t>
  </si>
  <si>
    <t>At 31 March 2026</t>
  </si>
  <si>
    <t xml:space="preserve">Supply </t>
  </si>
  <si>
    <t>Lease liabilities</t>
  </si>
  <si>
    <t xml:space="preserve">PFI liabilities </t>
  </si>
  <si>
    <t xml:space="preserve">Derivatives </t>
  </si>
  <si>
    <t xml:space="preserve">Collateral </t>
  </si>
  <si>
    <t xml:space="preserve">Bonds and Notes </t>
  </si>
  <si>
    <t>Trade payables</t>
  </si>
  <si>
    <t>VAT, other taxation and social security</t>
  </si>
  <si>
    <t>Pension</t>
  </si>
  <si>
    <t>Accruals</t>
  </si>
  <si>
    <t>Deferred income</t>
  </si>
  <si>
    <t>Deferred income - contracts from customers</t>
  </si>
  <si>
    <t>Current part of imputed finance lease element of Public Finance Initiative (PFI) contracts  and other service concession arrangements</t>
  </si>
  <si>
    <t>Third Party payables</t>
  </si>
  <si>
    <t>Amounts issued from the Consolidated Fund for supply but not spent at year end</t>
  </si>
  <si>
    <t xml:space="preserve">Consolidated Fund Extra Receipts due to the Consolidated Fund </t>
  </si>
  <si>
    <t>Non current part of imputed finance lease element of Public Finance Initiative (PFI) contracts  and other service concession arrangements</t>
  </si>
  <si>
    <t xml:space="preserve">1.085% sterling index linked bond due 2052 </t>
  </si>
  <si>
    <t>0% sterling index linked bond due 2052</t>
  </si>
  <si>
    <t>2.334% Asset Backed Index Linked Notes due 2051</t>
  </si>
  <si>
    <t>5.1% sterling bond due 2051</t>
  </si>
  <si>
    <t xml:space="preserve">1.003% sterling index linked bond due 2051 </t>
  </si>
  <si>
    <t xml:space="preserve">0.53% sterling index linked bond due 2051 </t>
  </si>
  <si>
    <t xml:space="preserve">0.517% sterling index linked bond due 2051 </t>
  </si>
  <si>
    <t xml:space="preserve">0% sterling index linked bond due 2051 </t>
  </si>
  <si>
    <t xml:space="preserve">0.678% sterling index linked bond due 2048 </t>
  </si>
  <si>
    <t xml:space="preserve">1.125% sterling index linked bond due 2047 </t>
  </si>
  <si>
    <t xml:space="preserve">0% sterling index linked bond due 2047 </t>
  </si>
  <si>
    <t>1.1335% sterling index linked bond due 2045</t>
  </si>
  <si>
    <t>1.5646% sterling index linked bond due 2044</t>
  </si>
  <si>
    <t>1.1565% sterling index linked bond due 2043</t>
  </si>
  <si>
    <t>1.1795% sterling index linked bond due 2041</t>
  </si>
  <si>
    <t>1.2219% sterling index linked bond due 2040</t>
  </si>
  <si>
    <t>1.2025% sterling index linked bond due 2039</t>
  </si>
  <si>
    <t>4.5% sterling bond due 2038</t>
  </si>
  <si>
    <t xml:space="preserve">4.6535% sterling bond due 2038 </t>
  </si>
  <si>
    <t xml:space="preserve">1.375% sterling index linked bond due 2037 </t>
  </si>
  <si>
    <t>5.234%  Asset Backed Fixed Rate Notes due 2035</t>
  </si>
  <si>
    <t xml:space="preserve">4.75% sterling bond due 2035 </t>
  </si>
  <si>
    <t xml:space="preserve">1.6492% sterling index linked bond due 2035 </t>
  </si>
  <si>
    <t xml:space="preserve">4.375% sterling bond due 2030 </t>
  </si>
  <si>
    <t>4.5% sterling bond due 2028</t>
  </si>
  <si>
    <t xml:space="preserve">1.75% sterling index linked bond due 2027 </t>
  </si>
  <si>
    <t>4.615% Norwegian krone bond due 2026</t>
  </si>
  <si>
    <t>4.57% Norwegian krone bond due 2026</t>
  </si>
  <si>
    <t xml:space="preserve">1.9618% sterling index linked bond due 2025 </t>
  </si>
  <si>
    <t xml:space="preserve">Index-linked European Investment Bank due 2036 (£243m) and 2037 (£241m) </t>
  </si>
  <si>
    <t>Vessel Loan from the GLF</t>
  </si>
  <si>
    <t>Financial liabilities</t>
  </si>
  <si>
    <t>Lease Liabilities</t>
  </si>
  <si>
    <t>Total borrowings</t>
  </si>
  <si>
    <t>Of which;</t>
  </si>
  <si>
    <t xml:space="preserve"> </t>
  </si>
  <si>
    <t>Analysis by interest rate and inflation risk exposure</t>
  </si>
  <si>
    <t>Nominal</t>
  </si>
  <si>
    <t>Index-linked</t>
  </si>
  <si>
    <t>Amortised to income</t>
  </si>
  <si>
    <t>Unwinding of discount</t>
  </si>
  <si>
    <t>Operating gain / (loss)</t>
  </si>
  <si>
    <t>Other comprehensive income/(expenditure)</t>
  </si>
  <si>
    <t>Deferred tax assets</t>
  </si>
  <si>
    <t>High Speed 2 Land &amp; Property</t>
  </si>
  <si>
    <t>Industrial disease claims</t>
  </si>
  <si>
    <t>National Freight Company Pension</t>
  </si>
  <si>
    <t>Others</t>
  </si>
  <si>
    <t xml:space="preserve">National Highways Land &amp; Property </t>
  </si>
  <si>
    <t>ATTF</t>
  </si>
  <si>
    <t>Provided in year</t>
  </si>
  <si>
    <t>Provision written back</t>
  </si>
  <si>
    <t>Provision utilised</t>
  </si>
  <si>
    <t>Between one and five years</t>
  </si>
  <si>
    <t>Current / within one year</t>
  </si>
  <si>
    <t>Mersey Gateway</t>
  </si>
  <si>
    <t>Commitment by the Department to fund any shortfall of toll revenue from the Mersey Gateway Bridge to meet Halton Council’s financial obligations under the Demand Management Participation Agreement.</t>
  </si>
  <si>
    <t>HS2 – Undertakings and Assurances</t>
  </si>
  <si>
    <t>HS2 Ltd has given a number of undertakings and assurances where there is an uncertainty over whether a ‘present obligation’ (as defined by IAS37) exists at year end that could lead to expenditure by HS2 Ltd.</t>
  </si>
  <si>
    <t>Legal claims</t>
  </si>
  <si>
    <t>From time to time, the Departmental Group experiences legal claims and challenges which it defends wherever appropriate. The change in exposure reflects changes in the volume and values of active cases during the year.</t>
  </si>
  <si>
    <t>Guarantees to promote investment in railway assets</t>
  </si>
  <si>
    <t>Under the Railways Act 1993, the Transport Act 2000 and the Channel Tunnel Rail Link Act 1996, the Secretary of State has provided quantifiable (disclosed) and unquantifiable guarantees to promote investment in the rail sector.</t>
  </si>
  <si>
    <t>HS2 protective provision arrangements</t>
  </si>
  <si>
    <t>As part of the normal course of business, indemnities have been given by HS2 Ltd and also by the core Department on behalf of HS2 Ltd to individuals and companies who could be impacted by the construction of HS2. A number of Protective Provision Agreements have been made with either special status or utility companies that include indemnities in relation to HS2 Ltd’s work as Nominated Undertaker for constructing HS2. These agreements go no further than the provisions made in the Phase 1 Hybrid Act and the Phase 2A Hybrid Bill that provide for protection, repair, compensation and indemnification from third party claims. This includes some items that can be quantified (amounts disclosed) and others that cannot be meaningfully quantified.</t>
  </si>
  <si>
    <t>NR (RPS)</t>
  </si>
  <si>
    <t>NR (CARE)</t>
  </si>
  <si>
    <t>1994 Section</t>
  </si>
  <si>
    <t>BR Shared Cost Section</t>
  </si>
  <si>
    <t>British Railways Superannuation Fund (BRSF)</t>
  </si>
  <si>
    <t>BR (1974) Pension Fund</t>
  </si>
  <si>
    <t>BTP Force Superannuation Fund (BTPFSF)</t>
  </si>
  <si>
    <t>BTP Section of the Railways Pension Scheme (RPS)</t>
  </si>
  <si>
    <t>Total (deficit)/surplus at the end of the period</t>
  </si>
  <si>
    <t xml:space="preserve">Core Department &amp; Agencies </t>
  </si>
  <si>
    <t>Deficit</t>
  </si>
  <si>
    <t>Asset</t>
  </si>
  <si>
    <t>Liabilities</t>
  </si>
  <si>
    <t>As at 31 March 2024</t>
  </si>
  <si>
    <t xml:space="preserve">Current service cost including members’ share </t>
  </si>
  <si>
    <t>–</t>
  </si>
  <si>
    <t>Past service costs</t>
  </si>
  <si>
    <t xml:space="preserve">Interest on pension deficit </t>
  </si>
  <si>
    <t xml:space="preserve">Administration expenses </t>
  </si>
  <si>
    <t xml:space="preserve">Return on plan assets greater than the discount rate </t>
  </si>
  <si>
    <t>Section amendment</t>
  </si>
  <si>
    <t>Actuarial gain/(loss) arising from changes in financial assumption</t>
  </si>
  <si>
    <t>Actuarial gain/(loss) on defined benefit obligation due to demographic assumptions</t>
  </si>
  <si>
    <t>Actuarial gain/(loss) arising from experience adjustments</t>
  </si>
  <si>
    <t xml:space="preserve">Regular contributions by employer </t>
  </si>
  <si>
    <t xml:space="preserve">Contributions by employees </t>
  </si>
  <si>
    <t xml:space="preserve">Benefits paid </t>
  </si>
  <si>
    <t>As at 31 March 2025</t>
  </si>
  <si>
    <t>As at 31 March 2026</t>
  </si>
  <si>
    <t>Level 1</t>
  </si>
  <si>
    <t>Level 2</t>
  </si>
  <si>
    <t>Level 3</t>
  </si>
  <si>
    <t>1994 Scheme</t>
  </si>
  <si>
    <t>BTPFSF and BTP RPS</t>
  </si>
  <si>
    <t>Network Rail RPS</t>
  </si>
  <si>
    <t>Network Rail CARE</t>
  </si>
  <si>
    <t xml:space="preserve">DFTC minor schemes </t>
  </si>
  <si>
    <t>IFRIC 14 adjustment</t>
  </si>
  <si>
    <t>Total pension assets</t>
  </si>
  <si>
    <t xml:space="preserve">Current service cost </t>
  </si>
  <si>
    <t xml:space="preserve">Past service cost  </t>
  </si>
  <si>
    <t xml:space="preserve">Section amendment </t>
  </si>
  <si>
    <t xml:space="preserve">Net interest expense / (income) </t>
  </si>
  <si>
    <t xml:space="preserve">Administrative costs and taxes </t>
  </si>
  <si>
    <t>Employer contributions included in Note 3 'other pension costs'</t>
  </si>
  <si>
    <t>Pension scheme costs per Note 3.6</t>
  </si>
  <si>
    <t xml:space="preserve">Return on plan assets greater than discount rate </t>
  </si>
  <si>
    <t>Actuarial gain/ (loss) arising from changes in assumptions</t>
  </si>
  <si>
    <t>Actuarial gains/(losses) on defined benefit obligation due to demographic assumptions</t>
  </si>
  <si>
    <t xml:space="preserve">Actuarial gain/ (loss) arising from experience adjustments </t>
  </si>
  <si>
    <t>Total gain/(loss)</t>
  </si>
  <si>
    <t>Principal actuarial assumptions at the reporting date (expressed as weighted average):</t>
  </si>
  <si>
    <t xml:space="preserve">BTP Force </t>
  </si>
  <si>
    <r>
      <t>Superannuation Fund (BTPFSF)</t>
    </r>
    <r>
      <rPr>
        <sz val="12"/>
        <color rgb="FF000000"/>
        <rFont val="Arial"/>
        <family val="2"/>
      </rPr>
      <t> </t>
    </r>
  </si>
  <si>
    <t xml:space="preserve">2024-25    </t>
  </si>
  <si>
    <t xml:space="preserve">Discount rate </t>
  </si>
  <si>
    <t>Future pension increases</t>
  </si>
  <si>
    <t>Future prices increase (CPI unless otherwise stated)</t>
  </si>
  <si>
    <t>Rate of increase in salaries</t>
  </si>
  <si>
    <t>N/A</t>
  </si>
  <si>
    <t>Average life expectancy on retirement</t>
  </si>
  <si>
    <t>Members aged 45</t>
  </si>
  <si>
    <t>Members aged 65</t>
  </si>
  <si>
    <t>Males</t>
  </si>
  <si>
    <t xml:space="preserve"> Females</t>
  </si>
  <si>
    <t>Network Rail (RPS and CARE)</t>
  </si>
  <si>
    <t>BTPFSF</t>
  </si>
  <si>
    <t>NR (RPS &amp; CARE)</t>
  </si>
  <si>
    <t xml:space="preserve">£m </t>
  </si>
  <si>
    <t>Discount rate</t>
  </si>
  <si>
    <t>Life expectancy</t>
  </si>
  <si>
    <t>+1 year</t>
  </si>
  <si>
    <t>-1 year</t>
  </si>
  <si>
    <t>Earnings increase</t>
  </si>
  <si>
    <t>n/a</t>
  </si>
  <si>
    <t>Price inflation</t>
  </si>
  <si>
    <t>Financial performance and position</t>
  </si>
  <si>
    <r>
      <t>2024-25</t>
    </r>
    <r>
      <rPr>
        <sz val="12"/>
        <color rgb="FF000000"/>
        <rFont val="Arial"/>
        <family val="2"/>
      </rPr>
      <t> </t>
    </r>
  </si>
  <si>
    <t>Investment properties and PPE</t>
  </si>
  <si>
    <t>Other non-current receivables – deferred tax</t>
  </si>
  <si>
    <t>Revenue</t>
  </si>
  <si>
    <t>Cost of sales</t>
  </si>
  <si>
    <t>Administrative expenses</t>
  </si>
  <si>
    <t>Gain/(loss) on revaluation of investment properties and joint venture loan note</t>
  </si>
  <si>
    <t>Net finance income</t>
  </si>
  <si>
    <t>Share of gains/(losses) of associates and joint venture</t>
  </si>
  <si>
    <t>Profit/(loss) before tax</t>
  </si>
  <si>
    <t>Tax</t>
  </si>
  <si>
    <t>Profit/(loss) for the year and Total comprehensive income</t>
  </si>
  <si>
    <t xml:space="preserve">2025-26  </t>
  </si>
  <si>
    <t>Current trade and other receivables</t>
  </si>
  <si>
    <t>Other current assets</t>
  </si>
  <si>
    <t>Current trade and other payables</t>
  </si>
  <si>
    <t>Other operating costs</t>
  </si>
  <si>
    <t>Net finance income/(charge)</t>
  </si>
  <si>
    <t>Profit before tax</t>
  </si>
  <si>
    <t xml:space="preserve">Profit for the year </t>
  </si>
  <si>
    <r>
      <t xml:space="preserve">2024-25 </t>
    </r>
    <r>
      <rPr>
        <sz val="12"/>
        <color rgb="FF000000"/>
        <rFont val="Arial"/>
        <family val="2"/>
      </rPr>
      <t> </t>
    </r>
  </si>
  <si>
    <t>Current borrowings from parent organisations</t>
  </si>
  <si>
    <t>Current lease liabilities</t>
  </si>
  <si>
    <t>Current corporation tax</t>
  </si>
  <si>
    <t>Net operating costs</t>
  </si>
  <si>
    <t>Finance costs</t>
  </si>
  <si>
    <t>Department's prepayment/accrual balance as at 31 March 2026 (£m)</t>
  </si>
  <si>
    <t>Departmental expenditure on ERMA/NRC for 2024-25 (£m)</t>
  </si>
  <si>
    <t>Department's prepayment/accrual balance as at 31 March 2025 (£m)</t>
  </si>
  <si>
    <t>The Chiltern Railway Company Limited</t>
  </si>
  <si>
    <t>XC Trains Limited</t>
  </si>
  <si>
    <t>Transport UK East Anglia Limited (formerly Abellio East Anglia Limited)</t>
  </si>
  <si>
    <t>Transport UK East Midlands Limited (formerly Abellio East Midlands Limited)</t>
  </si>
  <si>
    <t xml:space="preserve">First Greater Western Limited </t>
  </si>
  <si>
    <t>London and South Eastern Railway Limited</t>
  </si>
  <si>
    <t>South Eastern: franchise (October 2014 - October 2021)</t>
  </si>
  <si>
    <t>First MTR South Western Trains Limited</t>
  </si>
  <si>
    <t>Govia Thameslink Railway Limited</t>
  </si>
  <si>
    <t>First TransPennine Express Limited</t>
  </si>
  <si>
    <t xml:space="preserve">TransPennine Express: franchise (April 2016 - May 2023) </t>
  </si>
  <si>
    <t>First Trenitalia West Coast Rail Limited</t>
  </si>
  <si>
    <t>West Midlands Trains Limited</t>
  </si>
  <si>
    <t>Sub-total, companies under ERMAs/EMAs</t>
  </si>
  <si>
    <t>Northern Trains Limited</t>
  </si>
  <si>
    <t>SE Trains Limited</t>
  </si>
  <si>
    <t>East Coast Mainline: franchise (June 2018 - April 2028)</t>
  </si>
  <si>
    <t>TransPennine Trains Limited</t>
  </si>
  <si>
    <t>Company name</t>
  </si>
  <si>
    <t>Reporting basis</t>
  </si>
  <si>
    <t>Year ended</t>
  </si>
  <si>
    <t>Employer’s share of
pension scheme liabilities
before
franchising
adjustment</t>
  </si>
  <si>
    <t>Current operators participating in National Rail Contracts and ERMAs</t>
  </si>
  <si>
    <t>FRS 101</t>
  </si>
  <si>
    <t>IFRS</t>
  </si>
  <si>
    <t>FRS 102</t>
  </si>
  <si>
    <t>London North Eastern Railway Limited</t>
  </si>
  <si>
    <t>Grand Total</t>
  </si>
  <si>
    <t>31  March 2026</t>
  </si>
  <si>
    <t>Within one year</t>
  </si>
  <si>
    <t>1-2 years</t>
  </si>
  <si>
    <t>2-5 years</t>
  </si>
  <si>
    <t>5+ years</t>
  </si>
  <si>
    <t>Group</t>
  </si>
  <si>
    <t>Non-derivative financial liabilities</t>
  </si>
  <si>
    <t>Bank loans and overdrafts</t>
  </si>
  <si>
    <t>Bonds issued under the NR Debt Issuance Programme</t>
  </si>
  <si>
    <t xml:space="preserve">– Sterling denominated bonds </t>
  </si>
  <si>
    <t>– Sterling denominated index-linked bonds</t>
  </si>
  <si>
    <t xml:space="preserve">– Foreign currency denominated bonds </t>
  </si>
  <si>
    <t>Bonds issued by LCR Finance plc and CTRL Section 1 Finance plc</t>
  </si>
  <si>
    <t xml:space="preserve">– Trade and other payables </t>
  </si>
  <si>
    <t>Derivative financial liabilities</t>
  </si>
  <si>
    <t xml:space="preserve">Net settled derivative contracts </t>
  </si>
  <si>
    <t xml:space="preserve">Gross settled derivative contracts – receipts </t>
  </si>
  <si>
    <t xml:space="preserve">Gross settled derivative contracts – payments </t>
  </si>
  <si>
    <t>31  March 2025</t>
  </si>
  <si>
    <t>Impact on net expenditure</t>
  </si>
  <si>
    <t>1pp increase in the interest rate</t>
  </si>
  <si>
    <t>1pp increase in GBP RPI on index linked bonds</t>
  </si>
  <si>
    <t>1pp increase in GBP RPI on index linked bonds- Impact on FIM</t>
  </si>
  <si>
    <t>Gross amounts of financial assets</t>
  </si>
  <si>
    <t>Gross amounts of recognised financial liabilities set off in the SoFP</t>
  </si>
  <si>
    <t>Net amount of financial assets in the SoFP</t>
  </si>
  <si>
    <t>Related amounts not set off in the SoFP</t>
  </si>
  <si>
    <t>Net amount</t>
  </si>
  <si>
    <t>Financial instruments</t>
  </si>
  <si>
    <t>Cash collateral received</t>
  </si>
  <si>
    <t>Gross amount of financial liabilities</t>
  </si>
  <si>
    <t>Gross amounts of recognised financial assets set off in the SoFP</t>
  </si>
  <si>
    <t>Net amount of financial liabilities in the SoFP</t>
  </si>
  <si>
    <t>Cash collateral paid</t>
  </si>
  <si>
    <t>Recognised at Basis</t>
  </si>
  <si>
    <t>Carrying Amount</t>
  </si>
  <si>
    <t>Fair Value Total</t>
  </si>
  <si>
    <t>Assets</t>
  </si>
  <si>
    <t>Fair value</t>
  </si>
  <si>
    <t>Financial assets</t>
  </si>
  <si>
    <t>Loans and non-current receivables</t>
  </si>
  <si>
    <t>11,16</t>
  </si>
  <si>
    <t>Amortised cost</t>
  </si>
  <si>
    <t>Investments in equities</t>
  </si>
  <si>
    <t>Derivatives (note b)</t>
  </si>
  <si>
    <t xml:space="preserve">Financial liabilities </t>
  </si>
  <si>
    <t>Borrowings (note a)</t>
  </si>
  <si>
    <t>All values in £k</t>
  </si>
  <si>
    <t>2021-22</t>
  </si>
  <si>
    <t>2022-23</t>
  </si>
  <si>
    <t>2023-24</t>
  </si>
  <si>
    <t>2026-27</t>
  </si>
  <si>
    <t>OUTTURN</t>
  </si>
  <si>
    <t>PLANS</t>
  </si>
  <si>
    <t>A: Tolled Crossings</t>
  </si>
  <si>
    <t>B: Local Authority Transport</t>
  </si>
  <si>
    <t>C: National Highways (net)</t>
  </si>
  <si>
    <t>D: Funding of Other ALBs (net)</t>
  </si>
  <si>
    <t>E: Other railways</t>
  </si>
  <si>
    <t>F: Sustainable Travel</t>
  </si>
  <si>
    <t>G: Bus Subsidies &amp; Concessionary Fares</t>
  </si>
  <si>
    <t>H: GLA transport grants</t>
  </si>
  <si>
    <t>I: Crossrail</t>
  </si>
  <si>
    <t>J: Aviation, Maritime, Security and Safety</t>
  </si>
  <si>
    <t>K: Maritime and Coastguard Agency</t>
  </si>
  <si>
    <t>L: Motoring Agencies</t>
  </si>
  <si>
    <t>M: Science, research and support functions</t>
  </si>
  <si>
    <t>N: Central Administration</t>
  </si>
  <si>
    <t>O: Support for Passenger Rail Services</t>
  </si>
  <si>
    <t>P: High Speed Rail</t>
  </si>
  <si>
    <t>Q: Transport Development Fund</t>
  </si>
  <si>
    <t>R: High Speed Two Limited (net)</t>
  </si>
  <si>
    <t>S: East West Rail Company Limited (net)</t>
  </si>
  <si>
    <t>T: Network Rail (net)</t>
  </si>
  <si>
    <t>U: Funding of Other ALBs (net)</t>
  </si>
  <si>
    <t>Total Resource DEL</t>
  </si>
  <si>
    <t>Staff costs (Note C)</t>
  </si>
  <si>
    <t>Purchase of goods and services (Note C)</t>
  </si>
  <si>
    <t>Income from sales of goods and services</t>
  </si>
  <si>
    <t>Current grants to local government (net)</t>
  </si>
  <si>
    <t>Current grants to persons and non-profit bodies (net)</t>
  </si>
  <si>
    <t>Current grants abroad (net)</t>
  </si>
  <si>
    <t>Subsidies to private sector companies</t>
  </si>
  <si>
    <t>Subsidies to public corporations</t>
  </si>
  <si>
    <t>Net public service pensions (Note B)</t>
  </si>
  <si>
    <t>Rentals (Note C)</t>
  </si>
  <si>
    <t>Depreciation (Notes A &amp; C)</t>
  </si>
  <si>
    <t>Change in pension scheme liabilities</t>
  </si>
  <si>
    <t>Other resource</t>
  </si>
  <si>
    <t>Take up of provisions</t>
  </si>
  <si>
    <t>V: National Highways (net)</t>
  </si>
  <si>
    <t>W: Network Rail (net)</t>
  </si>
  <si>
    <t>X: Funding of Other ALBs (net)</t>
  </si>
  <si>
    <t>Y: Other Railways</t>
  </si>
  <si>
    <t>Z: Aviation, Maritime, Security and Safety</t>
  </si>
  <si>
    <t>AA: Maritime and Coastguard Agency</t>
  </si>
  <si>
    <t>AB: Motoring Agencies</t>
  </si>
  <si>
    <t>AC: Central Administration</t>
  </si>
  <si>
    <t>AD: High Speed Rail</t>
  </si>
  <si>
    <t xml:space="preserve"> -   </t>
  </si>
  <si>
    <t>AE: High Speed Two Limited (net)</t>
  </si>
  <si>
    <t>AF: East West Rail Company Limited (net)</t>
  </si>
  <si>
    <t>AG: Funding of ALBs (net)</t>
  </si>
  <si>
    <t>Total Resource AME</t>
  </si>
  <si>
    <t>Current grants to/from local government (net)</t>
  </si>
  <si>
    <t>Release of provision</t>
  </si>
  <si>
    <t>Unwinding of the discount rate on pension scheme liabilities</t>
  </si>
  <si>
    <t>Total Resource Budget</t>
  </si>
  <si>
    <t>Depreciation (Note A)</t>
  </si>
  <si>
    <t xml:space="preserve">     Departmental Unallocated Provision</t>
  </si>
  <si>
    <t>High Speed Two</t>
  </si>
  <si>
    <t>U: Funding of ALBs (net)</t>
  </si>
  <si>
    <t>Total Capital DEL</t>
  </si>
  <si>
    <t>Capital support for local government (net)</t>
  </si>
  <si>
    <t>Capital grants to persons &amp; non-profit bodies (net)</t>
  </si>
  <si>
    <t>Capital grants to private sector companies (net)</t>
  </si>
  <si>
    <t>Capital grants abroad (net)</t>
  </si>
  <si>
    <t>Capital support for public corporations</t>
  </si>
  <si>
    <t>Purchase of assets (Note C)</t>
  </si>
  <si>
    <t>Income from sales of assets</t>
  </si>
  <si>
    <t>Net lending to the private sector and abroad</t>
  </si>
  <si>
    <t>Other capital</t>
  </si>
  <si>
    <t>Funding of Other ALBs (net)</t>
  </si>
  <si>
    <t>Total Capital AME</t>
  </si>
  <si>
    <t>Total Capital Budget</t>
  </si>
  <si>
    <t>Total departmental spending (Note D)</t>
  </si>
  <si>
    <t xml:space="preserve">Of which: </t>
  </si>
  <si>
    <t>Total DEL</t>
  </si>
  <si>
    <t>Total AME</t>
  </si>
  <si>
    <t>Notes:</t>
  </si>
  <si>
    <r>
      <t>A</t>
    </r>
    <r>
      <rPr>
        <sz val="7"/>
        <color rgb="FF000000"/>
        <rFont val="Times New Roman"/>
        <family val="1"/>
      </rPr>
      <t xml:space="preserve"> </t>
    </r>
    <r>
      <rPr>
        <sz val="10"/>
        <color rgb="FF000000"/>
        <rFont val="Arial"/>
        <family val="2"/>
      </rPr>
      <t>.  Includes impairments and non-cash movement in derivatives.</t>
    </r>
  </si>
  <si>
    <r>
      <t>B</t>
    </r>
    <r>
      <rPr>
        <sz val="7"/>
        <color rgb="FF000000"/>
        <rFont val="Times New Roman"/>
        <family val="1"/>
      </rPr>
      <t xml:space="preserve"> </t>
    </r>
    <r>
      <rPr>
        <sz val="10"/>
        <color rgb="FF000000"/>
        <rFont val="Arial"/>
        <family val="2"/>
      </rPr>
      <t>.  Pension schemes reported under IAS 19 accounting requirements. These figures include cash payments made, as well as certain non-cash items.</t>
    </r>
  </si>
  <si>
    <r>
      <t>Table 2 Administration Costs</t>
    </r>
    <r>
      <rPr>
        <sz val="10"/>
        <color rgb="FF000000"/>
        <rFont val="Arial"/>
        <family val="2"/>
      </rPr>
      <t xml:space="preserve"> – provides a more detailed analysis of the administration costs of the Department. It retains the high level functional analysis used in table 1. </t>
    </r>
  </si>
  <si>
    <t>Please note that totals may not sum due to rounding.</t>
  </si>
  <si>
    <t>High Speed Two Limited -net)</t>
  </si>
  <si>
    <t>Total administration budget</t>
  </si>
  <si>
    <t>Current grants to local government</t>
  </si>
  <si>
    <t>Rentals</t>
  </si>
  <si>
    <t>Quantifiable contingent liabilities</t>
  </si>
  <si>
    <t>Category in Estimates</t>
  </si>
  <si>
    <t>Remote</t>
  </si>
  <si>
    <t>More than remote (Note 23)</t>
  </si>
  <si>
    <t>Difference</t>
  </si>
  <si>
    <t>Explanation</t>
  </si>
  <si>
    <t>Statutory liabilities:</t>
  </si>
  <si>
    <t>Narrative</t>
  </si>
  <si>
    <t>Unquantifiable</t>
  </si>
  <si>
    <t>CTRL Act 1996. Undertaking under the HS1 concession agreement. The amount payable in the event of crystallisation would reflect the financial circumstances of the concession agreement and of its operator at that time, and will therefore fluctuate in line with market conditions</t>
  </si>
  <si>
    <t>HS1 Concession Agreement - potential compensation on termination</t>
  </si>
  <si>
    <t xml:space="preserve">Town and Country Act 1990, The Department has issued a Safeguarding Order for the proposed route of HS2. This creates an obligation on the Department to purchase properties that have been blighted.  </t>
  </si>
  <si>
    <t>Liabilities for statutory blight for the furtherance of transport infrastructure projects</t>
  </si>
  <si>
    <t>Indemnities have been issued to non-executive members of the departmental board, and to civil servants appointed to represent the Department on the boards of other organisations, and to individuals in analogous roles</t>
  </si>
  <si>
    <t>Potential compensation obligations in the HS1 Concession Agreement</t>
  </si>
  <si>
    <t>In 2013 the Secretary of State agreed to quantifiable (disclosed) and unquantifiable assurances, warranties, indemnities and potential losses to external parties under the Thameslink Rolling Stock contracts with Siemens, Network Rail and Cross London Trains</t>
  </si>
  <si>
    <t xml:space="preserve">In 2012 the Secretary of State agreed to quantifiable (disclosed) and unquantifiable assurances, warranties, indemnities and potential losses to external parties under the Inter City Express Rolling Stock contracts with Agility Consortium and Network Rail. </t>
  </si>
  <si>
    <t>Commitment by the Department to fund any shortfall of toll revenue from the Mersey Gateway Bridge to meet Halton Borough Council's financial obligations under the Demand Management Participation Agreement. The financial exposure reduces as toll revenues are collected</t>
  </si>
  <si>
    <t>Mersey Gateway Bridge</t>
  </si>
  <si>
    <t>Cross-guarantees within NR Group - indemnities given by companies within the Network Rail Group to support entities that are not consolidated within the DfT resource accounts, to deliver value for money to the taxpayer.</t>
  </si>
  <si>
    <t>This contingent liability covers a range of items and claims. Over time, the population, its probability and potential cost, will change, as individual items arise and lapse. The greater part of the variance reflects new claims received</t>
  </si>
  <si>
    <t>National Highways (formerly Highways England) third party claims</t>
  </si>
  <si>
    <t>The Department has a potential constructive obligation to cover the costs of managing the SS Richard Montgomery, which ran aground off Sheerness in 1944, with a cargo of munitions. The Department has funded the costs of marking, guarding, inspections and mitigation works, indicating that it would fund other works as required. The potential cost is considered to be unquantifiable.</t>
  </si>
  <si>
    <t>A potential constructive obligation regarding the SS Richard Montgomery</t>
  </si>
  <si>
    <t>The Department has accepted obligations to indemnify operators under the Space Industry Act 2018 (the 2018 Act) and Space Industry Regulations 2021 for losses occuring before the satellite reaches orbit. During 2022-23, one launch took place: Cosmic Girl, on 9 January 2023. There was no cost to the taxpayer under the indemnity. There have been no further launches to date</t>
  </si>
  <si>
    <t> </t>
  </si>
  <si>
    <t xml:space="preserve"> Permanently employed staff </t>
  </si>
  <si>
    <t xml:space="preserve"> Other staff </t>
  </si>
  <si>
    <t>Net Expenditure (including financing)</t>
  </si>
  <si>
    <t xml:space="preserve"> Number of employees </t>
  </si>
  <si>
    <t xml:space="preserve"> Staff costs </t>
  </si>
  <si>
    <t xml:space="preserve"> FTE </t>
  </si>
  <si>
    <t xml:space="preserve"> £m </t>
  </si>
  <si>
    <t xml:space="preserve">Department for Transport </t>
  </si>
  <si>
    <t>Driver and Vehicle Licencing Agency</t>
  </si>
  <si>
    <t>National Highways</t>
  </si>
  <si>
    <t>High Speed Two (HS2) Limited</t>
  </si>
  <si>
    <t>British Transport Police</t>
  </si>
  <si>
    <t>Trinity House Lighthouse Board</t>
  </si>
  <si>
    <t>Northern Lighthouse Board</t>
  </si>
  <si>
    <r>
      <t xml:space="preserve">Commissioners </t>
    </r>
    <r>
      <rPr>
        <i/>
        <sz val="8"/>
        <color rgb="FF000000"/>
        <rFont val="Aptos Narrow"/>
        <family val="2"/>
      </rPr>
      <t>of</t>
    </r>
    <r>
      <rPr>
        <sz val="8"/>
        <color rgb="FF000000"/>
        <rFont val="Aptos Narrow"/>
        <family val="2"/>
      </rPr>
      <t xml:space="preserve"> Irish Lights</t>
    </r>
  </si>
  <si>
    <t>Train Fleet (2019) Limited</t>
  </si>
  <si>
    <t>Active Travel England</t>
  </si>
  <si>
    <t>Transport Focus</t>
  </si>
  <si>
    <t>Air Safety Support International</t>
  </si>
  <si>
    <t>Air Travel Trust Fund</t>
  </si>
  <si>
    <t>CTRL Section 1 Finance plc</t>
  </si>
  <si>
    <t>LCR Finance plc</t>
  </si>
  <si>
    <t>East West Rail</t>
  </si>
  <si>
    <t>TOTALS</t>
  </si>
  <si>
    <t>Support for Passenger Rail Services</t>
  </si>
  <si>
    <t>Rail Services</t>
  </si>
  <si>
    <t>Impact on the Strategic Road Network – Group Disclosure (£m)</t>
  </si>
  <si>
    <t>Cost</t>
  </si>
  <si>
    <t>Adjustment of WIP to DRC</t>
  </si>
  <si>
    <t>Revaluation (cost)</t>
  </si>
  <si>
    <t>Revaluation (depreciation)</t>
  </si>
  <si>
    <t>Net Book Value (NBV)</t>
  </si>
  <si>
    <t>NBV at 31 March 2024</t>
  </si>
  <si>
    <t>NBV at 31 March 2025</t>
  </si>
  <si>
    <t>Revaluation in year</t>
  </si>
  <si>
    <t>Other equity movements</t>
  </si>
  <si>
    <t>Summary of Resource and Capital Outturn 2025-26</t>
  </si>
  <si>
    <t>Depreciation of the Strategic Road Network is based on year-end condition assessment under Depreciated Replacement Cost valuation rules: this assessment produced a lower depreciation charge for the year than anticipated in the Estimate.</t>
  </si>
  <si>
    <t>Derivative, pension and accretion costs were lower in the year than forecast in the Estimate.</t>
  </si>
  <si>
    <t>British Transport Police (BTP) related defined benefit pension service costs were lower compared to the Estimate.</t>
  </si>
  <si>
    <t>The Department underspent on a number of demand-led grant schemes, including the Electric Car Grant and Zero emission  heavy goods vehicles and infrastructure (ZEHID).</t>
  </si>
  <si>
    <t>This outturn reflects movements at the year-end primarily related to enhancements projects and accounting treatment of leases.</t>
  </si>
  <si>
    <t>This outturn reflects the release in accruals due to projects being further along in construction than expected against the estimate.</t>
  </si>
  <si>
    <t>This outturn reflects the net position between uptake of new provisions and utilisation of existing provisions. Utilisation of provisions creates a credit in CAME; this exceeded the uptake of new provisions anticipated in the estimate.</t>
  </si>
  <si>
    <t>Rail costs for the year were affected by the volatile prices of diesel, decreases in revenue due to freezes in fares and increase in rolling stock and maintenance costs.</t>
  </si>
  <si>
    <t>Strategic Road Network (Restated)</t>
  </si>
  <si>
    <t>Net Cash Requirement</t>
  </si>
  <si>
    <t>Gain/(loss) on revaluation of financial assets</t>
  </si>
  <si>
    <t>Chiltern: franchise (March 2002 - December 2021); National Rail Contract (December 2021 - September 2026)</t>
  </si>
  <si>
    <t>Cross Country: franchise (October 2016 - October 2020, October 2020 - October 2023); National Rail Contract (October 2023 - October 2027)</t>
  </si>
  <si>
    <t>East Anglia: franchise (October 2016 - September 2021); National Rail Contract (September 2021 -October 2025)</t>
  </si>
  <si>
    <t>East Midlands: franchise (August 2019 - October 2022); National Rail Contract (October 2022 - October 2030)</t>
  </si>
  <si>
    <t>Essex Thameside: Franchise (November 2014 - July 2021); National Rail Contract (July 2021 - July 2025)</t>
  </si>
  <si>
    <t>Great Western: franchise (April 2006 - June 2022); National Rail Contract (June 2022 - December 2026)</t>
  </si>
  <si>
    <t>South Western: franchise (August 2017 - May 2021); National Rail Contract (May 2021 - May 2025)</t>
  </si>
  <si>
    <t>Thameslink, Southern and Great Northern: Franchise (September 2014 - April 2022); National Rail Contract (April 2022 - May 2026)</t>
  </si>
  <si>
    <t>West Coast Partnership: Franchise (December 2019 - March 2031); National Rail Contract (October 2023 - October 2026)</t>
  </si>
  <si>
    <t>West Midlands: Franchise (December 2017 - September 2021); National Rail Contract (September 2021 - January 2026)</t>
  </si>
  <si>
    <t>Northern: franchise (March 2020 - November 2028)</t>
  </si>
  <si>
    <t>South Eastern: franchise (October 2021 - May 2028)</t>
  </si>
  <si>
    <t>TransPennine Express Railways 2023 OLR rail services contract (May 2023 - August 2028)</t>
  </si>
  <si>
    <t>South Western Railway Limited</t>
  </si>
  <si>
    <t>(May 2025 - May 2028)</t>
  </si>
  <si>
    <t>(July 2025 - July 2028)</t>
  </si>
  <si>
    <t>GA Trains Limited</t>
  </si>
  <si>
    <t>(October 2025 - October 2028)</t>
  </si>
  <si>
    <t>(February 2026- February 2029)</t>
  </si>
  <si>
    <t>Grand total, ERMAs/EMAs and Pubically-owned rail companies</t>
  </si>
  <si>
    <t>Employer’s
share of
pension scheme
assets before
franchising
adjustment</t>
  </si>
  <si>
    <t>WM Trains Limited</t>
  </si>
  <si>
    <t>2027-28</t>
  </si>
  <si>
    <t>2028-29</t>
  </si>
  <si>
    <t>Depreciation of the Railway Network is based on 
Depreciated Replacement Cost valuation rules. 
Movements in key economic inputs including inflation, in the valuation model between the Estimate and year-end produced a reduction in forecast depreciation charge.</t>
  </si>
  <si>
    <t>Actuarially calculated non-cash pension costs were lower than allowed for in the Estimate.</t>
  </si>
  <si>
    <t>31 March 2025 (restated)</t>
  </si>
  <si>
    <t>31 March 2024 (restated)</t>
  </si>
  <si>
    <t>Net (gain) / loss on revaluation of property, plant and equipment (Restated)</t>
  </si>
  <si>
    <t>Balance at 31 March 2025 (Restated)</t>
  </si>
  <si>
    <t>Balance at 1 April 2024 (Restated)</t>
  </si>
  <si>
    <t>Balance at 1 April 2025 (Restated)</t>
  </si>
  <si>
    <t>Rail Reform &amp; Strategy</t>
  </si>
  <si>
    <t>Base Case inc 20% risk</t>
  </si>
  <si>
    <t>At 1 April 2025 (Restated)</t>
  </si>
  <si>
    <t>Carrying amount at 31 March 2025 (Restated)</t>
  </si>
  <si>
    <t>At 1 April 2024 (Restated)</t>
  </si>
  <si>
    <t>At 31 March 2025 (Restated)</t>
  </si>
  <si>
    <t>Carrying amount at 31 March 2024 (Restated)</t>
  </si>
  <si>
    <t>Platform4</t>
  </si>
  <si>
    <t>Network Rail Consulting Ltd</t>
  </si>
  <si>
    <t>Non-current receivables from related parties (including joint ventures)</t>
  </si>
  <si>
    <r>
      <t>2024-25 (Restated)</t>
    </r>
    <r>
      <rPr>
        <sz val="12"/>
        <color rgb="FF000000"/>
        <rFont val="Arial"/>
        <family val="2"/>
      </rPr>
      <t> </t>
    </r>
  </si>
  <si>
    <t>The Chiltern Railway Company Limited (03007939)</t>
  </si>
  <si>
    <t>XC Trains Limited (04402048)</t>
  </si>
  <si>
    <t>Transport UK East Anglia Limited (formerly Abellio East Anglia Limited) (07861414)</t>
  </si>
  <si>
    <t>Transport UK East Midlands Limited (formerly Abellio East Midlands Limited) (09860485)</t>
  </si>
  <si>
    <t>Trenitalia c2c Limited (07897267)</t>
  </si>
  <si>
    <t>First Greater Western Limited (05113733)</t>
  </si>
  <si>
    <t>London and South Eastern Railway Limited (04860660)</t>
  </si>
  <si>
    <t>First MTR South Western Trains Limited (07900320)</t>
  </si>
  <si>
    <t>Govia Thameslink Railway Limited (07934306)</t>
  </si>
  <si>
    <t>First TransPennine Express Limited (09111801)</t>
  </si>
  <si>
    <t>First Trenitalia West Coast Rail Limited (10349442)</t>
  </si>
  <si>
    <t>West Midlands Trains Limited (09860466)</t>
  </si>
  <si>
    <t>Northern Trains Limited (03076444)</t>
  </si>
  <si>
    <t>SE Trains Limited (03266762)</t>
  </si>
  <si>
    <t>London North Eastern Railway Limited (04659712)</t>
  </si>
  <si>
    <t>TransPennine Trains Limited (12544930)</t>
  </si>
  <si>
    <t>South Western Railway Limited (03266760)</t>
  </si>
  <si>
    <t>c2c Railway Limited (04659669)</t>
  </si>
  <si>
    <t>GA Trains Limited (12544897)</t>
  </si>
  <si>
    <t>WM Trains Limited (12545250)</t>
  </si>
  <si>
    <t>Trenitalia c2c Limited</t>
  </si>
  <si>
    <t>c2c Railway Limited</t>
  </si>
  <si>
    <t>31 March 2025 (Restated)</t>
  </si>
  <si>
    <t>Departmental Unallocated Provision</t>
  </si>
  <si>
    <t>AH: Renewable Transport Fuels Obligation</t>
  </si>
  <si>
    <t>AJ: Tolled Crossings</t>
  </si>
  <si>
    <t>C.  Total departmental spending is the sum of the resource budget and the capital budget less depreciation. Similarly, total DEL is the sum of the resource budget DEL and capital budget DEL less depreciation in DEL, and total AME is the sum of resource budget AME and capital budget AME less depreciation in AME.</t>
  </si>
  <si>
    <t>East West Rail Company Limited (net)</t>
  </si>
  <si>
    <t>Most of the guarantees and undertakings cover lease agreements, and the exposure reduces as the leases are repaid</t>
  </si>
  <si>
    <t>The amount varies in line with HS1 Ltd's outstanding borrowings, including break costs</t>
  </si>
  <si>
    <t>Some of the undertakings cover lease agreements, and the exposure reduces as the leases are repaid</t>
  </si>
  <si>
    <t>The disclosed amount reduces as tolls are collected and used to pay for the bridge, thus reducing the Department's exposure.</t>
  </si>
  <si>
    <t>Channel Tunnel Act 1987, s 25, 26 and 29 : potential liabilities in the event of termination of Eurotunnel's concession.</t>
  </si>
  <si>
    <t xml:space="preserve">Channel Tunnel Restoration
</t>
  </si>
  <si>
    <t>Marine and Aviation Insurance Act 1952, s 1 : Government war risk reinsurance for British shipowners</t>
  </si>
  <si>
    <t xml:space="preserve">Marine and Aviation Insurance Act 1952, s 1 : Government war risk reinsurance 
</t>
  </si>
  <si>
    <t xml:space="preserve">
Railways Act 1993, s 29(5) : Liabilities in direct agreements with rolling stock companies re Environmental Deed of Indemnity</t>
  </si>
  <si>
    <t xml:space="preserve">Indemnities entered into by the Office of Passenger Rail Franchising
</t>
  </si>
  <si>
    <t xml:space="preserve">Passenger Rail Franchise Agreements – Legacy
</t>
  </si>
  <si>
    <t xml:space="preserve">Statutory blight due to HS2
</t>
  </si>
  <si>
    <t xml:space="preserve">Statutory blight due to transport infrastructure projects
</t>
  </si>
  <si>
    <t xml:space="preserve"> Legacy liabilities for railway structures sold by British Rail and transferred from British 
Railways Board (Residuary) Limited (BRBR) on its abolition</t>
  </si>
  <si>
    <t xml:space="preserve">Statutory responsibility for legacy railway structures
</t>
  </si>
  <si>
    <t xml:space="preserve">
Non-statutory liabilities</t>
  </si>
  <si>
    <t>Reinstatement of International Maritime Organisation (IMO) building, and abatement of rent, if IMO building destroyed; and rehousing of IMO during rebuilding. The reinstatement cost has been updated based on a valuation comissioned during the year</t>
  </si>
  <si>
    <t xml:space="preserve">Premises for the International Maritime Organization (IMO)
</t>
  </si>
  <si>
    <t xml:space="preserve">Non-executive member indemnities
</t>
  </si>
  <si>
    <t xml:space="preserve">
North Atlantic Treaty Organisation (NATO) agreement relating to the indemnification of civil aircraft in respect of their use on NATO tasks in times of crises and war </t>
  </si>
  <si>
    <t xml:space="preserve">Indemnities within a NATO agreement
</t>
  </si>
  <si>
    <t>Letters of comfort have been issued providing an indemnity in relation to legal action taken against the Judge, Counsel, solicitors and secretaries to the Thames Safety Inquiry (report published in year 2000) and the Victim Identification Inquiry (report published in year 2001) following major transport disasters. The amount has been updated to reflect a current estimate of the costs</t>
  </si>
  <si>
    <t xml:space="preserve">Transport disaster indemnities
</t>
  </si>
  <si>
    <t>Under the HS1 Concession agreement the Secretary of state may be liable for a number of 
quantifiable and unquantifiable payments. As the unquantifiable proportion is significant, the 
category is presented as unquantifiable</t>
  </si>
  <si>
    <t xml:space="preserve">Thameslink
</t>
  </si>
  <si>
    <t xml:space="preserve">Inter City Express Rolling Stock
</t>
  </si>
  <si>
    <t>Other contingent liabilities, including legal claims, comprising both quantifiable (disclosed) and unquantifiable amounts. This summarises more than thirty individual items. The change in amount reflects the expiry of some claims, and net reductions in the amount of others.</t>
  </si>
  <si>
    <t xml:space="preserve">
Other contingent liabilities, including legal claims.</t>
  </si>
  <si>
    <t>Indemnities to stakeholders relating to infrastructure works, comprising quantifiable (disclosed) and unquantifiable elements. Some indemnities, relating to the cancelled phases, have expired.</t>
  </si>
  <si>
    <t xml:space="preserve">HS2 protective provision agreements
</t>
  </si>
  <si>
    <t xml:space="preserve">HS2 – Undertakings and Assurances
</t>
  </si>
  <si>
    <t>Depreciation on assets and leases was lower than forecast in the estimate.</t>
  </si>
  <si>
    <t>The was a result of releasing unallocated provision the Department had in place to manage ongoing risks.</t>
  </si>
  <si>
    <t>Total Resource outturn in Statement of Parliamentary Supply</t>
  </si>
  <si>
    <t>Net Operating Expenditure in Statement of Comprehensive Net Expenditure</t>
  </si>
  <si>
    <t xml:space="preserve">
2025-26</t>
  </si>
  <si>
    <t xml:space="preserve">
2024-25</t>
  </si>
  <si>
    <t>Guarantees issued by Network Rail to its affiliate entities which are not consolidated in these accounts. These obligations primarily relate to banking facilities. Further information about the entities can be found in Note 26.</t>
  </si>
  <si>
    <t>DfTs Annual Report 2025-26: Core Metrics Data</t>
  </si>
  <si>
    <r>
      <rPr>
        <b/>
        <sz val="11"/>
        <color rgb="FF000000"/>
        <rFont val="Aptos Narrow"/>
        <family val="2"/>
      </rPr>
      <t xml:space="preserve">Metric Name:  </t>
    </r>
    <r>
      <rPr>
        <sz val="11"/>
        <color rgb="FF000000"/>
        <rFont val="Aptos Narrow"/>
        <family val="2"/>
      </rPr>
      <t>National Connectivity Score</t>
    </r>
  </si>
  <si>
    <r>
      <t xml:space="preserve">Frequency: </t>
    </r>
    <r>
      <rPr>
        <sz val="11"/>
        <color theme="1"/>
        <rFont val="Aptos Narrow"/>
        <family val="2"/>
        <scheme val="minor"/>
      </rPr>
      <t>Annual [with &lt;1 year lag]</t>
    </r>
  </si>
  <si>
    <r>
      <rPr>
        <b/>
        <u/>
        <sz val="11"/>
        <color theme="10"/>
        <rFont val="Aptos Narrow"/>
        <family val="2"/>
        <scheme val="minor"/>
      </rPr>
      <t>Source</t>
    </r>
    <r>
      <rPr>
        <u/>
        <sz val="11"/>
        <color theme="10"/>
        <rFont val="Aptos Narrow"/>
        <family val="2"/>
        <scheme val="minor"/>
      </rPr>
      <t xml:space="preserve">: https://www.gov.uk/guidance/connectivity-tool  </t>
    </r>
  </si>
  <si>
    <t>Annually (Overall Sustainable Travel)</t>
  </si>
  <si>
    <t>East Midlands</t>
  </si>
  <si>
    <t>TBA</t>
  </si>
  <si>
    <t>East of England</t>
  </si>
  <si>
    <t>London</t>
  </si>
  <si>
    <t>North East</t>
  </si>
  <si>
    <t>North West</t>
  </si>
  <si>
    <t>South East</t>
  </si>
  <si>
    <t>South West</t>
  </si>
  <si>
    <t>West Midlands</t>
  </si>
  <si>
    <t>Yorkshire and The Humber</t>
  </si>
  <si>
    <t>England</t>
  </si>
  <si>
    <t>Wales</t>
  </si>
  <si>
    <t>Annually (Public Transport to Employment)</t>
  </si>
  <si>
    <t>2018/19</t>
  </si>
  <si>
    <t>2019/20</t>
  </si>
  <si>
    <t>2020/21</t>
  </si>
  <si>
    <t>2021/22</t>
  </si>
  <si>
    <t>2022/23</t>
  </si>
  <si>
    <t>2023/24</t>
  </si>
  <si>
    <r>
      <t xml:space="preserve">Metric Name:  </t>
    </r>
    <r>
      <rPr>
        <sz val="11"/>
        <color theme="1"/>
        <rFont val="Aptos Narrow"/>
        <family val="2"/>
        <scheme val="minor"/>
      </rPr>
      <t xml:space="preserve">Connectivity to Employment </t>
    </r>
  </si>
  <si>
    <r>
      <t xml:space="preserve">Frequency: </t>
    </r>
    <r>
      <rPr>
        <sz val="11"/>
        <color theme="1"/>
        <rFont val="Aptos Narrow"/>
        <family val="2"/>
        <scheme val="minor"/>
      </rPr>
      <t>Annual [with a 1 - year lag]</t>
    </r>
  </si>
  <si>
    <t>Annually</t>
  </si>
  <si>
    <t>2024/25</t>
  </si>
  <si>
    <t>2025/26</t>
  </si>
  <si>
    <t>Core metric (England &amp; Wales)</t>
  </si>
  <si>
    <r>
      <t xml:space="preserve">Metric Name:  </t>
    </r>
    <r>
      <rPr>
        <sz val="11"/>
        <color theme="1"/>
        <rFont val="Aptos Narrow"/>
        <family val="2"/>
        <scheme val="minor"/>
      </rPr>
      <t>Average Delay on the Strategic Road Network</t>
    </r>
  </si>
  <si>
    <r>
      <t xml:space="preserve">Frequency: </t>
    </r>
    <r>
      <rPr>
        <sz val="11"/>
        <color theme="1"/>
        <rFont val="Aptos Narrow"/>
        <family val="2"/>
        <scheme val="minor"/>
      </rPr>
      <t>Annual [with a 3-5 month lag]</t>
    </r>
  </si>
  <si>
    <r>
      <rPr>
        <b/>
        <u/>
        <sz val="11"/>
        <color theme="10"/>
        <rFont val="Aptos Narrow"/>
        <family val="2"/>
        <scheme val="minor"/>
      </rPr>
      <t>Source</t>
    </r>
    <r>
      <rPr>
        <u/>
        <sz val="11"/>
        <color theme="10"/>
        <rFont val="Aptos Narrow"/>
        <family val="2"/>
        <scheme val="minor"/>
      </rPr>
      <t>: https://www.gov.uk/government/collections/road-congestion-and-reliability-statistics</t>
    </r>
  </si>
  <si>
    <t>Seconds per vehicle mile (spvm)</t>
  </si>
  <si>
    <t>Monthly</t>
  </si>
  <si>
    <t>Core-Metric</t>
  </si>
  <si>
    <t>Sub-Metric (if applicable)</t>
  </si>
  <si>
    <r>
      <t xml:space="preserve">Metric Name:  </t>
    </r>
    <r>
      <rPr>
        <sz val="11"/>
        <color theme="1"/>
        <rFont val="Aptos Narrow"/>
        <family val="2"/>
        <scheme val="minor"/>
      </rPr>
      <t>Greenhouse Gas Emission from Transport</t>
    </r>
  </si>
  <si>
    <r>
      <t xml:space="preserve">Frequency: </t>
    </r>
    <r>
      <rPr>
        <sz val="11"/>
        <color theme="1"/>
        <rFont val="Aptos Narrow"/>
        <family val="2"/>
        <scheme val="minor"/>
      </rPr>
      <t>Annual [with a 3-13 month lag]</t>
    </r>
  </si>
  <si>
    <r>
      <rPr>
        <b/>
        <u/>
        <sz val="11"/>
        <color theme="10"/>
        <rFont val="Aptos Narrow"/>
        <family val="2"/>
        <scheme val="minor"/>
      </rPr>
      <t>Source</t>
    </r>
    <r>
      <rPr>
        <u/>
        <sz val="11"/>
        <color theme="10"/>
        <rFont val="Aptos Narrow"/>
        <family val="2"/>
        <scheme val="minor"/>
      </rPr>
      <t>: Final UK greenhouse gas emissions statistics: 1990 to 2024 - GOV.UK</t>
    </r>
  </si>
  <si>
    <t>Domestic GHG emissions (MtCO2e)</t>
  </si>
  <si>
    <t>IAS GHG emissions (MtCO2e)</t>
  </si>
  <si>
    <t>Total Transport GHG emissions (MtCO2e)</t>
  </si>
  <si>
    <r>
      <t xml:space="preserve">Metric Name: </t>
    </r>
    <r>
      <rPr>
        <sz val="11"/>
        <color theme="1"/>
        <rFont val="Aptos Narrow"/>
        <family val="2"/>
        <scheme val="minor"/>
      </rPr>
      <t>Road casuality rate</t>
    </r>
  </si>
  <si>
    <r>
      <t xml:space="preserve">Frequency: </t>
    </r>
    <r>
      <rPr>
        <sz val="11"/>
        <color theme="1"/>
        <rFont val="Aptos Narrow"/>
        <family val="2"/>
        <scheme val="minor"/>
      </rPr>
      <t>Annual [with a 9- month lag]</t>
    </r>
  </si>
  <si>
    <r>
      <rPr>
        <b/>
        <u/>
        <sz val="11"/>
        <color theme="10"/>
        <rFont val="Aptos Narrow"/>
        <family val="2"/>
        <scheme val="minor"/>
      </rPr>
      <t>Source</t>
    </r>
    <r>
      <rPr>
        <u/>
        <sz val="11"/>
        <color theme="10"/>
        <rFont val="Aptos Narrow"/>
        <family val="2"/>
        <scheme val="minor"/>
      </rPr>
      <t>: https://www.gov.uk/government/statistics/reported-road-casualties-great-britain-annual-report-2023/reported-road-casualties-great-britain-annual-report-2023</t>
    </r>
  </si>
  <si>
    <t>2026/27</t>
  </si>
  <si>
    <t>Killed or Seriously Injured (KSI) Rate</t>
  </si>
  <si>
    <r>
      <t xml:space="preserve">Metric Name: </t>
    </r>
    <r>
      <rPr>
        <sz val="11"/>
        <color theme="1"/>
        <rFont val="Aptos Narrow"/>
        <family val="2"/>
        <scheme val="minor"/>
      </rPr>
      <t>Active Travel</t>
    </r>
  </si>
  <si>
    <r>
      <t xml:space="preserve">Frequency: </t>
    </r>
    <r>
      <rPr>
        <sz val="11"/>
        <color theme="1"/>
        <rFont val="Aptos Narrow"/>
        <family val="2"/>
        <scheme val="minor"/>
      </rPr>
      <t>Annual [with an 8- month lag]</t>
    </r>
  </si>
  <si>
    <r>
      <rPr>
        <b/>
        <u/>
        <sz val="11"/>
        <color theme="10"/>
        <rFont val="Aptos Narrow"/>
        <family val="2"/>
        <scheme val="minor"/>
      </rPr>
      <t>Source:</t>
    </r>
    <r>
      <rPr>
        <u/>
        <sz val="11"/>
        <color theme="10"/>
        <rFont val="Aptos Narrow"/>
        <family val="2"/>
        <scheme val="minor"/>
      </rPr>
      <t xml:space="preserve"> https://www.gov.uk/government/collections/national-travel-survey-statistics</t>
    </r>
  </si>
  <si>
    <t>Walking and Wheeling</t>
  </si>
  <si>
    <t>Cycling</t>
  </si>
  <si>
    <r>
      <t xml:space="preserve">Metric Name: </t>
    </r>
    <r>
      <rPr>
        <sz val="11"/>
        <color theme="1"/>
        <rFont val="Aptos Narrow"/>
        <family val="2"/>
        <scheme val="minor"/>
      </rPr>
      <t xml:space="preserve"> Air Quality</t>
    </r>
  </si>
  <si>
    <r>
      <t xml:space="preserve">Frequency: </t>
    </r>
    <r>
      <rPr>
        <sz val="11"/>
        <color theme="1"/>
        <rFont val="Aptos Narrow"/>
        <family val="2"/>
        <scheme val="minor"/>
      </rPr>
      <t>Annual</t>
    </r>
    <r>
      <rPr>
        <b/>
        <sz val="11"/>
        <color theme="1"/>
        <rFont val="Aptos Narrow"/>
        <family val="2"/>
        <scheme val="minor"/>
      </rPr>
      <t xml:space="preserve"> </t>
    </r>
    <r>
      <rPr>
        <sz val="11"/>
        <color theme="1"/>
        <rFont val="Aptos Narrow"/>
        <family val="2"/>
        <scheme val="minor"/>
      </rPr>
      <t>[with a 2 year lag]</t>
    </r>
  </si>
  <si>
    <r>
      <rPr>
        <b/>
        <u/>
        <sz val="11"/>
        <color theme="10"/>
        <rFont val="Aptos Narrow"/>
        <family val="2"/>
        <scheme val="minor"/>
      </rPr>
      <t>Source</t>
    </r>
    <r>
      <rPr>
        <u/>
        <sz val="11"/>
        <color theme="10"/>
        <rFont val="Aptos Narrow"/>
        <family val="2"/>
        <scheme val="minor"/>
      </rPr>
      <t>: https://www.gov.uk/government/statistics/emissions-of-air-pollutants</t>
    </r>
  </si>
  <si>
    <t>% change in annual fine particulate matter (PM2.5) emissions from transport from a baseline (2005)</t>
  </si>
  <si>
    <r>
      <t xml:space="preserve">Metric Name:  </t>
    </r>
    <r>
      <rPr>
        <sz val="11"/>
        <color theme="1"/>
        <rFont val="Aptos Narrow"/>
        <family val="2"/>
        <scheme val="minor"/>
      </rPr>
      <t>Zero Emission Vehicle Update</t>
    </r>
  </si>
  <si>
    <r>
      <t xml:space="preserve">Frequency: </t>
    </r>
    <r>
      <rPr>
        <sz val="11"/>
        <color theme="1"/>
        <rFont val="Aptos Narrow"/>
        <family val="2"/>
        <scheme val="minor"/>
      </rPr>
      <t>Quarterly [with a 3-month lag]</t>
    </r>
  </si>
  <si>
    <r>
      <rPr>
        <b/>
        <u/>
        <sz val="11"/>
        <color theme="10"/>
        <rFont val="Aptos Narrow"/>
        <family val="2"/>
        <scheme val="minor"/>
      </rPr>
      <t>Source:</t>
    </r>
    <r>
      <rPr>
        <u/>
        <sz val="11"/>
        <color theme="10"/>
        <rFont val="Aptos Narrow"/>
        <family val="2"/>
        <scheme val="minor"/>
      </rPr>
      <t xml:space="preserve"> https://www.gov.uk/government/collections/vehicles-statistics</t>
    </r>
  </si>
  <si>
    <t>% of Overal fleet that is ZEV</t>
  </si>
  <si>
    <t>Quarterly</t>
  </si>
  <si>
    <t>Q1-2018/19</t>
  </si>
  <si>
    <t>Q2 - 2018/19</t>
  </si>
  <si>
    <t>Q3 - 2018/19</t>
  </si>
  <si>
    <t>Q4 - 2018/19</t>
  </si>
  <si>
    <t>Q1 - 2019/20</t>
  </si>
  <si>
    <t>Q2 - 2019/20</t>
  </si>
  <si>
    <t>Q3 - 2019/20</t>
  </si>
  <si>
    <t>Q4 - 2019/20</t>
  </si>
  <si>
    <t>Q1 - 2020/21</t>
  </si>
  <si>
    <t>Q2 - 2020/21</t>
  </si>
  <si>
    <t>Q3 - 2020/21</t>
  </si>
  <si>
    <t>Q4 - 2020/21</t>
  </si>
  <si>
    <t>Q1 - 2021/22</t>
  </si>
  <si>
    <t>Q2 - 2021/22</t>
  </si>
  <si>
    <t>Q3 - 2021/22</t>
  </si>
  <si>
    <t>Q4 - 2021/22</t>
  </si>
  <si>
    <t>Q1 - 2022/23</t>
  </si>
  <si>
    <t>Q2 - 2022/23</t>
  </si>
  <si>
    <t>Q3 - 2022/23</t>
  </si>
  <si>
    <t>Q4 - 2022/23</t>
  </si>
  <si>
    <t>Q1 - 2023/24</t>
  </si>
  <si>
    <t>Q2 - 2023/24</t>
  </si>
  <si>
    <t>Q3 - 2023/24</t>
  </si>
  <si>
    <t>Q4 - 2023/24</t>
  </si>
  <si>
    <t>Q1 - 2024/25</t>
  </si>
  <si>
    <t>Q2 - 2024/25</t>
  </si>
  <si>
    <t>Q3 - 2024/25</t>
  </si>
  <si>
    <t>Q4 - 2024/25</t>
  </si>
  <si>
    <t>Q1 - 2025/26</t>
  </si>
  <si>
    <t>Q2 - 2025/26</t>
  </si>
  <si>
    <t>Q3 - 2025/26</t>
  </si>
  <si>
    <t>Q4 - 2025/26</t>
  </si>
  <si>
    <t>Number of EV Chargepoints available per 100k</t>
  </si>
  <si>
    <r>
      <t xml:space="preserve">Metric Name:  </t>
    </r>
    <r>
      <rPr>
        <sz val="11"/>
        <color theme="1"/>
        <rFont val="Aptos Narrow"/>
        <family val="2"/>
        <scheme val="minor"/>
      </rPr>
      <t>Road Surface Condition</t>
    </r>
  </si>
  <si>
    <r>
      <t xml:space="preserve">Frequency: </t>
    </r>
    <r>
      <rPr>
        <sz val="11"/>
        <color theme="1"/>
        <rFont val="Aptos Narrow"/>
        <family val="2"/>
        <scheme val="minor"/>
      </rPr>
      <t>Annual [with a 9-month lag]</t>
    </r>
  </si>
  <si>
    <r>
      <rPr>
        <b/>
        <u/>
        <sz val="11"/>
        <color theme="10"/>
        <rFont val="Aptos Narrow"/>
        <family val="2"/>
        <scheme val="minor"/>
      </rPr>
      <t>Source</t>
    </r>
    <r>
      <rPr>
        <u/>
        <sz val="11"/>
        <color theme="10"/>
        <rFont val="Aptos Narrow"/>
        <family val="2"/>
        <scheme val="minor"/>
      </rPr>
      <t>: https://assets.publishing.service.gov.uk/media/67d3f4c81b26cbdf9b851d79/rdc0120.ods</t>
    </r>
  </si>
  <si>
    <t>Local A Roads and Motorways</t>
  </si>
  <si>
    <t>B and C Roads</t>
  </si>
  <si>
    <r>
      <t xml:space="preserve">Metric Name:  </t>
    </r>
    <r>
      <rPr>
        <sz val="11"/>
        <color theme="1"/>
        <rFont val="Aptos Narrow"/>
        <family val="2"/>
        <scheme val="minor"/>
      </rPr>
      <t>Rail Performance [Cancellations]</t>
    </r>
  </si>
  <si>
    <r>
      <t xml:space="preserve">Frequency: </t>
    </r>
    <r>
      <rPr>
        <sz val="11"/>
        <color theme="1"/>
        <rFont val="Aptos Narrow"/>
        <family val="2"/>
        <scheme val="minor"/>
      </rPr>
      <t>Measured ay each rail period [with a 10-15 day lag]</t>
    </r>
  </si>
  <si>
    <r>
      <rPr>
        <b/>
        <u/>
        <sz val="11"/>
        <color theme="10"/>
        <rFont val="Aptos Narrow"/>
        <family val="2"/>
        <scheme val="minor"/>
      </rPr>
      <t>Source:</t>
    </r>
    <r>
      <rPr>
        <u/>
        <sz val="11"/>
        <color theme="10"/>
        <rFont val="Aptos Narrow"/>
        <family val="2"/>
        <scheme val="minor"/>
      </rPr>
      <t xml:space="preserve"> https://dataportal.orr.gov.uk/statistics/performance/passenger-rail-performance/table-3124-trains-planned-and-cancellations-by-operator-and-cause-periodic/</t>
    </r>
  </si>
  <si>
    <r>
      <t xml:space="preserve">Metric Name:  </t>
    </r>
    <r>
      <rPr>
        <sz val="11"/>
        <color theme="1"/>
        <rFont val="Aptos Narrow"/>
        <family val="2"/>
        <scheme val="minor"/>
      </rPr>
      <t>Satisfaction with provision by mode</t>
    </r>
  </si>
  <si>
    <r>
      <rPr>
        <b/>
        <u/>
        <sz val="11"/>
        <color theme="10"/>
        <rFont val="Aptos Narrow"/>
        <family val="2"/>
        <scheme val="minor"/>
      </rPr>
      <t>Source</t>
    </r>
    <r>
      <rPr>
        <u/>
        <sz val="11"/>
        <color theme="10"/>
        <rFont val="Aptos Narrow"/>
        <family val="2"/>
        <scheme val="minor"/>
      </rPr>
      <t>: National Travel Survey - GOV.UK</t>
    </r>
  </si>
  <si>
    <t>Local Buses</t>
  </si>
  <si>
    <t>Trains</t>
  </si>
  <si>
    <t>Local Roads</t>
  </si>
  <si>
    <t>Major Roads</t>
  </si>
  <si>
    <t>Walking</t>
  </si>
  <si>
    <r>
      <t xml:space="preserve">Metric Name:  </t>
    </r>
    <r>
      <rPr>
        <sz val="11"/>
        <color theme="1"/>
        <rFont val="Aptos Narrow"/>
        <family val="2"/>
        <scheme val="minor"/>
      </rPr>
      <t>Public Transport Trips</t>
    </r>
  </si>
  <si>
    <r>
      <t xml:space="preserve">Frequency: </t>
    </r>
    <r>
      <rPr>
        <sz val="11"/>
        <color theme="1"/>
        <rFont val="Aptos Narrow"/>
        <family val="2"/>
        <scheme val="minor"/>
      </rPr>
      <t>Six-monthly [with an 8- month lag]</t>
    </r>
  </si>
  <si>
    <r>
      <rPr>
        <b/>
        <u/>
        <sz val="11"/>
        <color theme="10"/>
        <rFont val="Aptos Narrow"/>
        <family val="2"/>
        <scheme val="minor"/>
      </rPr>
      <t>Source:</t>
    </r>
    <r>
      <rPr>
        <u/>
        <sz val="11"/>
        <color theme="10"/>
        <rFont val="Aptos Narrow"/>
        <family val="2"/>
        <scheme val="minor"/>
      </rPr>
      <t xml:space="preserve"> National Travel Survey - GOV.UK</t>
    </r>
  </si>
  <si>
    <t>% of all trips made by public transport</t>
  </si>
  <si>
    <t>Rail</t>
  </si>
  <si>
    <r>
      <t xml:space="preserve">Metric Name:  </t>
    </r>
    <r>
      <rPr>
        <sz val="11"/>
        <color theme="1"/>
        <rFont val="Aptos Narrow"/>
        <family val="2"/>
        <scheme val="minor"/>
      </rPr>
      <t>Satisfaction of Disabled and Older users on bus journeys</t>
    </r>
  </si>
  <si>
    <r>
      <t xml:space="preserve">Frequency: </t>
    </r>
    <r>
      <rPr>
        <sz val="11"/>
        <color theme="1"/>
        <rFont val="Aptos Narrow"/>
        <family val="2"/>
        <scheme val="minor"/>
      </rPr>
      <t>Annual [with a 3 - month lag]</t>
    </r>
  </si>
  <si>
    <r>
      <rPr>
        <b/>
        <u/>
        <sz val="11"/>
        <color theme="10"/>
        <rFont val="Aptos Narrow"/>
        <family val="2"/>
        <scheme val="minor"/>
      </rPr>
      <t>Source:</t>
    </r>
    <r>
      <rPr>
        <u/>
        <sz val="11"/>
        <color theme="10"/>
        <rFont val="Aptos Narrow"/>
        <family val="2"/>
        <scheme val="minor"/>
      </rPr>
      <t xml:space="preserve"> https://www.transportfocus.org.uk/insight/your-bus-journey/</t>
    </r>
  </si>
  <si>
    <t>Aged 60 or above</t>
  </si>
  <si>
    <t>Aged 16-59</t>
  </si>
  <si>
    <t>Disabled</t>
  </si>
  <si>
    <t>Not disabled</t>
  </si>
  <si>
    <r>
      <t xml:space="preserve">Metric Name:  </t>
    </r>
    <r>
      <rPr>
        <sz val="11"/>
        <color theme="1"/>
        <rFont val="Aptos Narrow"/>
        <family val="2"/>
        <scheme val="minor"/>
      </rPr>
      <t>Rail Performance [Puctuality and Cancellations]</t>
    </r>
  </si>
  <si>
    <r>
      <t xml:space="preserve">Frequency: </t>
    </r>
    <r>
      <rPr>
        <sz val="11"/>
        <color theme="1"/>
        <rFont val="Aptos Narrow"/>
        <family val="2"/>
        <scheme val="minor"/>
      </rPr>
      <t>Measured at each rail period [with a 10-15 day lag]</t>
    </r>
  </si>
  <si>
    <r>
      <rPr>
        <b/>
        <u/>
        <sz val="11"/>
        <color theme="10"/>
        <rFont val="Aptos Narrow"/>
        <family val="2"/>
        <scheme val="minor"/>
      </rPr>
      <t>Source</t>
    </r>
    <r>
      <rPr>
        <u/>
        <sz val="11"/>
        <color theme="10"/>
        <rFont val="Aptos Narrow"/>
        <family val="2"/>
        <scheme val="minor"/>
      </rPr>
      <t>: https://dataportal.orr.gov.uk/statistics/performance/passenger-rail-performance/table-3124-trains-planned-and-cancellations-by-operator-and-cause-periodic/ &amp; Table 3124 - Trains planned and cancellations by operator and cause (periodic) | ORR Data Portal</t>
    </r>
  </si>
  <si>
    <t>Year</t>
  </si>
  <si>
    <t>2027/28</t>
  </si>
  <si>
    <t>% of scheduled station stops that arrived at within 3-minutes (or early)</t>
  </si>
  <si>
    <t>% planned services fully or partially cancelled (GB)</t>
  </si>
  <si>
    <t>Balance at 31 April 2024 (Restated)</t>
  </si>
  <si>
    <t>Non-cash charges auditors remuneration</t>
  </si>
  <si>
    <t>Previously reported
(£m)</t>
  </si>
  <si>
    <t>Restatement
(£m)</t>
  </si>
  <si>
    <t>Restated
(£m)</t>
  </si>
  <si>
    <t>Revaluation Reserve – Group</t>
  </si>
  <si>
    <t>Property, Plant and Equipment – Group</t>
  </si>
  <si>
    <t>Core Department and Agencies – PPE</t>
  </si>
  <si>
    <t>Revaluation Reserve – Core Department and Agencies</t>
  </si>
  <si>
    <t>Aviation, Maritime, Security</t>
  </si>
  <si>
    <t>Public Transport and local</t>
  </si>
  <si>
    <t>Strategic Road Network maintenance</t>
  </si>
  <si>
    <t>AUC including HS2</t>
  </si>
  <si>
    <t>Balance as at 31 March</t>
  </si>
  <si>
    <t>Release in year</t>
  </si>
  <si>
    <t>+0.25%</t>
  </si>
  <si>
    <t>+0.50%</t>
  </si>
  <si>
    <t>Joint ventures</t>
  </si>
  <si>
    <t>Company Name</t>
  </si>
  <si>
    <t>Franchise details (e.g. region, start to latest end dates)</t>
  </si>
  <si>
    <t>Departmental expenditure on NRC for 2025-26 (£m)</t>
  </si>
  <si>
    <t>Net assets/ (liabilities)</t>
  </si>
  <si>
    <t>Employer's share of pension scheme surplus/(deficit) before franchising adjustment</t>
  </si>
  <si>
    <t>Gross revenues: turnover and other operating income</t>
  </si>
  <si>
    <t>Gross expenditures: cost of sales and other operating costs</t>
  </si>
  <si>
    <t>Operating profits/(losses)</t>
  </si>
  <si>
    <t>Employer's share of pension scheme costs before franchising adjustment (current service cost, interest etc)</t>
  </si>
  <si>
    <t>(£m)</t>
  </si>
  <si>
    <t>DFTO-owned franchisees</t>
  </si>
  <si>
    <t>Related amounts not set off in the SOFP</t>
  </si>
  <si>
    <t>Indemnities issued to businesses at Rail
privatisation and transferred from the British
Railways Board (Residuary) Limited (BRBR)
on abolition.</t>
  </si>
  <si>
    <t>Business indemnities</t>
  </si>
  <si>
    <t>Railways Act 1993, Transport Act 2000:
Contingent liabilities arise from signing of new,
replacement and extended passenger rail
franchise and successor agreements, and
other agreements to encourage railways
investment, and other agreements to
encourage railways investment, including
investments in assets that will be leased to
train operating companies. This includes new
undertakings that cover the period after an
individual National Rail Contract (NRC) has
expired. Due to the NRCs’ terms and
conditions, the Department has narrowed the
range of risks to which it is exposed,
compared to the predecessor arrangements,
so the likelihood of payment would be lower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</si>
</sst>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43" formatCode="_-* #,##0.00_-;\-* #,##0.00_-;_-* &quot;-&quot;??_-;_-@_-"/>
    <numFmt numFmtId="164" formatCode="&quot;£&quot;#,##0_);[Red]\(&quot;£&quot;#,##0\)"/>
    <numFmt numFmtId="165" formatCode="_-* #,##0_-;\-* #,##0_-;_-* &quot;-&quot;??_-;_-@_-"/>
    <numFmt numFmtId="166" formatCode="#,###,,\ ;\(#,###,,\)"/>
    <numFmt numFmtId="167" formatCode="#,###,,;\(#,###,,\);;@"/>
    <numFmt numFmtId="168" formatCode="#,##0;#,##0;"/>
    <numFmt numFmtId="169" formatCode="#,##0;\-#,##0;\-\ "/>
    <numFmt numFmtId="170" formatCode="[$-F800]dddd\,\ mmmm\ dd\,\ yyyy"/>
    <numFmt numFmtId="171" formatCode="#,##0;\-#,##0;\-"/>
    <numFmt numFmtId="172" formatCode="_-* #,##0.0_-;* \(#,##0.0\)_-;_-* &quot;-&quot;??_-;_-@_-"/>
    <numFmt numFmtId="173" formatCode="#,##0;\(#,##0\);"/>
    <numFmt numFmtId="174" formatCode="#,##0.0,,"/>
    <numFmt numFmtId="175" formatCode="#,##0\ ;\(#,##0\);_-* &quot;-&quot;_-;_-@_-"/>
    <numFmt numFmtId="176" formatCode="#,##0;\(#,##0\)"/>
    <numFmt numFmtId="177" formatCode="#,##0;[Black]\(#,##0\)"/>
    <numFmt numFmtId="178" formatCode="#,##0.00;[Red]\(#,##0.00\)"/>
    <numFmt numFmtId="179" formatCode="_-* #,##0.0_-;\-* #,##0.0_-;_-* &quot;-&quot;??_-;_-@_-"/>
    <numFmt numFmtId="180" formatCode="_([$€-2]* #,##0.00_);_([$€-2]* \(#,##0.00\);_([$€-2]* &quot;-&quot;??_)"/>
    <numFmt numFmtId="181" formatCode="#,##0;[Black]\(#,##0\);\-"/>
    <numFmt numFmtId="182" formatCode="#,###,###,;\(#,###,###,\);\-"/>
    <numFmt numFmtId="183" formatCode="#,###,,;\(#,###,,\);\-"/>
    <numFmt numFmtId="184" formatCode="_-* #,##0.000_-;\-* #,##0.000_-;_-* &quot;-&quot;??_-;_-@_-"/>
    <numFmt numFmtId="185" formatCode="#,##0;\(#,##0\);\-"/>
    <numFmt numFmtId="186" formatCode="#,##0;[Red]\-#,##0;\-"/>
    <numFmt numFmtId="187" formatCode="0.0"/>
    <numFmt numFmtId="188" formatCode="0.0%"/>
  </numFmts>
  <fonts count="105">
    <font>
      <sz val="11"/>
      <color theme="1"/>
      <name val="Aptos Narrow"/>
      <family val="2"/>
      <scheme val="minor"/>
    </font>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Calibri"/>
      <family val="2"/>
    </font>
    <font>
      <sz val="11"/>
      <color rgb="FF000000"/>
      <name val="Calibri"/>
      <family val="2"/>
    </font>
    <font>
      <sz val="12"/>
      <color rgb="FF000000"/>
      <name val="Arial"/>
      <family val="2"/>
    </font>
    <font>
      <b/>
      <sz val="9"/>
      <color rgb="FF000000"/>
      <name val="Arial"/>
      <family val="2"/>
    </font>
    <font>
      <b/>
      <sz val="9"/>
      <color rgb="FFFFFFFF"/>
      <name val="Arial"/>
      <family val="2"/>
    </font>
    <font>
      <sz val="9"/>
      <color rgb="FF036954"/>
      <name val="Arial"/>
      <family val="2"/>
    </font>
    <font>
      <sz val="9"/>
      <color rgb="FF000000"/>
      <name val="Arial"/>
      <family val="2"/>
    </font>
    <font>
      <b/>
      <sz val="9"/>
      <color rgb="FF036954"/>
      <name val="Arial"/>
      <family val="2"/>
    </font>
    <font>
      <i/>
      <sz val="9"/>
      <color rgb="FF000000"/>
      <name val="Arial"/>
      <family val="2"/>
    </font>
    <font>
      <sz val="11"/>
      <color theme="1"/>
      <name val="Arial"/>
      <family val="2"/>
    </font>
    <font>
      <sz val="10"/>
      <name val="Arial"/>
      <family val="2"/>
    </font>
    <font>
      <b/>
      <sz val="12"/>
      <name val="Arial"/>
      <family val="2"/>
    </font>
    <font>
      <b/>
      <sz val="11"/>
      <color theme="1"/>
      <name val="Arial"/>
      <family val="2"/>
    </font>
    <font>
      <sz val="11"/>
      <name val="Arial"/>
      <family val="2"/>
    </font>
    <font>
      <sz val="12"/>
      <color theme="1"/>
      <name val="Arial"/>
      <family val="2"/>
    </font>
    <font>
      <b/>
      <sz val="12"/>
      <color theme="1"/>
      <name val="Arial"/>
      <family val="2"/>
    </font>
    <font>
      <b/>
      <sz val="11"/>
      <name val="Arial"/>
      <family val="2"/>
    </font>
    <font>
      <sz val="12"/>
      <name val="Arial"/>
      <family val="2"/>
    </font>
    <font>
      <u/>
      <sz val="11"/>
      <color theme="10"/>
      <name val="Calibri"/>
      <family val="2"/>
    </font>
    <font>
      <sz val="11"/>
      <color theme="0"/>
      <name val="Arial"/>
      <family val="2"/>
    </font>
    <font>
      <sz val="12"/>
      <color theme="1"/>
      <name val="Calibri"/>
      <family val="2"/>
    </font>
    <font>
      <sz val="11"/>
      <name val="Aptos Narrow"/>
      <family val="2"/>
      <scheme val="minor"/>
    </font>
    <font>
      <sz val="11"/>
      <name val="Calibri"/>
      <family val="2"/>
    </font>
    <font>
      <sz val="11"/>
      <color theme="1"/>
      <name val="Calibri"/>
      <family val="2"/>
    </font>
    <font>
      <b/>
      <sz val="11"/>
      <color rgb="FFFF0000"/>
      <name val="Arial"/>
      <family val="2"/>
    </font>
    <font>
      <sz val="11"/>
      <color rgb="FF000000"/>
      <name val="Arial"/>
      <family val="2"/>
    </font>
    <font>
      <b/>
      <sz val="12"/>
      <color rgb="FF000000"/>
      <name val="Arial"/>
      <family val="2"/>
    </font>
    <font>
      <sz val="9"/>
      <color rgb="FFFFFFFF"/>
      <name val="Arial"/>
      <family val="2"/>
    </font>
    <font>
      <sz val="10"/>
      <color rgb="FF000000"/>
      <name val="Arial"/>
      <family val="2"/>
    </font>
    <font>
      <sz val="8"/>
      <color rgb="FF000000"/>
      <name val="Arial"/>
      <family val="2"/>
    </font>
    <font>
      <b/>
      <sz val="11"/>
      <name val="Calibri"/>
      <family val="2"/>
    </font>
    <font>
      <b/>
      <sz val="10"/>
      <name val="Arial"/>
      <family val="2"/>
    </font>
    <font>
      <b/>
      <sz val="11"/>
      <name val="Aptos Narrow"/>
      <family val="2"/>
      <scheme val="minor"/>
    </font>
    <font>
      <b/>
      <sz val="11"/>
      <color rgb="FF000000"/>
      <name val="Arial"/>
      <family val="2"/>
    </font>
    <font>
      <b/>
      <sz val="11"/>
      <color rgb="FF000000"/>
      <name val="Aptos Narrow"/>
      <family val="2"/>
    </font>
    <font>
      <sz val="11"/>
      <color rgb="FF000000"/>
      <name val="Aptos Narrow"/>
      <family val="2"/>
    </font>
    <font>
      <b/>
      <sz val="11"/>
      <color rgb="FF000000"/>
      <name val="Aptos Narrow"/>
      <family val="2"/>
      <scheme val="minor"/>
    </font>
    <font>
      <sz val="11"/>
      <color theme="6"/>
      <name val="Aptos Narrow"/>
      <family val="2"/>
      <scheme val="minor"/>
    </font>
    <font>
      <b/>
      <sz val="12"/>
      <color indexed="8"/>
      <name val="Arial"/>
      <family val="2"/>
    </font>
    <font>
      <b/>
      <sz val="12"/>
      <name val="Aptos Narrow"/>
      <family val="2"/>
      <scheme val="minor"/>
    </font>
    <font>
      <b/>
      <sz val="9"/>
      <name val="Arial"/>
      <family val="2"/>
    </font>
    <font>
      <sz val="9"/>
      <name val="Arial"/>
      <family val="2"/>
    </font>
    <font>
      <sz val="12"/>
      <name val="Calibri"/>
      <family val="2"/>
    </font>
    <font>
      <b/>
      <sz val="11"/>
      <color theme="9" tint="-0.499984740745262"/>
      <name val="Aptos Narrow"/>
      <family val="2"/>
      <scheme val="minor"/>
    </font>
    <font>
      <b/>
      <sz val="9"/>
      <color rgb="FF036954"/>
      <name val="Aptos Narrow"/>
      <family val="2"/>
      <scheme val="minor"/>
    </font>
    <font>
      <sz val="9"/>
      <color rgb="FF000000"/>
      <name val="Aptos Narrow"/>
      <family val="2"/>
      <scheme val="minor"/>
    </font>
    <font>
      <b/>
      <sz val="9"/>
      <color theme="1"/>
      <name val="Arial"/>
      <family val="2"/>
    </font>
    <font>
      <sz val="9"/>
      <color theme="1"/>
      <name val="Arial"/>
      <family val="2"/>
    </font>
    <font>
      <b/>
      <sz val="9"/>
      <color rgb="FF231F20"/>
      <name val="Arial"/>
      <family val="2"/>
    </font>
    <font>
      <sz val="9"/>
      <color rgb="FF231F20"/>
      <name val="Arial"/>
      <family val="2"/>
    </font>
    <font>
      <sz val="12"/>
      <color indexed="8"/>
      <name val="Arial"/>
      <family val="2"/>
    </font>
    <font>
      <i/>
      <sz val="12"/>
      <color indexed="8"/>
      <name val="Arial"/>
      <family val="2"/>
    </font>
    <font>
      <b/>
      <i/>
      <sz val="11"/>
      <color theme="1"/>
      <name val="Arial"/>
      <family val="2"/>
    </font>
    <font>
      <i/>
      <sz val="11"/>
      <color theme="1"/>
      <name val="Arial"/>
      <family val="2"/>
    </font>
    <font>
      <sz val="9"/>
      <color rgb="FF000000"/>
      <name val="Calibri"/>
      <family val="2"/>
    </font>
    <font>
      <sz val="9"/>
      <name val="Calibri"/>
      <family val="2"/>
    </font>
    <font>
      <b/>
      <sz val="9"/>
      <color rgb="FF000000"/>
      <name val="Calibri"/>
      <family val="2"/>
    </font>
    <font>
      <i/>
      <sz val="9"/>
      <color rgb="FF000000"/>
      <name val="Calibri"/>
      <family val="2"/>
    </font>
    <font>
      <b/>
      <sz val="10"/>
      <color rgb="FF000000"/>
      <name val="Arial"/>
      <family val="2"/>
    </font>
    <font>
      <sz val="7"/>
      <color rgb="FF000000"/>
      <name val="Times New Roman"/>
      <family val="1"/>
    </font>
    <font>
      <b/>
      <sz val="8"/>
      <color rgb="FF000000"/>
      <name val="Calibri"/>
      <family val="2"/>
    </font>
    <font>
      <sz val="9"/>
      <color theme="1"/>
      <name val="Aptos Narrow"/>
      <family val="2"/>
      <scheme val="minor"/>
    </font>
    <font>
      <b/>
      <sz val="9"/>
      <color theme="1"/>
      <name val="Aptos Narrow"/>
      <family val="2"/>
      <scheme val="minor"/>
    </font>
    <font>
      <sz val="9"/>
      <name val="Aptos Narrow"/>
      <family val="2"/>
      <scheme val="minor"/>
    </font>
    <font>
      <b/>
      <sz val="9"/>
      <name val="Aptos Narrow"/>
      <family val="2"/>
      <scheme val="minor"/>
    </font>
    <font>
      <sz val="12"/>
      <color rgb="FF006854"/>
      <name val="Arial"/>
      <family val="2"/>
    </font>
    <font>
      <sz val="9"/>
      <color rgb="FF036954"/>
      <name val="Calibri"/>
      <family val="2"/>
    </font>
    <font>
      <b/>
      <i/>
      <sz val="11"/>
      <color theme="1"/>
      <name val="Aptos Narrow"/>
      <family val="2"/>
      <scheme val="minor"/>
    </font>
    <font>
      <i/>
      <sz val="11"/>
      <color theme="1"/>
      <name val="Aptos Narrow"/>
      <family val="2"/>
      <scheme val="minor"/>
    </font>
    <font>
      <sz val="8"/>
      <color rgb="FF000000"/>
      <name val="Aptos Narrow"/>
      <family val="2"/>
    </font>
    <font>
      <sz val="8"/>
      <color theme="1"/>
      <name val="Aptos Narrow"/>
      <family val="2"/>
      <scheme val="minor"/>
    </font>
    <font>
      <b/>
      <sz val="8"/>
      <color rgb="FF000000"/>
      <name val="Aptos Narrow"/>
      <family val="2"/>
    </font>
    <font>
      <i/>
      <sz val="8"/>
      <color rgb="FF000000"/>
      <name val="Aptos Narrow"/>
      <family val="2"/>
    </font>
    <font>
      <sz val="8"/>
      <name val="Aptos Narrow"/>
      <family val="2"/>
    </font>
    <font>
      <b/>
      <sz val="16"/>
      <color theme="1"/>
      <name val="Segoe UI"/>
      <family val="2"/>
    </font>
    <font>
      <sz val="7"/>
      <color theme="1"/>
      <name val="Segoe UI"/>
      <family val="2"/>
    </font>
    <font>
      <b/>
      <sz val="11"/>
      <color theme="1"/>
      <name val="Segoe UI"/>
      <family val="2"/>
    </font>
    <font>
      <sz val="11"/>
      <color theme="1"/>
      <name val="Segoe UI"/>
      <family val="2"/>
    </font>
    <font>
      <sz val="8"/>
      <name val="Aptos Narrow"/>
      <family val="2"/>
      <scheme val="minor"/>
    </font>
    <font>
      <sz val="11"/>
      <color indexed="8"/>
      <name val="Calibri"/>
      <family val="2"/>
    </font>
    <font>
      <sz val="10"/>
      <color indexed="8"/>
      <name val="Tahoma"/>
      <family val="2"/>
    </font>
    <font>
      <b/>
      <i/>
      <sz val="12"/>
      <color indexed="8"/>
      <name val="Arial"/>
      <family val="2"/>
    </font>
    <font>
      <b/>
      <sz val="10"/>
      <color indexed="8"/>
      <name val="Arial"/>
      <family val="2"/>
    </font>
    <font>
      <sz val="10"/>
      <color indexed="8"/>
      <name val="Arial"/>
      <family val="2"/>
    </font>
    <font>
      <sz val="19"/>
      <color indexed="48"/>
      <name val="Arial"/>
      <family val="2"/>
    </font>
    <font>
      <sz val="12"/>
      <color indexed="14"/>
      <name val="Arial"/>
      <family val="2"/>
    </font>
    <font>
      <u/>
      <sz val="10"/>
      <color indexed="12"/>
      <name val="Arial"/>
      <family val="2"/>
    </font>
    <font>
      <sz val="8"/>
      <name val="Arial"/>
      <family val="2"/>
    </font>
    <font>
      <sz val="10"/>
      <name val="Geneva"/>
    </font>
    <font>
      <u/>
      <sz val="11"/>
      <color theme="10"/>
      <name val="Aptos Narrow"/>
      <family val="2"/>
      <scheme val="minor"/>
    </font>
    <font>
      <b/>
      <sz val="10.5"/>
      <color rgb="FF165D81"/>
      <name val="Calibri"/>
      <family val="2"/>
    </font>
    <font>
      <b/>
      <sz val="11"/>
      <color theme="8" tint="0.79998168889431442"/>
      <name val="Arial"/>
      <family val="2"/>
    </font>
    <font>
      <b/>
      <sz val="9"/>
      <name val="Calibri"/>
      <family val="2"/>
    </font>
    <font>
      <b/>
      <sz val="11"/>
      <color theme="1"/>
      <name val="Calibri"/>
      <family val="2"/>
    </font>
    <font>
      <b/>
      <i/>
      <sz val="11"/>
      <color theme="1"/>
      <name val="Calibri"/>
      <family val="2"/>
    </font>
    <font>
      <b/>
      <sz val="11"/>
      <color rgb="FF000000"/>
      <name val="Aptos Narrow"/>
      <family val="2"/>
    </font>
    <font>
      <b/>
      <u/>
      <sz val="11"/>
      <color theme="10"/>
      <name val="Aptos Narrow"/>
      <family val="2"/>
      <scheme val="minor"/>
    </font>
    <font>
      <b/>
      <sz val="8"/>
      <color rgb="FF000000"/>
      <name val="Arial"/>
      <family val="2"/>
    </font>
    <font>
      <sz val="12"/>
      <name val="Aptos Narrow"/>
      <family val="2"/>
      <scheme val="minor"/>
    </font>
    <font>
      <sz val="11"/>
      <color theme="9" tint="-0.499984740745262"/>
      <name val="Aptos Narrow"/>
      <family val="2"/>
      <scheme val="minor"/>
    </font>
    <font>
      <sz val="9"/>
      <color rgb="FF036954"/>
      <name val="Aptos Narrow"/>
      <family val="2"/>
      <scheme val="minor"/>
    </font>
  </fonts>
  <fills count="31">
    <fill>
      <patternFill patternType="none"/>
    </fill>
    <fill>
      <patternFill patternType="gray125"/>
    </fill>
    <fill>
      <patternFill patternType="solid">
        <fgColor rgb="FF4B8B7D"/>
        <bgColor rgb="FF000000"/>
      </patternFill>
    </fill>
    <fill>
      <patternFill patternType="solid">
        <fgColor rgb="FF006854"/>
        <bgColor rgb="FF000000"/>
      </patternFill>
    </fill>
    <fill>
      <patternFill patternType="solid">
        <fgColor rgb="FFF1F5F4"/>
        <bgColor rgb="FF000000"/>
      </patternFill>
    </fill>
    <fill>
      <patternFill patternType="solid">
        <fgColor rgb="FF006854"/>
        <bgColor indexed="64"/>
      </patternFill>
    </fill>
    <fill>
      <patternFill patternType="solid">
        <fgColor rgb="FF4B8B7D"/>
        <bgColor indexed="64"/>
      </patternFill>
    </fill>
    <fill>
      <patternFill patternType="solid">
        <fgColor rgb="FFF1F5F4"/>
        <bgColor indexed="64"/>
      </patternFill>
    </fill>
    <fill>
      <patternFill patternType="solid">
        <fgColor rgb="FFC3D2CC"/>
        <bgColor indexed="64"/>
      </patternFill>
    </fill>
    <fill>
      <patternFill patternType="solid">
        <fgColor theme="0"/>
        <bgColor indexed="64"/>
      </patternFill>
    </fill>
    <fill>
      <patternFill patternType="solid">
        <fgColor rgb="FFF5F5F5"/>
        <bgColor indexed="64"/>
      </patternFill>
    </fill>
    <fill>
      <patternFill patternType="solid">
        <fgColor rgb="FFFFFF93"/>
        <bgColor indexed="64"/>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0"/>
        <bgColor indexed="64"/>
      </patternFill>
    </fill>
    <fill>
      <patternFill patternType="solid">
        <fgColor indexed="41"/>
        <bgColor indexed="64"/>
      </patternFill>
    </fill>
    <fill>
      <patternFill patternType="solid">
        <fgColor indexed="26"/>
        <bgColor indexed="64"/>
      </patternFill>
    </fill>
    <fill>
      <patternFill patternType="solid">
        <fgColor rgb="FFFFFFFF"/>
        <bgColor rgb="FF000000"/>
      </patternFill>
    </fill>
    <fill>
      <patternFill patternType="solid">
        <fgColor theme="4" tint="0.79998168889431442"/>
        <bgColor indexed="64"/>
      </patternFill>
    </fill>
    <fill>
      <patternFill patternType="solid">
        <fgColor rgb="FFBFBFBF"/>
        <bgColor rgb="FF000000"/>
      </patternFill>
    </fill>
  </fills>
  <borders count="60">
    <border>
      <left/>
      <right/>
      <top/>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medium">
        <color rgb="FFFFFFFF"/>
      </left>
      <right style="medium">
        <color rgb="FFFFFFFF"/>
      </right>
      <top/>
      <bottom/>
      <diagonal/>
    </border>
    <border>
      <left/>
      <right style="medium">
        <color rgb="FFFFFFFF"/>
      </right>
      <top/>
      <bottom/>
      <diagonal/>
    </border>
    <border>
      <left/>
      <right/>
      <top/>
      <bottom style="thick">
        <color rgb="FF036954"/>
      </bottom>
      <diagonal/>
    </border>
    <border>
      <left/>
      <right/>
      <top style="thick">
        <color rgb="FF036954"/>
      </top>
      <bottom style="medium">
        <color rgb="FF036954"/>
      </bottom>
      <diagonal/>
    </border>
    <border>
      <left/>
      <right/>
      <top style="medium">
        <color rgb="FF036954"/>
      </top>
      <bottom style="thick">
        <color rgb="FF036954"/>
      </bottom>
      <diagonal/>
    </border>
    <border>
      <left/>
      <right/>
      <top style="thick">
        <color rgb="FF036954"/>
      </top>
      <bottom style="thick">
        <color rgb="FF036954"/>
      </bottom>
      <diagonal/>
    </border>
    <border>
      <left/>
      <right/>
      <top/>
      <bottom style="medium">
        <color rgb="FF036954"/>
      </bottom>
      <diagonal/>
    </border>
    <border>
      <left/>
      <right/>
      <top style="medium">
        <color rgb="FF036954"/>
      </top>
      <bottom style="medium">
        <color rgb="FF03695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FFFFFF"/>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style="thin">
        <color indexed="64"/>
      </top>
      <bottom style="double">
        <color indexed="64"/>
      </bottom>
      <diagonal/>
    </border>
    <border>
      <left style="thin">
        <color indexed="64"/>
      </left>
      <right/>
      <top/>
      <bottom/>
      <diagonal/>
    </border>
    <border>
      <left/>
      <right/>
      <top/>
      <bottom style="thick">
        <color auto="1"/>
      </bottom>
      <diagonal/>
    </border>
    <border>
      <left/>
      <right/>
      <top/>
      <bottom style="thick">
        <color theme="9" tint="-0.499984740745262"/>
      </bottom>
      <diagonal/>
    </border>
    <border>
      <left/>
      <right/>
      <top style="thick">
        <color theme="9" tint="-0.499984740745262"/>
      </top>
      <bottom style="thick">
        <color theme="9" tint="-0.499984740745262"/>
      </bottom>
      <diagonal/>
    </border>
    <border>
      <left/>
      <right/>
      <top style="thick">
        <color theme="9" tint="-0.499984740745262"/>
      </top>
      <bottom/>
      <diagonal/>
    </border>
    <border>
      <left/>
      <right/>
      <top style="medium">
        <color indexed="64"/>
      </top>
      <bottom style="thick">
        <color theme="9" tint="-0.499984740745262"/>
      </bottom>
      <diagonal/>
    </border>
    <border>
      <left/>
      <right/>
      <top style="medium">
        <color rgb="FF036954"/>
      </top>
      <bottom/>
      <diagonal/>
    </border>
    <border>
      <left/>
      <right/>
      <top/>
      <bottom style="double">
        <color indexed="64"/>
      </bottom>
      <diagonal/>
    </border>
    <border>
      <left/>
      <right/>
      <top style="double">
        <color indexed="64"/>
      </top>
      <bottom style="double">
        <color indexed="64"/>
      </bottom>
      <diagonal/>
    </border>
    <border>
      <left/>
      <right style="medium">
        <color indexed="64"/>
      </right>
      <top/>
      <bottom style="medium">
        <color indexed="64"/>
      </bottom>
      <diagonal/>
    </border>
    <border>
      <left style="medium">
        <color indexed="64"/>
      </left>
      <right/>
      <top style="thin">
        <color indexed="64"/>
      </top>
      <bottom style="double">
        <color indexed="64"/>
      </bottom>
      <diagonal/>
    </border>
    <border>
      <left/>
      <right/>
      <top style="medium">
        <color indexed="64"/>
      </top>
      <bottom style="thin">
        <color indexed="64"/>
      </bottom>
      <diagonal/>
    </border>
    <border>
      <left style="medium">
        <color rgb="FFE6E6E6"/>
      </left>
      <right style="medium">
        <color rgb="FFE6E6E6"/>
      </right>
      <top style="medium">
        <color indexed="64"/>
      </top>
      <bottom style="medium">
        <color rgb="FFE6E6E6"/>
      </bottom>
      <diagonal/>
    </border>
    <border>
      <left style="medium">
        <color rgb="FFE6E6E6"/>
      </left>
      <right style="medium">
        <color indexed="64"/>
      </right>
      <top style="medium">
        <color indexed="64"/>
      </top>
      <bottom style="medium">
        <color rgb="FFE6E6E6"/>
      </bottom>
      <diagonal/>
    </border>
    <border>
      <left style="medium">
        <color indexed="64"/>
      </left>
      <right style="medium">
        <color rgb="FFE6E6E6"/>
      </right>
      <top style="medium">
        <color rgb="FFE6E6E6"/>
      </top>
      <bottom style="medium">
        <color rgb="FFE6E6E6"/>
      </bottom>
      <diagonal/>
    </border>
    <border>
      <left style="medium">
        <color indexed="64"/>
      </left>
      <right style="medium">
        <color rgb="FFE6E6E6"/>
      </right>
      <top style="medium">
        <color rgb="FFE6E6E6"/>
      </top>
      <bottom/>
      <diagonal/>
    </border>
    <border>
      <left style="medium">
        <color indexed="64"/>
      </left>
      <right style="medium">
        <color rgb="FFE6E6E6"/>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rgb="FFE6E6E6"/>
      </right>
      <top style="medium">
        <color rgb="FFE6E6E6"/>
      </top>
      <bottom style="medium">
        <color indexed="64"/>
      </bottom>
      <diagonal/>
    </border>
    <border>
      <left/>
      <right style="medium">
        <color indexed="64"/>
      </right>
      <top style="thin">
        <color indexed="64"/>
      </top>
      <bottom style="medium">
        <color indexed="64"/>
      </bottom>
      <diagonal/>
    </border>
    <border>
      <left style="medium">
        <color indexed="64"/>
      </left>
      <right style="medium">
        <color rgb="FFE6E6E6"/>
      </right>
      <top style="thin">
        <color indexed="64"/>
      </top>
      <bottom style="medium">
        <color indexed="64"/>
      </bottom>
      <diagonal/>
    </border>
    <border>
      <left/>
      <right/>
      <top style="medium">
        <color rgb="FF385623"/>
      </top>
      <bottom style="medium">
        <color rgb="FF385623"/>
      </bottom>
      <diagonal/>
    </border>
    <border>
      <left style="thin">
        <color indexed="64"/>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style="thin">
        <color indexed="64"/>
      </top>
      <bottom/>
      <diagonal/>
    </border>
    <border>
      <left style="medium">
        <color rgb="FFBFBFBF"/>
      </left>
      <right style="medium">
        <color rgb="FFBFBFBF"/>
      </right>
      <top style="medium">
        <color rgb="FFBFBFBF"/>
      </top>
      <bottom style="medium">
        <color rgb="FFBFBFBF"/>
      </bottom>
      <diagonal/>
    </border>
  </borders>
  <cellStyleXfs count="5758">
    <xf numFmtId="0" fontId="0" fillId="0" borderId="0"/>
    <xf numFmtId="43" fontId="1" fillId="0" borderId="0" applyFont="0" applyFill="0" applyBorder="0" applyAlignment="0" applyProtection="0"/>
    <xf numFmtId="0" fontId="14" fillId="0" borderId="0" applyNumberFormat="0" applyFill="0" applyBorder="0" applyAlignment="0" applyProtection="0"/>
    <xf numFmtId="0" fontId="22" fillId="0" borderId="0" applyNumberFormat="0" applyFill="0" applyBorder="0" applyAlignment="0" applyProtection="0"/>
    <xf numFmtId="0" fontId="14" fillId="0" borderId="0" applyNumberFormat="0" applyFill="0" applyBorder="0" applyAlignment="0" applyProtection="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43" fontId="1"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8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14"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80" fontId="14" fillId="0" borderId="0"/>
    <xf numFmtId="18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80" fontId="14" fillId="0" borderId="0"/>
    <xf numFmtId="0" fontId="83" fillId="0" borderId="0"/>
    <xf numFmtId="0" fontId="83" fillId="0" borderId="0"/>
    <xf numFmtId="0" fontId="84" fillId="0" borderId="0"/>
    <xf numFmtId="0" fontId="83" fillId="0" borderId="0"/>
    <xf numFmtId="0" fontId="83" fillId="0" borderId="0"/>
    <xf numFmtId="0" fontId="83" fillId="0" borderId="0"/>
    <xf numFmtId="0" fontId="83" fillId="0" borderId="0"/>
    <xf numFmtId="0" fontId="14" fillId="0" borderId="0" applyNumberFormat="0" applyFill="0" applyBorder="0" applyAlignment="0" applyProtection="0"/>
    <xf numFmtId="9" fontId="14"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4" fontId="42" fillId="12" borderId="55" applyNumberFormat="0" applyProtection="0">
      <alignment vertical="center"/>
    </xf>
    <xf numFmtId="4" fontId="42" fillId="12" borderId="55" applyNumberFormat="0" applyProtection="0">
      <alignment vertical="center"/>
    </xf>
    <xf numFmtId="4" fontId="85" fillId="12" borderId="55" applyNumberFormat="0" applyProtection="0">
      <alignment vertical="center"/>
    </xf>
    <xf numFmtId="4" fontId="85" fillId="12" borderId="55" applyNumberFormat="0" applyProtection="0">
      <alignment vertical="center"/>
    </xf>
    <xf numFmtId="4" fontId="54" fillId="12" borderId="55" applyNumberFormat="0" applyProtection="0">
      <alignment horizontal="left" vertical="center" indent="1"/>
    </xf>
    <xf numFmtId="4" fontId="54" fillId="12" borderId="55" applyNumberFormat="0" applyProtection="0">
      <alignment horizontal="left" vertical="center" indent="1"/>
    </xf>
    <xf numFmtId="0" fontId="86" fillId="12" borderId="55" applyNumberFormat="0" applyProtection="0">
      <alignment horizontal="left" vertical="top" indent="1"/>
    </xf>
    <xf numFmtId="0" fontId="86" fillId="12" borderId="55" applyNumberFormat="0" applyProtection="0">
      <alignment horizontal="left" vertical="top" indent="1"/>
    </xf>
    <xf numFmtId="4" fontId="54" fillId="13" borderId="0" applyNumberFormat="0" applyProtection="0">
      <alignment horizontal="left" vertical="center" indent="1"/>
    </xf>
    <xf numFmtId="4" fontId="54" fillId="14" borderId="55" applyNumberFormat="0" applyProtection="0">
      <alignment horizontal="right" vertical="center"/>
    </xf>
    <xf numFmtId="4" fontId="54" fillId="14" borderId="55" applyNumberFormat="0" applyProtection="0">
      <alignment horizontal="right" vertical="center"/>
    </xf>
    <xf numFmtId="4" fontId="54" fillId="15" borderId="55" applyNumberFormat="0" applyProtection="0">
      <alignment horizontal="right" vertical="center"/>
    </xf>
    <xf numFmtId="4" fontId="54" fillId="15" borderId="55" applyNumberFormat="0" applyProtection="0">
      <alignment horizontal="right" vertical="center"/>
    </xf>
    <xf numFmtId="4" fontId="54" fillId="16" borderId="55" applyNumberFormat="0" applyProtection="0">
      <alignment horizontal="right" vertical="center"/>
    </xf>
    <xf numFmtId="4" fontId="54" fillId="16" borderId="55" applyNumberFormat="0" applyProtection="0">
      <alignment horizontal="right" vertical="center"/>
    </xf>
    <xf numFmtId="4" fontId="54" fillId="17" borderId="55" applyNumberFormat="0" applyProtection="0">
      <alignment horizontal="right" vertical="center"/>
    </xf>
    <xf numFmtId="4" fontId="54" fillId="17" borderId="55" applyNumberFormat="0" applyProtection="0">
      <alignment horizontal="right" vertical="center"/>
    </xf>
    <xf numFmtId="4" fontId="54" fillId="18" borderId="55" applyNumberFormat="0" applyProtection="0">
      <alignment horizontal="right" vertical="center"/>
    </xf>
    <xf numFmtId="4" fontId="54" fillId="18" borderId="55" applyNumberFormat="0" applyProtection="0">
      <alignment horizontal="right" vertical="center"/>
    </xf>
    <xf numFmtId="4" fontId="54" fillId="19" borderId="55" applyNumberFormat="0" applyProtection="0">
      <alignment horizontal="right" vertical="center"/>
    </xf>
    <xf numFmtId="4" fontId="54" fillId="19" borderId="55" applyNumberFormat="0" applyProtection="0">
      <alignment horizontal="right" vertical="center"/>
    </xf>
    <xf numFmtId="4" fontId="54" fillId="20" borderId="55" applyNumberFormat="0" applyProtection="0">
      <alignment horizontal="right" vertical="center"/>
    </xf>
    <xf numFmtId="4" fontId="54" fillId="20" borderId="55" applyNumberFormat="0" applyProtection="0">
      <alignment horizontal="right" vertical="center"/>
    </xf>
    <xf numFmtId="4" fontId="54" fillId="21" borderId="55" applyNumberFormat="0" applyProtection="0">
      <alignment horizontal="right" vertical="center"/>
    </xf>
    <xf numFmtId="4" fontId="54" fillId="21" borderId="55" applyNumberFormat="0" applyProtection="0">
      <alignment horizontal="right" vertical="center"/>
    </xf>
    <xf numFmtId="4" fontId="54" fillId="22" borderId="55" applyNumberFormat="0" applyProtection="0">
      <alignment horizontal="right" vertical="center"/>
    </xf>
    <xf numFmtId="4" fontId="54" fillId="22" borderId="55" applyNumberFormat="0" applyProtection="0">
      <alignment horizontal="right" vertical="center"/>
    </xf>
    <xf numFmtId="4" fontId="42" fillId="23" borderId="56" applyNumberFormat="0" applyProtection="0">
      <alignment horizontal="left" vertical="center" indent="1"/>
    </xf>
    <xf numFmtId="4" fontId="42" fillId="23" borderId="56" applyNumberFormat="0" applyProtection="0">
      <alignment horizontal="left" vertical="center" indent="1"/>
    </xf>
    <xf numFmtId="4" fontId="42" fillId="24" borderId="0" applyNumberFormat="0" applyProtection="0">
      <alignment horizontal="left" vertical="center" indent="1"/>
    </xf>
    <xf numFmtId="4" fontId="42" fillId="24" borderId="0" applyNumberFormat="0" applyProtection="0">
      <alignment horizontal="left" vertical="center" indent="1"/>
    </xf>
    <xf numFmtId="4" fontId="42" fillId="13" borderId="0" applyNumberFormat="0" applyProtection="0">
      <alignment horizontal="left" vertical="center" indent="1"/>
    </xf>
    <xf numFmtId="4" fontId="42" fillId="13" borderId="0" applyNumberFormat="0" applyProtection="0">
      <alignment horizontal="left" vertical="center" indent="1"/>
    </xf>
    <xf numFmtId="4" fontId="54" fillId="24" borderId="55" applyNumberFormat="0" applyProtection="0">
      <alignment horizontal="right" vertical="center"/>
    </xf>
    <xf numFmtId="4" fontId="54" fillId="24" borderId="55" applyNumberFormat="0" applyProtection="0">
      <alignment horizontal="right" vertical="center"/>
    </xf>
    <xf numFmtId="4" fontId="87" fillId="24" borderId="0" applyNumberFormat="0" applyProtection="0">
      <alignment horizontal="left" vertical="center" indent="1"/>
    </xf>
    <xf numFmtId="4" fontId="87" fillId="24" borderId="0" applyNumberFormat="0" applyProtection="0">
      <alignment horizontal="left" vertical="center" indent="1"/>
    </xf>
    <xf numFmtId="4" fontId="87" fillId="13" borderId="0" applyNumberFormat="0" applyProtection="0">
      <alignment horizontal="left" vertical="center" indent="1"/>
    </xf>
    <xf numFmtId="4" fontId="87" fillId="13" borderId="0"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top" indent="1"/>
    </xf>
    <xf numFmtId="4" fontId="54" fillId="26" borderId="55" applyNumberFormat="0" applyProtection="0">
      <alignment vertical="center"/>
    </xf>
    <xf numFmtId="4" fontId="54" fillId="26" borderId="55" applyNumberFormat="0" applyProtection="0">
      <alignment vertical="center"/>
    </xf>
    <xf numFmtId="4" fontId="55" fillId="26" borderId="55" applyNumberFormat="0" applyProtection="0">
      <alignment vertical="center"/>
    </xf>
    <xf numFmtId="4" fontId="55" fillId="26" borderId="55" applyNumberFormat="0" applyProtection="0">
      <alignment vertical="center"/>
    </xf>
    <xf numFmtId="4" fontId="42" fillId="24" borderId="57" applyNumberFormat="0" applyProtection="0">
      <alignment horizontal="left" vertical="center" indent="1"/>
    </xf>
    <xf numFmtId="4" fontId="42" fillId="24" borderId="57" applyNumberFormat="0" applyProtection="0">
      <alignment horizontal="left" vertical="center" indent="1"/>
    </xf>
    <xf numFmtId="0" fontId="87" fillId="27" borderId="55" applyNumberFormat="0" applyProtection="0">
      <alignment horizontal="left" vertical="top" indent="1"/>
    </xf>
    <xf numFmtId="0" fontId="87" fillId="27" borderId="55" applyNumberFormat="0" applyProtection="0">
      <alignment horizontal="left" vertical="top" indent="1"/>
    </xf>
    <xf numFmtId="4" fontId="54" fillId="26" borderId="55" applyNumberFormat="0" applyProtection="0">
      <alignment horizontal="right" vertical="center"/>
    </xf>
    <xf numFmtId="4" fontId="54" fillId="26" borderId="55" applyNumberFormat="0" applyProtection="0">
      <alignment horizontal="right" vertical="center"/>
    </xf>
    <xf numFmtId="4" fontId="55" fillId="26" borderId="55" applyNumberFormat="0" applyProtection="0">
      <alignment horizontal="right" vertical="center"/>
    </xf>
    <xf numFmtId="4" fontId="55" fillId="26" borderId="55" applyNumberFormat="0" applyProtection="0">
      <alignment horizontal="right" vertical="center"/>
    </xf>
    <xf numFmtId="4" fontId="42" fillId="24" borderId="55" applyNumberFormat="0" applyProtection="0">
      <alignment horizontal="left" vertical="center" indent="1"/>
    </xf>
    <xf numFmtId="4" fontId="42" fillId="24" borderId="55" applyNumberFormat="0" applyProtection="0">
      <alignment horizontal="left" vertical="center" indent="1"/>
    </xf>
    <xf numFmtId="0" fontId="87" fillId="25" borderId="55" applyNumberFormat="0" applyProtection="0">
      <alignment horizontal="left" vertical="top" indent="1"/>
    </xf>
    <xf numFmtId="0" fontId="87" fillId="25" borderId="55" applyNumberFormat="0" applyProtection="0">
      <alignment horizontal="left" vertical="top" indent="1"/>
    </xf>
    <xf numFmtId="4" fontId="88" fillId="25" borderId="57" applyNumberFormat="0" applyProtection="0">
      <alignment horizontal="left" vertical="center" indent="1"/>
    </xf>
    <xf numFmtId="4" fontId="88" fillId="25" borderId="57" applyNumberFormat="0" applyProtection="0">
      <alignment horizontal="left" vertical="center" indent="1"/>
    </xf>
    <xf numFmtId="4" fontId="89" fillId="26" borderId="55" applyNumberFormat="0" applyProtection="0">
      <alignment horizontal="right" vertical="center"/>
    </xf>
    <xf numFmtId="4" fontId="89" fillId="26" borderId="55" applyNumberFormat="0" applyProtection="0">
      <alignment horizontal="right" vertical="center"/>
    </xf>
    <xf numFmtId="4" fontId="42" fillId="12" borderId="55" applyNumberFormat="0" applyProtection="0">
      <alignment vertical="center"/>
    </xf>
    <xf numFmtId="4" fontId="42" fillId="12" borderId="55" applyNumberFormat="0" applyProtection="0">
      <alignment vertical="center"/>
    </xf>
    <xf numFmtId="4" fontId="85" fillId="12" borderId="55" applyNumberFormat="0" applyProtection="0">
      <alignment vertical="center"/>
    </xf>
    <xf numFmtId="4" fontId="85" fillId="12" borderId="55" applyNumberFormat="0" applyProtection="0">
      <alignment vertical="center"/>
    </xf>
    <xf numFmtId="4" fontId="54" fillId="12" borderId="55" applyNumberFormat="0" applyProtection="0">
      <alignment horizontal="left" vertical="center" indent="1"/>
    </xf>
    <xf numFmtId="4" fontId="54" fillId="12" borderId="55" applyNumberFormat="0" applyProtection="0">
      <alignment horizontal="left" vertical="center" indent="1"/>
    </xf>
    <xf numFmtId="0" fontId="86" fillId="12" borderId="55" applyNumberFormat="0" applyProtection="0">
      <alignment horizontal="left" vertical="top" indent="1"/>
    </xf>
    <xf numFmtId="0" fontId="86" fillId="12" borderId="55" applyNumberFormat="0" applyProtection="0">
      <alignment horizontal="left" vertical="top" indent="1"/>
    </xf>
    <xf numFmtId="4" fontId="54" fillId="14" borderId="55" applyNumberFormat="0" applyProtection="0">
      <alignment horizontal="right" vertical="center"/>
    </xf>
    <xf numFmtId="4" fontId="54" fillId="14" borderId="55" applyNumberFormat="0" applyProtection="0">
      <alignment horizontal="right" vertical="center"/>
    </xf>
    <xf numFmtId="4" fontId="54" fillId="15" borderId="55" applyNumberFormat="0" applyProtection="0">
      <alignment horizontal="right" vertical="center"/>
    </xf>
    <xf numFmtId="4" fontId="54" fillId="15" borderId="55" applyNumberFormat="0" applyProtection="0">
      <alignment horizontal="right" vertical="center"/>
    </xf>
    <xf numFmtId="4" fontId="54" fillId="16" borderId="55" applyNumberFormat="0" applyProtection="0">
      <alignment horizontal="right" vertical="center"/>
    </xf>
    <xf numFmtId="4" fontId="54" fillId="16" borderId="55" applyNumberFormat="0" applyProtection="0">
      <alignment horizontal="right" vertical="center"/>
    </xf>
    <xf numFmtId="4" fontId="54" fillId="17" borderId="55" applyNumberFormat="0" applyProtection="0">
      <alignment horizontal="right" vertical="center"/>
    </xf>
    <xf numFmtId="4" fontId="54" fillId="17" borderId="55" applyNumberFormat="0" applyProtection="0">
      <alignment horizontal="right" vertical="center"/>
    </xf>
    <xf numFmtId="4" fontId="54" fillId="18" borderId="55" applyNumberFormat="0" applyProtection="0">
      <alignment horizontal="right" vertical="center"/>
    </xf>
    <xf numFmtId="4" fontId="54" fillId="18" borderId="55" applyNumberFormat="0" applyProtection="0">
      <alignment horizontal="right" vertical="center"/>
    </xf>
    <xf numFmtId="4" fontId="54" fillId="19" borderId="55" applyNumberFormat="0" applyProtection="0">
      <alignment horizontal="right" vertical="center"/>
    </xf>
    <xf numFmtId="4" fontId="54" fillId="19" borderId="55" applyNumberFormat="0" applyProtection="0">
      <alignment horizontal="right" vertical="center"/>
    </xf>
    <xf numFmtId="4" fontId="54" fillId="20" borderId="55" applyNumberFormat="0" applyProtection="0">
      <alignment horizontal="right" vertical="center"/>
    </xf>
    <xf numFmtId="4" fontId="54" fillId="20" borderId="55" applyNumberFormat="0" applyProtection="0">
      <alignment horizontal="right" vertical="center"/>
    </xf>
    <xf numFmtId="4" fontId="54" fillId="21" borderId="55" applyNumberFormat="0" applyProtection="0">
      <alignment horizontal="right" vertical="center"/>
    </xf>
    <xf numFmtId="4" fontId="54" fillId="21" borderId="55" applyNumberFormat="0" applyProtection="0">
      <alignment horizontal="right" vertical="center"/>
    </xf>
    <xf numFmtId="4" fontId="54" fillId="22" borderId="55" applyNumberFormat="0" applyProtection="0">
      <alignment horizontal="right" vertical="center"/>
    </xf>
    <xf numFmtId="4" fontId="54" fillId="22" borderId="55" applyNumberFormat="0" applyProtection="0">
      <alignment horizontal="right" vertical="center"/>
    </xf>
    <xf numFmtId="4" fontId="54" fillId="24" borderId="55" applyNumberFormat="0" applyProtection="0">
      <alignment horizontal="right" vertical="center"/>
    </xf>
    <xf numFmtId="4" fontId="54" fillId="24" borderId="55" applyNumberFormat="0" applyProtection="0">
      <alignment horizontal="right" vertical="center"/>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top" indent="1"/>
    </xf>
    <xf numFmtId="4" fontId="54" fillId="26" borderId="55" applyNumberFormat="0" applyProtection="0">
      <alignment vertical="center"/>
    </xf>
    <xf numFmtId="4" fontId="54" fillId="26" borderId="55" applyNumberFormat="0" applyProtection="0">
      <alignment vertical="center"/>
    </xf>
    <xf numFmtId="4" fontId="55" fillId="26" borderId="55" applyNumberFormat="0" applyProtection="0">
      <alignment vertical="center"/>
    </xf>
    <xf numFmtId="4" fontId="55" fillId="26" borderId="55" applyNumberFormat="0" applyProtection="0">
      <alignment vertical="center"/>
    </xf>
    <xf numFmtId="4" fontId="42" fillId="24" borderId="57" applyNumberFormat="0" applyProtection="0">
      <alignment horizontal="left" vertical="center" indent="1"/>
    </xf>
    <xf numFmtId="4" fontId="42" fillId="24" borderId="57" applyNumberFormat="0" applyProtection="0">
      <alignment horizontal="left" vertical="center" indent="1"/>
    </xf>
    <xf numFmtId="0" fontId="87" fillId="27" borderId="55" applyNumberFormat="0" applyProtection="0">
      <alignment horizontal="left" vertical="top" indent="1"/>
    </xf>
    <xf numFmtId="0" fontId="87" fillId="27" borderId="55" applyNumberFormat="0" applyProtection="0">
      <alignment horizontal="left" vertical="top" indent="1"/>
    </xf>
    <xf numFmtId="4" fontId="54" fillId="26" borderId="55" applyNumberFormat="0" applyProtection="0">
      <alignment horizontal="right" vertical="center"/>
    </xf>
    <xf numFmtId="4" fontId="54" fillId="26" borderId="55" applyNumberFormat="0" applyProtection="0">
      <alignment horizontal="right" vertical="center"/>
    </xf>
    <xf numFmtId="4" fontId="55" fillId="26" borderId="55" applyNumberFormat="0" applyProtection="0">
      <alignment horizontal="right" vertical="center"/>
    </xf>
    <xf numFmtId="4" fontId="55" fillId="26" borderId="55" applyNumberFormat="0" applyProtection="0">
      <alignment horizontal="right" vertical="center"/>
    </xf>
    <xf numFmtId="4" fontId="42" fillId="24" borderId="55" applyNumberFormat="0" applyProtection="0">
      <alignment horizontal="left" vertical="center" indent="1"/>
    </xf>
    <xf numFmtId="4" fontId="42" fillId="24" borderId="55" applyNumberFormat="0" applyProtection="0">
      <alignment horizontal="left" vertical="center" indent="1"/>
    </xf>
    <xf numFmtId="0" fontId="87" fillId="25" borderId="55" applyNumberFormat="0" applyProtection="0">
      <alignment horizontal="left" vertical="top" indent="1"/>
    </xf>
    <xf numFmtId="0" fontId="87" fillId="25" borderId="55" applyNumberFormat="0" applyProtection="0">
      <alignment horizontal="left" vertical="top" indent="1"/>
    </xf>
    <xf numFmtId="4" fontId="88" fillId="25" borderId="57" applyNumberFormat="0" applyProtection="0">
      <alignment horizontal="left" vertical="center" indent="1"/>
    </xf>
    <xf numFmtId="4" fontId="88" fillId="25" borderId="57" applyNumberFormat="0" applyProtection="0">
      <alignment horizontal="left" vertical="center" indent="1"/>
    </xf>
    <xf numFmtId="4" fontId="89" fillId="26" borderId="55" applyNumberFormat="0" applyProtection="0">
      <alignment horizontal="right" vertical="center"/>
    </xf>
    <xf numFmtId="4" fontId="89" fillId="26" borderId="55" applyNumberFormat="0" applyProtection="0">
      <alignment horizontal="right" vertical="center"/>
    </xf>
    <xf numFmtId="0" fontId="27" fillId="0" borderId="0"/>
    <xf numFmtId="0" fontId="1" fillId="0" borderId="0"/>
    <xf numFmtId="43" fontId="14" fillId="0" borderId="0" applyFont="0" applyFill="0" applyBorder="0" applyAlignment="0" applyProtection="0"/>
    <xf numFmtId="43" fontId="14"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14" fillId="0" borderId="0" applyFont="0" applyFill="0" applyBorder="0" applyAlignment="0" applyProtection="0"/>
    <xf numFmtId="4" fontId="88" fillId="25" borderId="57" applyNumberFormat="0" applyProtection="0">
      <alignment horizontal="left" vertical="center" indent="1"/>
    </xf>
    <xf numFmtId="4" fontId="88" fillId="25" borderId="57" applyNumberFormat="0" applyProtection="0">
      <alignment horizontal="left" vertical="center" indent="1"/>
    </xf>
    <xf numFmtId="4" fontId="55" fillId="26" borderId="55" applyNumberFormat="0" applyProtection="0">
      <alignment horizontal="right" vertical="center"/>
    </xf>
    <xf numFmtId="4" fontId="55" fillId="26" borderId="55" applyNumberFormat="0" applyProtection="0">
      <alignment horizontal="right" vertical="center"/>
    </xf>
    <xf numFmtId="4" fontId="42" fillId="24" borderId="57" applyNumberFormat="0" applyProtection="0">
      <alignment horizontal="left" vertical="center" indent="1"/>
    </xf>
    <xf numFmtId="4" fontId="42" fillId="24" borderId="57" applyNumberFormat="0" applyProtection="0">
      <alignment horizontal="left" vertical="center"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center" indent="1"/>
    </xf>
    <xf numFmtId="0" fontId="14" fillId="24" borderId="55" applyNumberFormat="0" applyProtection="0">
      <alignment horizontal="left" vertical="top"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5" borderId="55" applyNumberFormat="0" applyProtection="0">
      <alignment horizontal="left" vertical="top" indent="1"/>
    </xf>
    <xf numFmtId="0" fontId="14" fillId="25" borderId="55" applyNumberFormat="0" applyProtection="0">
      <alignment horizontal="left" vertical="center"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center" indent="1"/>
    </xf>
    <xf numFmtId="4" fontId="54" fillId="24" borderId="55" applyNumberFormat="0" applyProtection="0">
      <alignment horizontal="right" vertical="center"/>
    </xf>
    <xf numFmtId="4" fontId="54" fillId="21" borderId="55" applyNumberFormat="0" applyProtection="0">
      <alignment horizontal="right" vertical="center"/>
    </xf>
    <xf numFmtId="4" fontId="54" fillId="20" borderId="55" applyNumberFormat="0" applyProtection="0">
      <alignment horizontal="right" vertical="center"/>
    </xf>
    <xf numFmtId="4" fontId="54" fillId="18" borderId="55" applyNumberFormat="0" applyProtection="0">
      <alignment horizontal="right" vertical="center"/>
    </xf>
    <xf numFmtId="4" fontId="54" fillId="17" borderId="55" applyNumberFormat="0" applyProtection="0">
      <alignment horizontal="right" vertical="center"/>
    </xf>
    <xf numFmtId="4" fontId="54" fillId="15" borderId="55" applyNumberFormat="0" applyProtection="0">
      <alignment horizontal="right" vertical="center"/>
    </xf>
    <xf numFmtId="4" fontId="54" fillId="14" borderId="55" applyNumberFormat="0" applyProtection="0">
      <alignment horizontal="right" vertical="center"/>
    </xf>
    <xf numFmtId="4" fontId="54" fillId="12" borderId="55" applyNumberFormat="0" applyProtection="0">
      <alignment horizontal="left" vertical="center" indent="1"/>
    </xf>
    <xf numFmtId="4" fontId="85" fillId="12" borderId="55" applyNumberFormat="0" applyProtection="0">
      <alignment vertical="center"/>
    </xf>
    <xf numFmtId="4" fontId="85" fillId="12" borderId="55" applyNumberFormat="0" applyProtection="0">
      <alignment vertical="center"/>
    </xf>
    <xf numFmtId="4" fontId="42" fillId="12" borderId="55" applyNumberFormat="0" applyProtection="0">
      <alignment vertical="center"/>
    </xf>
    <xf numFmtId="4" fontId="42" fillId="12" borderId="55" applyNumberFormat="0" applyProtection="0">
      <alignment vertical="center"/>
    </xf>
    <xf numFmtId="4" fontId="89" fillId="26" borderId="55" applyNumberFormat="0" applyProtection="0">
      <alignment horizontal="right" vertical="center"/>
    </xf>
    <xf numFmtId="0" fontId="87" fillId="25" borderId="55" applyNumberFormat="0" applyProtection="0">
      <alignment horizontal="left" vertical="top" indent="1"/>
    </xf>
    <xf numFmtId="4" fontId="42" fillId="24" borderId="55" applyNumberFormat="0" applyProtection="0">
      <alignment horizontal="left" vertical="center" indent="1"/>
    </xf>
    <xf numFmtId="4" fontId="42" fillId="24" borderId="55" applyNumberFormat="0" applyProtection="0">
      <alignment horizontal="left" vertical="center" indent="1"/>
    </xf>
    <xf numFmtId="0" fontId="87" fillId="27" borderId="55" applyNumberFormat="0" applyProtection="0">
      <alignment horizontal="left" vertical="top" indent="1"/>
    </xf>
    <xf numFmtId="4" fontId="55" fillId="26" borderId="55" applyNumberFormat="0" applyProtection="0">
      <alignment vertical="center"/>
    </xf>
    <xf numFmtId="4" fontId="54" fillId="26" borderId="55" applyNumberFormat="0" applyProtection="0">
      <alignment vertical="center"/>
    </xf>
    <xf numFmtId="4" fontId="54" fillId="26" borderId="55" applyNumberFormat="0" applyProtection="0">
      <alignment vertical="center"/>
    </xf>
    <xf numFmtId="0" fontId="14" fillId="26" borderId="55" applyNumberFormat="0" applyProtection="0">
      <alignment horizontal="left" vertical="center"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5" borderId="55" applyNumberFormat="0" applyProtection="0">
      <alignment horizontal="left" vertical="top"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13" borderId="55" applyNumberFormat="0" applyProtection="0">
      <alignment horizontal="left" vertical="center" indent="1"/>
    </xf>
    <xf numFmtId="4" fontId="54" fillId="22" borderId="55" applyNumberFormat="0" applyProtection="0">
      <alignment horizontal="right" vertical="center"/>
    </xf>
    <xf numFmtId="4" fontId="54" fillId="21" borderId="55" applyNumberFormat="0" applyProtection="0">
      <alignment horizontal="right" vertical="center"/>
    </xf>
    <xf numFmtId="4" fontId="54" fillId="19" borderId="55" applyNumberFormat="0" applyProtection="0">
      <alignment horizontal="right" vertical="center"/>
    </xf>
    <xf numFmtId="4" fontId="54" fillId="18" borderId="55" applyNumberFormat="0" applyProtection="0">
      <alignment horizontal="right" vertical="center"/>
    </xf>
    <xf numFmtId="4" fontId="54" fillId="16" borderId="55" applyNumberFormat="0" applyProtection="0">
      <alignment horizontal="right" vertical="center"/>
    </xf>
    <xf numFmtId="4" fontId="54" fillId="15" borderId="55" applyNumberFormat="0" applyProtection="0">
      <alignment horizontal="right" vertical="center"/>
    </xf>
    <xf numFmtId="0" fontId="86" fillId="12" borderId="55" applyNumberFormat="0" applyProtection="0">
      <alignment horizontal="left" vertical="top" indent="1"/>
    </xf>
    <xf numFmtId="0" fontId="86" fillId="12" borderId="55" applyNumberFormat="0" applyProtection="0">
      <alignment horizontal="left" vertical="top" indent="1"/>
    </xf>
    <xf numFmtId="4" fontId="42" fillId="12" borderId="55" applyNumberFormat="0" applyProtection="0">
      <alignment vertical="center"/>
    </xf>
    <xf numFmtId="4" fontId="42" fillId="12" borderId="55" applyNumberFormat="0" applyProtection="0">
      <alignment vertical="center"/>
    </xf>
    <xf numFmtId="4" fontId="89" fillId="26" borderId="55" applyNumberFormat="0" applyProtection="0">
      <alignment horizontal="right" vertical="center"/>
    </xf>
    <xf numFmtId="4" fontId="42" fillId="24" borderId="55" applyNumberFormat="0" applyProtection="0">
      <alignment horizontal="left" vertical="center" indent="1"/>
    </xf>
    <xf numFmtId="0" fontId="87" fillId="27" borderId="55" applyNumberFormat="0" applyProtection="0">
      <alignment horizontal="left" vertical="top" indent="1"/>
    </xf>
    <xf numFmtId="4" fontId="54" fillId="26" borderId="55" applyNumberFormat="0" applyProtection="0">
      <alignment vertical="center"/>
    </xf>
    <xf numFmtId="0" fontId="14" fillId="26" borderId="55" applyNumberFormat="0" applyProtection="0">
      <alignment horizontal="left" vertical="center" indent="1"/>
    </xf>
    <xf numFmtId="0" fontId="14" fillId="24" borderId="55" applyNumberFormat="0" applyProtection="0">
      <alignment horizontal="left" vertical="center" indent="1"/>
    </xf>
    <xf numFmtId="0" fontId="14" fillId="25"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center" indent="1"/>
    </xf>
    <xf numFmtId="4" fontId="54" fillId="21" borderId="55" applyNumberFormat="0" applyProtection="0">
      <alignment horizontal="right" vertical="center"/>
    </xf>
    <xf numFmtId="4" fontId="54" fillId="18" borderId="55" applyNumberFormat="0" applyProtection="0">
      <alignment horizontal="right" vertical="center"/>
    </xf>
    <xf numFmtId="4" fontId="54" fillId="15" borderId="55" applyNumberFormat="0" applyProtection="0">
      <alignment horizontal="right" vertical="center"/>
    </xf>
    <xf numFmtId="4" fontId="54" fillId="12" borderId="55" applyNumberFormat="0" applyProtection="0">
      <alignment horizontal="left" vertical="center" indent="1"/>
    </xf>
    <xf numFmtId="0" fontId="87" fillId="25" borderId="55" applyNumberFormat="0" applyProtection="0">
      <alignment horizontal="left" vertical="top" indent="1"/>
    </xf>
    <xf numFmtId="4" fontId="55" fillId="26" borderId="55" applyNumberFormat="0" applyProtection="0">
      <alignment vertical="center"/>
    </xf>
    <xf numFmtId="4" fontId="54" fillId="26" borderId="55" applyNumberFormat="0" applyProtection="0">
      <alignment horizontal="right" vertical="center"/>
    </xf>
    <xf numFmtId="0" fontId="14" fillId="24" borderId="55" applyNumberFormat="0" applyProtection="0">
      <alignment horizontal="left" vertical="top" indent="1"/>
    </xf>
    <xf numFmtId="0" fontId="14" fillId="26" borderId="55" applyNumberFormat="0" applyProtection="0">
      <alignment horizontal="left" vertical="top" indent="1"/>
    </xf>
    <xf numFmtId="0" fontId="14" fillId="25" borderId="55" applyNumberFormat="0" applyProtection="0">
      <alignment horizontal="left" vertical="center" indent="1"/>
    </xf>
    <xf numFmtId="0" fontId="14" fillId="24" borderId="55" applyNumberFormat="0" applyProtection="0">
      <alignment horizontal="left" vertical="center" indent="1"/>
    </xf>
    <xf numFmtId="0" fontId="14" fillId="13" borderId="55" applyNumberFormat="0" applyProtection="0">
      <alignment horizontal="left" vertical="top" indent="1"/>
    </xf>
    <xf numFmtId="4" fontId="54" fillId="22" borderId="55" applyNumberFormat="0" applyProtection="0">
      <alignment horizontal="right" vertical="center"/>
    </xf>
    <xf numFmtId="4" fontId="54" fillId="19" borderId="55" applyNumberFormat="0" applyProtection="0">
      <alignment horizontal="right" vertical="center"/>
    </xf>
    <xf numFmtId="4" fontId="54" fillId="16" borderId="55" applyNumberFormat="0" applyProtection="0">
      <alignment horizontal="right" vertical="center"/>
    </xf>
    <xf numFmtId="4" fontId="85" fillId="12" borderId="55" applyNumberFormat="0" applyProtection="0">
      <alignment vertical="center"/>
    </xf>
    <xf numFmtId="43" fontId="1" fillId="0" borderId="0" applyFont="0" applyFill="0" applyBorder="0" applyAlignment="0" applyProtection="0"/>
    <xf numFmtId="4" fontId="89" fillId="26" borderId="55" applyNumberFormat="0" applyProtection="0">
      <alignment horizontal="right" vertical="center"/>
    </xf>
    <xf numFmtId="4" fontId="42" fillId="24" borderId="55" applyNumberFormat="0" applyProtection="0">
      <alignment horizontal="left" vertical="center" indent="1"/>
    </xf>
    <xf numFmtId="0" fontId="87" fillId="25" borderId="55" applyNumberFormat="0" applyProtection="0">
      <alignment horizontal="left" vertical="top" indent="1"/>
    </xf>
    <xf numFmtId="0" fontId="87" fillId="27" borderId="55" applyNumberFormat="0" applyProtection="0">
      <alignment horizontal="left" vertical="top" indent="1"/>
    </xf>
    <xf numFmtId="4" fontId="54" fillId="26" borderId="55" applyNumberFormat="0" applyProtection="0">
      <alignment horizontal="right" vertical="center"/>
    </xf>
    <xf numFmtId="4" fontId="54" fillId="26" borderId="55" applyNumberFormat="0" applyProtection="0">
      <alignment vertical="center"/>
    </xf>
    <xf numFmtId="4" fontId="55" fillId="26" borderId="55" applyNumberFormat="0" applyProtection="0">
      <alignment vertical="center"/>
    </xf>
    <xf numFmtId="0" fontId="14" fillId="26" borderId="55" applyNumberFormat="0" applyProtection="0">
      <alignment horizontal="left" vertical="center" indent="1"/>
    </xf>
    <xf numFmtId="0" fontId="14" fillId="26" borderId="55" applyNumberFormat="0" applyProtection="0">
      <alignment horizontal="left" vertical="top"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5" borderId="55" applyNumberFormat="0" applyProtection="0">
      <alignment horizontal="left" vertical="top" indent="1"/>
    </xf>
    <xf numFmtId="0" fontId="14" fillId="24"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top" indent="1"/>
    </xf>
    <xf numFmtId="4" fontId="54" fillId="22" borderId="55" applyNumberFormat="0" applyProtection="0">
      <alignment horizontal="right" vertical="center"/>
    </xf>
    <xf numFmtId="4" fontId="54" fillId="24" borderId="55" applyNumberFormat="0" applyProtection="0">
      <alignment horizontal="right" vertical="center"/>
    </xf>
    <xf numFmtId="4" fontId="54" fillId="19" borderId="55" applyNumberFormat="0" applyProtection="0">
      <alignment horizontal="right" vertical="center"/>
    </xf>
    <xf numFmtId="4" fontId="54" fillId="20" borderId="55" applyNumberFormat="0" applyProtection="0">
      <alignment horizontal="right" vertical="center"/>
    </xf>
    <xf numFmtId="4" fontId="54" fillId="16" borderId="55" applyNumberFormat="0" applyProtection="0">
      <alignment horizontal="right" vertical="center"/>
    </xf>
    <xf numFmtId="4" fontId="54" fillId="17" borderId="55" applyNumberFormat="0" applyProtection="0">
      <alignment horizontal="right" vertical="center"/>
    </xf>
    <xf numFmtId="0" fontId="86" fillId="12" borderId="55" applyNumberFormat="0" applyProtection="0">
      <alignment horizontal="left" vertical="top" indent="1"/>
    </xf>
    <xf numFmtId="4" fontId="54" fillId="14" borderId="55" applyNumberFormat="0" applyProtection="0">
      <alignment horizontal="right" vertical="center"/>
    </xf>
    <xf numFmtId="4" fontId="88" fillId="25" borderId="57" applyNumberFormat="0" applyProtection="0">
      <alignment horizontal="left" vertical="center" indent="1"/>
    </xf>
    <xf numFmtId="4" fontId="89" fillId="26" borderId="55" applyNumberFormat="0" applyProtection="0">
      <alignment horizontal="right" vertical="center"/>
    </xf>
    <xf numFmtId="4" fontId="42" fillId="24" borderId="57" applyNumberFormat="0" applyProtection="0">
      <alignment horizontal="left" vertical="center" indent="1"/>
    </xf>
    <xf numFmtId="4" fontId="54" fillId="26" borderId="55" applyNumberFormat="0" applyProtection="0">
      <alignment horizontal="right" vertical="center"/>
    </xf>
    <xf numFmtId="4" fontId="55" fillId="26" borderId="55" applyNumberFormat="0" applyProtection="0">
      <alignment horizontal="right" vertical="center"/>
    </xf>
    <xf numFmtId="0" fontId="87" fillId="27" borderId="55" applyNumberFormat="0" applyProtection="0">
      <alignment horizontal="left" vertical="top" indent="1"/>
    </xf>
    <xf numFmtId="0" fontId="14" fillId="26" borderId="55" applyNumberFormat="0" applyProtection="0">
      <alignment horizontal="left" vertical="center"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center" indent="1"/>
    </xf>
    <xf numFmtId="0" fontId="14" fillId="25" borderId="55" applyNumberFormat="0" applyProtection="0">
      <alignment horizontal="left" vertical="top"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5" borderId="55" applyNumberFormat="0" applyProtection="0">
      <alignment horizontal="left" vertical="top" indent="1"/>
    </xf>
    <xf numFmtId="0" fontId="14" fillId="13" borderId="55" applyNumberFormat="0" applyProtection="0">
      <alignment horizontal="left" vertical="center"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center" indent="1"/>
    </xf>
    <xf numFmtId="4" fontId="54" fillId="24" borderId="55" applyNumberFormat="0" applyProtection="0">
      <alignment horizontal="right" vertical="center"/>
    </xf>
    <xf numFmtId="4" fontId="54" fillId="20" borderId="55" applyNumberFormat="0" applyProtection="0">
      <alignment horizontal="right" vertical="center"/>
    </xf>
    <xf numFmtId="4" fontId="54" fillId="21" borderId="55" applyNumberFormat="0" applyProtection="0">
      <alignment horizontal="right" vertical="center"/>
    </xf>
    <xf numFmtId="4" fontId="54" fillId="17" borderId="55" applyNumberFormat="0" applyProtection="0">
      <alignment horizontal="right" vertical="center"/>
    </xf>
    <xf numFmtId="4" fontId="54" fillId="18" borderId="55" applyNumberFormat="0" applyProtection="0">
      <alignment horizontal="right" vertical="center"/>
    </xf>
    <xf numFmtId="4" fontId="54" fillId="14" borderId="55" applyNumberFormat="0" applyProtection="0">
      <alignment horizontal="right" vertical="center"/>
    </xf>
    <xf numFmtId="4" fontId="54" fillId="15" borderId="55" applyNumberFormat="0" applyProtection="0">
      <alignment horizontal="right" vertical="center"/>
    </xf>
    <xf numFmtId="4" fontId="85" fillId="12" borderId="55" applyNumberFormat="0" applyProtection="0">
      <alignment vertical="center"/>
    </xf>
    <xf numFmtId="4" fontId="54" fillId="12" borderId="55" applyNumberFormat="0" applyProtection="0">
      <alignment horizontal="left" vertical="center" indent="1"/>
    </xf>
    <xf numFmtId="0" fontId="87" fillId="25" borderId="55" applyNumberFormat="0" applyProtection="0">
      <alignment horizontal="left" vertical="top" indent="1"/>
    </xf>
    <xf numFmtId="4" fontId="54" fillId="26" borderId="55" applyNumberFormat="0" applyProtection="0">
      <alignment horizontal="right" vertical="center"/>
    </xf>
    <xf numFmtId="4" fontId="55" fillId="26" borderId="55" applyNumberFormat="0" applyProtection="0">
      <alignment vertical="center"/>
    </xf>
    <xf numFmtId="0" fontId="14" fillId="26" borderId="55" applyNumberFormat="0" applyProtection="0">
      <alignment horizontal="left" vertical="center" indent="1"/>
    </xf>
    <xf numFmtId="0" fontId="14" fillId="24" borderId="55" applyNumberFormat="0" applyProtection="0">
      <alignment horizontal="left" vertical="top" indent="1"/>
    </xf>
    <xf numFmtId="0" fontId="14" fillId="25" borderId="55" applyNumberFormat="0" applyProtection="0">
      <alignment horizontal="left" vertical="top" indent="1"/>
    </xf>
    <xf numFmtId="0" fontId="14" fillId="25" borderId="55" applyNumberFormat="0" applyProtection="0">
      <alignment horizontal="left" vertical="center" indent="1"/>
    </xf>
    <xf numFmtId="0" fontId="14" fillId="13" borderId="55" applyNumberFormat="0" applyProtection="0">
      <alignment horizontal="left" vertical="center" indent="1"/>
    </xf>
    <xf numFmtId="4" fontId="54" fillId="22" borderId="55" applyNumberFormat="0" applyProtection="0">
      <alignment horizontal="right" vertical="center"/>
    </xf>
    <xf numFmtId="4" fontId="54" fillId="19" borderId="55" applyNumberFormat="0" applyProtection="0">
      <alignment horizontal="right" vertical="center"/>
    </xf>
    <xf numFmtId="4" fontId="54" fillId="16" borderId="55" applyNumberFormat="0" applyProtection="0">
      <alignment horizontal="right" vertical="center"/>
    </xf>
    <xf numFmtId="0" fontId="86" fillId="12" borderId="55" applyNumberFormat="0" applyProtection="0">
      <alignment horizontal="left" vertical="top" indent="1"/>
    </xf>
    <xf numFmtId="4" fontId="88" fillId="25" borderId="57" applyNumberFormat="0" applyProtection="0">
      <alignment horizontal="left" vertical="center" indent="1"/>
    </xf>
    <xf numFmtId="4" fontId="55" fillId="26" borderId="55" applyNumberFormat="0" applyProtection="0">
      <alignment horizontal="right" vertical="center"/>
    </xf>
    <xf numFmtId="4" fontId="42" fillId="24" borderId="57" applyNumberFormat="0" applyProtection="0">
      <alignment horizontal="left" vertical="center" indent="1"/>
    </xf>
    <xf numFmtId="0" fontId="14" fillId="26" borderId="55" applyNumberFormat="0" applyProtection="0">
      <alignment horizontal="left" vertical="top" indent="1"/>
    </xf>
    <xf numFmtId="0" fontId="14" fillId="26" borderId="55" applyNumberFormat="0" applyProtection="0">
      <alignment horizontal="left" vertical="center" indent="1"/>
    </xf>
    <xf numFmtId="0" fontId="14" fillId="24" borderId="55" applyNumberFormat="0" applyProtection="0">
      <alignment horizontal="left" vertical="center" indent="1"/>
    </xf>
    <xf numFmtId="0" fontId="14" fillId="25"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center" indent="1"/>
    </xf>
    <xf numFmtId="4" fontId="54" fillId="24" borderId="55" applyNumberFormat="0" applyProtection="0">
      <alignment horizontal="right" vertical="center"/>
    </xf>
    <xf numFmtId="4" fontId="54" fillId="20" borderId="55" applyNumberFormat="0" applyProtection="0">
      <alignment horizontal="right" vertical="center"/>
    </xf>
    <xf numFmtId="4" fontId="54" fillId="17" borderId="55" applyNumberFormat="0" applyProtection="0">
      <alignment horizontal="right" vertical="center"/>
    </xf>
    <xf numFmtId="4" fontId="54" fillId="14" borderId="55" applyNumberFormat="0" applyProtection="0">
      <alignment horizontal="right" vertical="center"/>
    </xf>
    <xf numFmtId="4" fontId="54" fillId="12" borderId="55" applyNumberFormat="0" applyProtection="0">
      <alignment horizontal="left" vertical="center" indent="1"/>
    </xf>
    <xf numFmtId="0" fontId="27" fillId="0" borderId="0"/>
    <xf numFmtId="0" fontId="27" fillId="0" borderId="0"/>
    <xf numFmtId="0" fontId="90" fillId="0" borderId="0" applyNumberFormat="0" applyFill="0" applyBorder="0" applyAlignment="0" applyProtection="0">
      <alignment vertical="top"/>
      <protection locked="0"/>
    </xf>
    <xf numFmtId="0" fontId="22" fillId="0" borderId="0" applyNumberFormat="0" applyFill="0" applyBorder="0" applyAlignment="0" applyProtection="0"/>
    <xf numFmtId="4" fontId="42" fillId="12" borderId="55" applyNumberFormat="0" applyProtection="0">
      <alignment vertical="center"/>
    </xf>
    <xf numFmtId="4" fontId="42" fillId="12" borderId="55" applyNumberFormat="0" applyProtection="0">
      <alignment vertical="center"/>
    </xf>
    <xf numFmtId="4" fontId="42" fillId="12" borderId="55" applyNumberFormat="0" applyProtection="0">
      <alignment vertical="center"/>
    </xf>
    <xf numFmtId="4" fontId="42" fillId="12" borderId="55" applyNumberFormat="0" applyProtection="0">
      <alignment vertical="center"/>
    </xf>
    <xf numFmtId="4" fontId="85" fillId="12" borderId="55" applyNumberFormat="0" applyProtection="0">
      <alignment vertical="center"/>
    </xf>
    <xf numFmtId="4" fontId="85" fillId="12" borderId="55" applyNumberFormat="0" applyProtection="0">
      <alignment vertical="center"/>
    </xf>
    <xf numFmtId="4" fontId="85" fillId="12" borderId="55" applyNumberFormat="0" applyProtection="0">
      <alignment vertical="center"/>
    </xf>
    <xf numFmtId="4" fontId="85" fillId="12" borderId="55" applyNumberFormat="0" applyProtection="0">
      <alignment vertical="center"/>
    </xf>
    <xf numFmtId="4" fontId="54" fillId="12" borderId="55" applyNumberFormat="0" applyProtection="0">
      <alignment horizontal="left" vertical="center" indent="1"/>
    </xf>
    <xf numFmtId="4" fontId="54" fillId="12" borderId="55" applyNumberFormat="0" applyProtection="0">
      <alignment horizontal="left" vertical="center" indent="1"/>
    </xf>
    <xf numFmtId="4" fontId="54" fillId="12" borderId="55" applyNumberFormat="0" applyProtection="0">
      <alignment horizontal="left" vertical="center" indent="1"/>
    </xf>
    <xf numFmtId="4" fontId="54" fillId="12" borderId="55" applyNumberFormat="0" applyProtection="0">
      <alignment horizontal="left" vertical="center" indent="1"/>
    </xf>
    <xf numFmtId="0" fontId="86" fillId="12" borderId="55" applyNumberFormat="0" applyProtection="0">
      <alignment horizontal="left" vertical="top" indent="1"/>
    </xf>
    <xf numFmtId="0" fontId="86" fillId="12" borderId="55" applyNumberFormat="0" applyProtection="0">
      <alignment horizontal="left" vertical="top" indent="1"/>
    </xf>
    <xf numFmtId="0" fontId="86" fillId="12" borderId="55" applyNumberFormat="0" applyProtection="0">
      <alignment horizontal="left" vertical="top" indent="1"/>
    </xf>
    <xf numFmtId="0" fontId="86" fillId="12" borderId="55" applyNumberFormat="0" applyProtection="0">
      <alignment horizontal="left" vertical="top" indent="1"/>
    </xf>
    <xf numFmtId="4" fontId="54" fillId="14" borderId="55" applyNumberFormat="0" applyProtection="0">
      <alignment horizontal="right" vertical="center"/>
    </xf>
    <xf numFmtId="4" fontId="54" fillId="14" borderId="55" applyNumberFormat="0" applyProtection="0">
      <alignment horizontal="right" vertical="center"/>
    </xf>
    <xf numFmtId="4" fontId="54" fillId="14" borderId="55" applyNumberFormat="0" applyProtection="0">
      <alignment horizontal="right" vertical="center"/>
    </xf>
    <xf numFmtId="4" fontId="54" fillId="14" borderId="55" applyNumberFormat="0" applyProtection="0">
      <alignment horizontal="right" vertical="center"/>
    </xf>
    <xf numFmtId="4" fontId="54" fillId="15" borderId="55" applyNumberFormat="0" applyProtection="0">
      <alignment horizontal="right" vertical="center"/>
    </xf>
    <xf numFmtId="4" fontId="54" fillId="15" borderId="55" applyNumberFormat="0" applyProtection="0">
      <alignment horizontal="right" vertical="center"/>
    </xf>
    <xf numFmtId="4" fontId="54" fillId="15" borderId="55" applyNumberFormat="0" applyProtection="0">
      <alignment horizontal="right" vertical="center"/>
    </xf>
    <xf numFmtId="4" fontId="54" fillId="15" borderId="55" applyNumberFormat="0" applyProtection="0">
      <alignment horizontal="right" vertical="center"/>
    </xf>
    <xf numFmtId="4" fontId="54" fillId="16" borderId="55" applyNumberFormat="0" applyProtection="0">
      <alignment horizontal="right" vertical="center"/>
    </xf>
    <xf numFmtId="4" fontId="54" fillId="16" borderId="55" applyNumberFormat="0" applyProtection="0">
      <alignment horizontal="right" vertical="center"/>
    </xf>
    <xf numFmtId="4" fontId="54" fillId="16" borderId="55" applyNumberFormat="0" applyProtection="0">
      <alignment horizontal="right" vertical="center"/>
    </xf>
    <xf numFmtId="4" fontId="54" fillId="16" borderId="55" applyNumberFormat="0" applyProtection="0">
      <alignment horizontal="right" vertical="center"/>
    </xf>
    <xf numFmtId="4" fontId="54" fillId="17" borderId="55" applyNumberFormat="0" applyProtection="0">
      <alignment horizontal="right" vertical="center"/>
    </xf>
    <xf numFmtId="4" fontId="54" fillId="17" borderId="55" applyNumberFormat="0" applyProtection="0">
      <alignment horizontal="right" vertical="center"/>
    </xf>
    <xf numFmtId="4" fontId="54" fillId="17" borderId="55" applyNumberFormat="0" applyProtection="0">
      <alignment horizontal="right" vertical="center"/>
    </xf>
    <xf numFmtId="4" fontId="54" fillId="17" borderId="55" applyNumberFormat="0" applyProtection="0">
      <alignment horizontal="right" vertical="center"/>
    </xf>
    <xf numFmtId="4" fontId="54" fillId="18" borderId="55" applyNumberFormat="0" applyProtection="0">
      <alignment horizontal="right" vertical="center"/>
    </xf>
    <xf numFmtId="4" fontId="54" fillId="18" borderId="55" applyNumberFormat="0" applyProtection="0">
      <alignment horizontal="right" vertical="center"/>
    </xf>
    <xf numFmtId="4" fontId="54" fillId="18" borderId="55" applyNumberFormat="0" applyProtection="0">
      <alignment horizontal="right" vertical="center"/>
    </xf>
    <xf numFmtId="4" fontId="54" fillId="18" borderId="55" applyNumberFormat="0" applyProtection="0">
      <alignment horizontal="right" vertical="center"/>
    </xf>
    <xf numFmtId="4" fontId="54" fillId="19" borderId="55" applyNumberFormat="0" applyProtection="0">
      <alignment horizontal="right" vertical="center"/>
    </xf>
    <xf numFmtId="4" fontId="54" fillId="19" borderId="55" applyNumberFormat="0" applyProtection="0">
      <alignment horizontal="right" vertical="center"/>
    </xf>
    <xf numFmtId="4" fontId="54" fillId="19" borderId="55" applyNumberFormat="0" applyProtection="0">
      <alignment horizontal="right" vertical="center"/>
    </xf>
    <xf numFmtId="4" fontId="54" fillId="19" borderId="55" applyNumberFormat="0" applyProtection="0">
      <alignment horizontal="right" vertical="center"/>
    </xf>
    <xf numFmtId="4" fontId="54" fillId="20" borderId="55" applyNumberFormat="0" applyProtection="0">
      <alignment horizontal="right" vertical="center"/>
    </xf>
    <xf numFmtId="4" fontId="54" fillId="20" borderId="55" applyNumberFormat="0" applyProtection="0">
      <alignment horizontal="right" vertical="center"/>
    </xf>
    <xf numFmtId="4" fontId="54" fillId="20" borderId="55" applyNumberFormat="0" applyProtection="0">
      <alignment horizontal="right" vertical="center"/>
    </xf>
    <xf numFmtId="4" fontId="54" fillId="20" borderId="55" applyNumberFormat="0" applyProtection="0">
      <alignment horizontal="right" vertical="center"/>
    </xf>
    <xf numFmtId="4" fontId="54" fillId="21" borderId="55" applyNumberFormat="0" applyProtection="0">
      <alignment horizontal="right" vertical="center"/>
    </xf>
    <xf numFmtId="4" fontId="54" fillId="21" borderId="55" applyNumberFormat="0" applyProtection="0">
      <alignment horizontal="right" vertical="center"/>
    </xf>
    <xf numFmtId="4" fontId="54" fillId="21" borderId="55" applyNumberFormat="0" applyProtection="0">
      <alignment horizontal="right" vertical="center"/>
    </xf>
    <xf numFmtId="4" fontId="54" fillId="21" borderId="55" applyNumberFormat="0" applyProtection="0">
      <alignment horizontal="right" vertical="center"/>
    </xf>
    <xf numFmtId="4" fontId="54" fillId="22" borderId="55" applyNumberFormat="0" applyProtection="0">
      <alignment horizontal="right" vertical="center"/>
    </xf>
    <xf numFmtId="4" fontId="54" fillId="22" borderId="55" applyNumberFormat="0" applyProtection="0">
      <alignment horizontal="right" vertical="center"/>
    </xf>
    <xf numFmtId="4" fontId="54" fillId="22" borderId="55" applyNumberFormat="0" applyProtection="0">
      <alignment horizontal="right" vertical="center"/>
    </xf>
    <xf numFmtId="4" fontId="54" fillId="22" borderId="55" applyNumberFormat="0" applyProtection="0">
      <alignment horizontal="right" vertical="center"/>
    </xf>
    <xf numFmtId="4" fontId="54" fillId="24" borderId="55" applyNumberFormat="0" applyProtection="0">
      <alignment horizontal="right" vertical="center"/>
    </xf>
    <xf numFmtId="4" fontId="54" fillId="24" borderId="55" applyNumberFormat="0" applyProtection="0">
      <alignment horizontal="right" vertical="center"/>
    </xf>
    <xf numFmtId="4" fontId="54" fillId="24" borderId="55" applyNumberFormat="0" applyProtection="0">
      <alignment horizontal="right" vertical="center"/>
    </xf>
    <xf numFmtId="4" fontId="54" fillId="24" borderId="55" applyNumberFormat="0" applyProtection="0">
      <alignment horizontal="right" vertical="center"/>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center"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13" borderId="55" applyNumberFormat="0" applyProtection="0">
      <alignment horizontal="left" vertical="top"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center"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5" borderId="55" applyNumberFormat="0" applyProtection="0">
      <alignment horizontal="left" vertical="top"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center"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4" borderId="55" applyNumberFormat="0" applyProtection="0">
      <alignment horizontal="left" vertical="top"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center"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top" indent="1"/>
    </xf>
    <xf numFmtId="0" fontId="14" fillId="26" borderId="55" applyNumberFormat="0" applyProtection="0">
      <alignment horizontal="left" vertical="top" indent="1"/>
    </xf>
    <xf numFmtId="4" fontId="54" fillId="26" borderId="55" applyNumberFormat="0" applyProtection="0">
      <alignment vertical="center"/>
    </xf>
    <xf numFmtId="4" fontId="54" fillId="26" borderId="55" applyNumberFormat="0" applyProtection="0">
      <alignment vertical="center"/>
    </xf>
    <xf numFmtId="4" fontId="54" fillId="26" borderId="55" applyNumberFormat="0" applyProtection="0">
      <alignment vertical="center"/>
    </xf>
    <xf numFmtId="4" fontId="54" fillId="26" borderId="55" applyNumberFormat="0" applyProtection="0">
      <alignment vertical="center"/>
    </xf>
    <xf numFmtId="4" fontId="55" fillId="26" borderId="55" applyNumberFormat="0" applyProtection="0">
      <alignment vertical="center"/>
    </xf>
    <xf numFmtId="4" fontId="55" fillId="26" borderId="55" applyNumberFormat="0" applyProtection="0">
      <alignment vertical="center"/>
    </xf>
    <xf numFmtId="4" fontId="55" fillId="26" borderId="55" applyNumberFormat="0" applyProtection="0">
      <alignment vertical="center"/>
    </xf>
    <xf numFmtId="4" fontId="55" fillId="26" borderId="55" applyNumberFormat="0" applyProtection="0">
      <alignment vertical="center"/>
    </xf>
    <xf numFmtId="4" fontId="42" fillId="24" borderId="57" applyNumberFormat="0" applyProtection="0">
      <alignment horizontal="left" vertical="center" indent="1"/>
    </xf>
    <xf numFmtId="4" fontId="42" fillId="24" borderId="57" applyNumberFormat="0" applyProtection="0">
      <alignment horizontal="left" vertical="center" indent="1"/>
    </xf>
    <xf numFmtId="4" fontId="42" fillId="24" borderId="57" applyNumberFormat="0" applyProtection="0">
      <alignment horizontal="left" vertical="center" indent="1"/>
    </xf>
    <xf numFmtId="4" fontId="42" fillId="24" borderId="57" applyNumberFormat="0" applyProtection="0">
      <alignment horizontal="left" vertical="center" indent="1"/>
    </xf>
    <xf numFmtId="0" fontId="87" fillId="27" borderId="55" applyNumberFormat="0" applyProtection="0">
      <alignment horizontal="left" vertical="top" indent="1"/>
    </xf>
    <xf numFmtId="0" fontId="87" fillId="27" borderId="55" applyNumberFormat="0" applyProtection="0">
      <alignment horizontal="left" vertical="top" indent="1"/>
    </xf>
    <xf numFmtId="0" fontId="87" fillId="27" borderId="55" applyNumberFormat="0" applyProtection="0">
      <alignment horizontal="left" vertical="top" indent="1"/>
    </xf>
    <xf numFmtId="0" fontId="87" fillId="27" borderId="55" applyNumberFormat="0" applyProtection="0">
      <alignment horizontal="left" vertical="top" indent="1"/>
    </xf>
    <xf numFmtId="4" fontId="54" fillId="26" borderId="55" applyNumberFormat="0" applyProtection="0">
      <alignment horizontal="right" vertical="center"/>
    </xf>
    <xf numFmtId="4" fontId="54" fillId="26" borderId="55" applyNumberFormat="0" applyProtection="0">
      <alignment horizontal="right" vertical="center"/>
    </xf>
    <xf numFmtId="4" fontId="54" fillId="26" borderId="55" applyNumberFormat="0" applyProtection="0">
      <alignment horizontal="right" vertical="center"/>
    </xf>
    <xf numFmtId="4" fontId="54" fillId="26" borderId="55" applyNumberFormat="0" applyProtection="0">
      <alignment horizontal="right" vertical="center"/>
    </xf>
    <xf numFmtId="4" fontId="55" fillId="26" borderId="55" applyNumberFormat="0" applyProtection="0">
      <alignment horizontal="right" vertical="center"/>
    </xf>
    <xf numFmtId="4" fontId="55" fillId="26" borderId="55" applyNumberFormat="0" applyProtection="0">
      <alignment horizontal="right" vertical="center"/>
    </xf>
    <xf numFmtId="4" fontId="55" fillId="26" borderId="55" applyNumberFormat="0" applyProtection="0">
      <alignment horizontal="right" vertical="center"/>
    </xf>
    <xf numFmtId="4" fontId="55" fillId="26" borderId="55" applyNumberFormat="0" applyProtection="0">
      <alignment horizontal="right" vertical="center"/>
    </xf>
    <xf numFmtId="4" fontId="42" fillId="24" borderId="55" applyNumberFormat="0" applyProtection="0">
      <alignment horizontal="left" vertical="center" indent="1"/>
    </xf>
    <xf numFmtId="4" fontId="42" fillId="24" borderId="55" applyNumberFormat="0" applyProtection="0">
      <alignment horizontal="left" vertical="center" indent="1"/>
    </xf>
    <xf numFmtId="4" fontId="42" fillId="24" borderId="55" applyNumberFormat="0" applyProtection="0">
      <alignment horizontal="left" vertical="center" indent="1"/>
    </xf>
    <xf numFmtId="4" fontId="42" fillId="24" borderId="55" applyNumberFormat="0" applyProtection="0">
      <alignment horizontal="left" vertical="center" indent="1"/>
    </xf>
    <xf numFmtId="0" fontId="87" fillId="25" borderId="55" applyNumberFormat="0" applyProtection="0">
      <alignment horizontal="left" vertical="top" indent="1"/>
    </xf>
    <xf numFmtId="0" fontId="87" fillId="25" borderId="55" applyNumberFormat="0" applyProtection="0">
      <alignment horizontal="left" vertical="top" indent="1"/>
    </xf>
    <xf numFmtId="0" fontId="87" fillId="25" borderId="55" applyNumberFormat="0" applyProtection="0">
      <alignment horizontal="left" vertical="top" indent="1"/>
    </xf>
    <xf numFmtId="0" fontId="87" fillId="25" borderId="55" applyNumberFormat="0" applyProtection="0">
      <alignment horizontal="left" vertical="top" indent="1"/>
    </xf>
    <xf numFmtId="4" fontId="88" fillId="25" borderId="57" applyNumberFormat="0" applyProtection="0">
      <alignment horizontal="left" vertical="center" indent="1"/>
    </xf>
    <xf numFmtId="4" fontId="88" fillId="25" borderId="57" applyNumberFormat="0" applyProtection="0">
      <alignment horizontal="left" vertical="center" indent="1"/>
    </xf>
    <xf numFmtId="4" fontId="88" fillId="25" borderId="57" applyNumberFormat="0" applyProtection="0">
      <alignment horizontal="left" vertical="center" indent="1"/>
    </xf>
    <xf numFmtId="4" fontId="88" fillId="25" borderId="57" applyNumberFormat="0" applyProtection="0">
      <alignment horizontal="left" vertical="center" indent="1"/>
    </xf>
    <xf numFmtId="4" fontId="89" fillId="26" borderId="55" applyNumberFormat="0" applyProtection="0">
      <alignment horizontal="right" vertical="center"/>
    </xf>
    <xf numFmtId="4" fontId="89" fillId="26" borderId="55" applyNumberFormat="0" applyProtection="0">
      <alignment horizontal="right" vertical="center"/>
    </xf>
    <xf numFmtId="4" fontId="89" fillId="26" borderId="55" applyNumberFormat="0" applyProtection="0">
      <alignment horizontal="right" vertical="center"/>
    </xf>
    <xf numFmtId="4" fontId="89" fillId="26" borderId="55" applyNumberFormat="0" applyProtection="0">
      <alignment horizontal="right" vertical="center"/>
    </xf>
    <xf numFmtId="0" fontId="14" fillId="0" borderId="0"/>
    <xf numFmtId="0" fontId="83" fillId="0" borderId="0"/>
    <xf numFmtId="0" fontId="92" fillId="0" borderId="0"/>
    <xf numFmtId="0" fontId="14" fillId="0" borderId="0"/>
    <xf numFmtId="0" fontId="14" fillId="0" borderId="0"/>
    <xf numFmtId="0" fontId="14" fillId="0" borderId="0"/>
    <xf numFmtId="0" fontId="21" fillId="0" borderId="0"/>
    <xf numFmtId="0" fontId="14" fillId="0" borderId="0"/>
    <xf numFmtId="0" fontId="21" fillId="0" borderId="0"/>
    <xf numFmtId="0" fontId="21"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21" fillId="0" borderId="0"/>
    <xf numFmtId="0" fontId="14" fillId="0" borderId="0"/>
    <xf numFmtId="0" fontId="14" fillId="0" borderId="0"/>
    <xf numFmtId="0" fontId="21" fillId="0" borderId="0"/>
    <xf numFmtId="0" fontId="21"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4" fillId="0" borderId="0"/>
    <xf numFmtId="0" fontId="1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21" fillId="0" borderId="0"/>
    <xf numFmtId="0" fontId="21" fillId="0" borderId="0"/>
    <xf numFmtId="0" fontId="92" fillId="0" borderId="0"/>
    <xf numFmtId="0" fontId="14" fillId="0" borderId="0"/>
    <xf numFmtId="0" fontId="14" fillId="0" borderId="0"/>
    <xf numFmtId="0" fontId="14" fillId="0" borderId="0"/>
    <xf numFmtId="0" fontId="14" fillId="0" borderId="0"/>
    <xf numFmtId="0" fontId="21" fillId="0" borderId="0"/>
    <xf numFmtId="0" fontId="21" fillId="0" borderId="0"/>
    <xf numFmtId="0" fontId="21"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21" fillId="0" borderId="0"/>
    <xf numFmtId="0" fontId="14" fillId="0" borderId="0"/>
    <xf numFmtId="0" fontId="14" fillId="0" borderId="0"/>
    <xf numFmtId="0" fontId="92"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92" fillId="0" borderId="0"/>
    <xf numFmtId="0" fontId="92" fillId="0" borderId="0"/>
    <xf numFmtId="0" fontId="21" fillId="0" borderId="0"/>
    <xf numFmtId="0" fontId="14" fillId="0" borderId="0"/>
    <xf numFmtId="0" fontId="1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54" fillId="0" borderId="0"/>
    <xf numFmtId="0" fontId="92" fillId="0" borderId="0"/>
    <xf numFmtId="0" fontId="92" fillId="0" borderId="0"/>
    <xf numFmtId="0" fontId="92" fillId="0" borderId="0"/>
    <xf numFmtId="0" fontId="92" fillId="0" borderId="0"/>
    <xf numFmtId="0" fontId="54" fillId="0" borderId="0"/>
    <xf numFmtId="0" fontId="92" fillId="0" borderId="0"/>
    <xf numFmtId="0" fontId="54" fillId="0" borderId="0"/>
    <xf numFmtId="0" fontId="54" fillId="0" borderId="0"/>
    <xf numFmtId="0" fontId="54" fillId="0" borderId="0"/>
    <xf numFmtId="0" fontId="54" fillId="0" borderId="0"/>
    <xf numFmtId="0" fontId="92" fillId="0" borderId="0"/>
    <xf numFmtId="0" fontId="14" fillId="0" borderId="0" applyNumberFormat="0" applyFill="0" applyBorder="0" applyAlignment="0" applyProtection="0"/>
    <xf numFmtId="0" fontId="14" fillId="0" borderId="0" applyNumberFormat="0" applyFill="0" applyBorder="0" applyAlignment="0" applyProtection="0"/>
    <xf numFmtId="0" fontId="5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2" fillId="0" borderId="0"/>
    <xf numFmtId="0" fontId="14" fillId="0" borderId="0" applyNumberFormat="0" applyFill="0" applyBorder="0" applyAlignment="0" applyProtection="0"/>
    <xf numFmtId="0" fontId="92" fillId="0" borderId="0"/>
    <xf numFmtId="0" fontId="14" fillId="0" borderId="0" applyNumberFormat="0" applyFill="0" applyBorder="0" applyAlignment="0" applyProtection="0"/>
    <xf numFmtId="0" fontId="14" fillId="0" borderId="0" applyNumberFormat="0" applyFill="0" applyBorder="0" applyAlignment="0" applyProtection="0"/>
    <xf numFmtId="0" fontId="92" fillId="0" borderId="0"/>
    <xf numFmtId="0" fontId="92" fillId="0" borderId="0"/>
    <xf numFmtId="0" fontId="14" fillId="0" borderId="0" applyNumberFormat="0" applyFill="0" applyBorder="0" applyAlignment="0" applyProtection="0"/>
    <xf numFmtId="0" fontId="92" fillId="0" borderId="0"/>
    <xf numFmtId="0" fontId="14" fillId="0" borderId="0" applyNumberFormat="0" applyFill="0" applyBorder="0" applyAlignment="0" applyProtection="0"/>
    <xf numFmtId="0" fontId="14" fillId="0" borderId="0" applyNumberFormat="0" applyFill="0" applyBorder="0" applyAlignment="0" applyProtection="0"/>
    <xf numFmtId="0" fontId="92" fillId="0" borderId="0"/>
    <xf numFmtId="0" fontId="92" fillId="0" borderId="0"/>
    <xf numFmtId="0" fontId="54" fillId="0" borderId="0"/>
    <xf numFmtId="0" fontId="92" fillId="0" borderId="0"/>
    <xf numFmtId="0" fontId="14" fillId="0" borderId="0" applyNumberFormat="0" applyFill="0" applyBorder="0" applyAlignment="0" applyProtection="0"/>
    <xf numFmtId="0" fontId="14" fillId="0" borderId="0" applyNumberFormat="0" applyFill="0" applyBorder="0" applyAlignment="0" applyProtection="0"/>
    <xf numFmtId="0" fontId="92" fillId="0" borderId="0"/>
    <xf numFmtId="0" fontId="92" fillId="0" borderId="0"/>
    <xf numFmtId="0" fontId="54" fillId="0" borderId="0"/>
    <xf numFmtId="0" fontId="92" fillId="0" borderId="0"/>
    <xf numFmtId="0" fontId="54" fillId="0" borderId="0"/>
    <xf numFmtId="0" fontId="14" fillId="0" borderId="0" applyNumberFormat="0" applyFill="0" applyBorder="0" applyAlignment="0" applyProtection="0"/>
    <xf numFmtId="0" fontId="54" fillId="0" borderId="0"/>
    <xf numFmtId="0" fontId="14" fillId="0" borderId="0" applyNumberFormat="0" applyFill="0" applyBorder="0" applyAlignment="0" applyProtection="0"/>
    <xf numFmtId="0" fontId="14" fillId="0" borderId="0" applyNumberFormat="0" applyFill="0" applyBorder="0" applyAlignment="0" applyProtection="0"/>
    <xf numFmtId="0" fontId="54" fillId="0" borderId="0"/>
    <xf numFmtId="0" fontId="54" fillId="0" borderId="0"/>
    <xf numFmtId="0" fontId="54" fillId="0" borderId="0"/>
    <xf numFmtId="0" fontId="14" fillId="0" borderId="0" applyNumberFormat="0" applyFill="0" applyBorder="0" applyAlignment="0" applyProtection="0"/>
    <xf numFmtId="0" fontId="14" fillId="0" borderId="0" applyNumberFormat="0" applyFill="0" applyBorder="0" applyAlignment="0" applyProtection="0"/>
    <xf numFmtId="0" fontId="54" fillId="0" borderId="0"/>
    <xf numFmtId="0" fontId="14" fillId="0" borderId="0" applyNumberFormat="0" applyFill="0" applyBorder="0" applyAlignment="0" applyProtection="0"/>
    <xf numFmtId="0" fontId="54" fillId="0" borderId="0"/>
    <xf numFmtId="0" fontId="54" fillId="0" borderId="0"/>
    <xf numFmtId="0" fontId="92" fillId="0" borderId="0"/>
    <xf numFmtId="0" fontId="92" fillId="0" borderId="0"/>
    <xf numFmtId="0" fontId="54" fillId="0" borderId="0"/>
    <xf numFmtId="0" fontId="92" fillId="0" borderId="0"/>
    <xf numFmtId="0" fontId="92" fillId="0" borderId="0"/>
    <xf numFmtId="0" fontId="54" fillId="0" borderId="0"/>
    <xf numFmtId="0" fontId="54" fillId="0" borderId="0"/>
    <xf numFmtId="0" fontId="92" fillId="0" borderId="0"/>
    <xf numFmtId="0" fontId="92" fillId="0" borderId="0"/>
    <xf numFmtId="0" fontId="92" fillId="0" borderId="0"/>
    <xf numFmtId="0" fontId="54" fillId="0" borderId="0"/>
    <xf numFmtId="0" fontId="92" fillId="0" borderId="0"/>
    <xf numFmtId="0" fontId="54" fillId="0" borderId="0"/>
    <xf numFmtId="0" fontId="54" fillId="0" borderId="0"/>
    <xf numFmtId="0" fontId="54" fillId="0" borderId="0"/>
    <xf numFmtId="0" fontId="92" fillId="0" borderId="0"/>
    <xf numFmtId="0" fontId="14" fillId="0" borderId="0"/>
    <xf numFmtId="0" fontId="14" fillId="0" borderId="0"/>
    <xf numFmtId="0" fontId="14" fillId="0" borderId="0"/>
    <xf numFmtId="0" fontId="14" fillId="0" borderId="0"/>
    <xf numFmtId="0" fontId="92" fillId="0" borderId="0"/>
    <xf numFmtId="0" fontId="14" fillId="0" borderId="0"/>
    <xf numFmtId="0" fontId="14" fillId="0" borderId="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4" fillId="0" borderId="0"/>
    <xf numFmtId="0" fontId="54" fillId="0" borderId="0"/>
    <xf numFmtId="0" fontId="21" fillId="0" borderId="0"/>
    <xf numFmtId="0" fontId="21" fillId="0" borderId="0"/>
    <xf numFmtId="0" fontId="2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4" fillId="0" borderId="0"/>
    <xf numFmtId="0" fontId="14" fillId="0" borderId="0"/>
    <xf numFmtId="0" fontId="14" fillId="0" borderId="0"/>
    <xf numFmtId="0" fontId="21" fillId="0" borderId="0"/>
    <xf numFmtId="0" fontId="21" fillId="0" borderId="0"/>
    <xf numFmtId="0" fontId="14" fillId="0" borderId="0"/>
    <xf numFmtId="0" fontId="14" fillId="0" borderId="0"/>
    <xf numFmtId="0" fontId="21" fillId="0" borderId="0"/>
    <xf numFmtId="0" fontId="21" fillId="0" borderId="0"/>
    <xf numFmtId="0" fontId="21" fillId="0" borderId="0"/>
    <xf numFmtId="0" fontId="21" fillId="0" borderId="0"/>
    <xf numFmtId="0" fontId="21" fillId="0" borderId="0"/>
    <xf numFmtId="0" fontId="21" fillId="0" borderId="0"/>
    <xf numFmtId="0" fontId="14" fillId="0" borderId="0"/>
    <xf numFmtId="0" fontId="14" fillId="0" borderId="0"/>
    <xf numFmtId="0" fontId="14" fillId="0" borderId="0"/>
    <xf numFmtId="0" fontId="14" fillId="0" borderId="0"/>
    <xf numFmtId="0" fontId="14" fillId="0" borderId="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xf numFmtId="0" fontId="14" fillId="0" borderId="0" applyProtection="0"/>
    <xf numFmtId="0" fontId="14" fillId="0" borderId="0"/>
    <xf numFmtId="0" fontId="14" fillId="0" borderId="0"/>
    <xf numFmtId="0" fontId="14" fillId="0" borderId="0" applyProtection="0"/>
    <xf numFmtId="0" fontId="14" fillId="0" borderId="0" applyProtection="0"/>
    <xf numFmtId="0" fontId="14" fillId="0" borderId="0"/>
    <xf numFmtId="0" fontId="14" fillId="0" borderId="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applyProtection="0"/>
    <xf numFmtId="0" fontId="14" fillId="0" borderId="0"/>
    <xf numFmtId="0" fontId="14" fillId="0" borderId="0"/>
    <xf numFmtId="0" fontId="14" fillId="0" borderId="0" applyProtection="0"/>
    <xf numFmtId="0" fontId="14" fillId="0" borderId="0" applyProtection="0"/>
    <xf numFmtId="0" fontId="14" fillId="0" borderId="0" applyProtection="0"/>
    <xf numFmtId="0" fontId="21"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14" fillId="0" borderId="0"/>
    <xf numFmtId="0" fontId="14" fillId="0" borderId="0"/>
    <xf numFmtId="0" fontId="9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92"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92" fillId="0" borderId="0"/>
    <xf numFmtId="0" fontId="92" fillId="0" borderId="0"/>
    <xf numFmtId="0" fontId="92" fillId="0" borderId="0"/>
    <xf numFmtId="0" fontId="92" fillId="0" borderId="0"/>
    <xf numFmtId="0" fontId="9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xf numFmtId="0" fontId="91" fillId="0" borderId="0" applyNumberFormat="0" applyFill="0" applyBorder="0" applyAlignment="0" applyProtection="0"/>
    <xf numFmtId="0" fontId="9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14" fillId="0" borderId="0"/>
    <xf numFmtId="0" fontId="92"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1" fillId="0" borderId="0" applyNumberFormat="0" applyFill="0" applyBorder="0" applyAlignment="0" applyProtection="0"/>
    <xf numFmtId="0" fontId="14" fillId="0" borderId="0"/>
    <xf numFmtId="0" fontId="14" fillId="0" borderId="0"/>
    <xf numFmtId="0" fontId="92" fillId="0" borderId="0"/>
    <xf numFmtId="0" fontId="91" fillId="0" borderId="0" applyNumberFormat="0" applyFill="0" applyBorder="0" applyAlignment="0" applyProtection="0"/>
    <xf numFmtId="0" fontId="91" fillId="0" borderId="0" applyNumberFormat="0" applyFill="0" applyBorder="0" applyAlignment="0" applyProtection="0"/>
    <xf numFmtId="0" fontId="14" fillId="0" borderId="0"/>
    <xf numFmtId="0" fontId="91" fillId="0" borderId="0" applyNumberFormat="0" applyFill="0" applyBorder="0" applyAlignment="0" applyProtection="0"/>
    <xf numFmtId="0" fontId="91" fillId="0" borderId="0" applyNumberFormat="0" applyFill="0" applyBorder="0" applyAlignment="0" applyProtection="0"/>
    <xf numFmtId="0" fontId="14" fillId="0" borderId="0"/>
    <xf numFmtId="0" fontId="91" fillId="0" borderId="0" applyNumberFormat="0" applyFill="0" applyBorder="0" applyAlignment="0" applyProtection="0"/>
    <xf numFmtId="0" fontId="14" fillId="0" borderId="0"/>
    <xf numFmtId="0" fontId="14" fillId="0" borderId="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xf numFmtId="0" fontId="14" fillId="0" borderId="0"/>
    <xf numFmtId="0" fontId="92" fillId="0" borderId="0"/>
    <xf numFmtId="0" fontId="92" fillId="0" borderId="0"/>
    <xf numFmtId="0" fontId="91" fillId="0" borderId="0" applyNumberFormat="0" applyFill="0" applyBorder="0" applyAlignment="0" applyProtection="0"/>
    <xf numFmtId="0" fontId="91"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2" fillId="0" borderId="0"/>
    <xf numFmtId="0" fontId="14" fillId="0" borderId="0"/>
    <xf numFmtId="0" fontId="91"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2" fillId="0" borderId="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43" fontId="1" fillId="0" borderId="0" applyFont="0" applyFill="0" applyBorder="0" applyAlignment="0" applyProtection="0"/>
    <xf numFmtId="184" fontId="17" fillId="11" borderId="29" applyProtection="0">
      <alignment horizontal="right" vertical="center"/>
      <protection locked="0"/>
    </xf>
    <xf numFmtId="0" fontId="1"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27" fillId="0" borderId="0"/>
    <xf numFmtId="0" fontId="1" fillId="0" borderId="0"/>
    <xf numFmtId="43" fontId="1" fillId="0" borderId="0" applyFont="0" applyFill="0" applyBorder="0" applyAlignment="0" applyProtection="0"/>
    <xf numFmtId="0" fontId="27" fillId="0" borderId="0"/>
    <xf numFmtId="0" fontId="14" fillId="0" borderId="0"/>
    <xf numFmtId="0" fontId="14" fillId="0" borderId="0"/>
    <xf numFmtId="43" fontId="14" fillId="0" borderId="0" applyFont="0" applyFill="0" applyBorder="0" applyAlignment="0" applyProtection="0"/>
    <xf numFmtId="0" fontId="27" fillId="0" borderId="0"/>
    <xf numFmtId="0" fontId="1" fillId="0" borderId="0"/>
    <xf numFmtId="43" fontId="1" fillId="0" borderId="0" applyFont="0" applyFill="0" applyBorder="0" applyAlignment="0" applyProtection="0"/>
    <xf numFmtId="0" fontId="14" fillId="0" borderId="0"/>
    <xf numFmtId="43" fontId="14" fillId="0" borderId="0" applyFont="0" applyFill="0" applyBorder="0" applyAlignment="0" applyProtection="0"/>
    <xf numFmtId="0" fontId="27" fillId="0" borderId="0"/>
    <xf numFmtId="0" fontId="1" fillId="0" borderId="0"/>
    <xf numFmtId="43" fontId="1" fillId="0" borderId="0" applyFont="0" applyFill="0" applyBorder="0" applyAlignment="0" applyProtection="0"/>
    <xf numFmtId="0" fontId="14" fillId="0" borderId="0"/>
    <xf numFmtId="43" fontId="14" fillId="0" borderId="0" applyFont="0" applyFill="0" applyBorder="0" applyAlignment="0" applyProtection="0"/>
    <xf numFmtId="0" fontId="27" fillId="0" borderId="0"/>
    <xf numFmtId="0" fontId="1" fillId="0" borderId="0"/>
    <xf numFmtId="43" fontId="1" fillId="0" borderId="0" applyFont="0" applyFill="0" applyBorder="0" applyAlignment="0" applyProtection="0"/>
    <xf numFmtId="0" fontId="27" fillId="0" borderId="0"/>
    <xf numFmtId="0" fontId="1" fillId="0" borderId="0"/>
    <xf numFmtId="0" fontId="27" fillId="0" borderId="0"/>
    <xf numFmtId="43" fontId="1" fillId="0" borderId="0" applyFont="0" applyFill="0" applyBorder="0" applyAlignment="0" applyProtection="0"/>
    <xf numFmtId="0" fontId="27" fillId="0" borderId="0"/>
    <xf numFmtId="0" fontId="1" fillId="0" borderId="0"/>
    <xf numFmtId="43" fontId="14" fillId="0" borderId="0" applyFont="0" applyFill="0" applyBorder="0" applyAlignment="0" applyProtection="0"/>
    <xf numFmtId="0" fontId="27"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43" fontId="1" fillId="0" borderId="0" applyFont="0" applyFill="0" applyBorder="0" applyAlignment="0" applyProtection="0"/>
    <xf numFmtId="0" fontId="93" fillId="0" borderId="0" applyNumberFormat="0" applyFill="0" applyBorder="0" applyAlignment="0" applyProtection="0"/>
    <xf numFmtId="0" fontId="94" fillId="0" borderId="59" applyNumberFormat="0" applyFill="0" applyAlignment="0" applyProtection="0"/>
    <xf numFmtId="43" fontId="14" fillId="0" borderId="0" applyFont="0" applyFill="0" applyBorder="0" applyAlignment="0" applyProtection="0"/>
    <xf numFmtId="43" fontId="83" fillId="0" borderId="0" applyFon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27" fillId="0" borderId="0" applyFont="0" applyFill="0" applyBorder="0" applyAlignment="0" applyProtection="0"/>
    <xf numFmtId="43" fontId="14" fillId="0" borderId="0" applyFont="0" applyFill="0" applyBorder="0" applyAlignment="0" applyProtection="0"/>
    <xf numFmtId="0" fontId="22" fillId="0" borderId="0" applyNumberFormat="0" applyFill="0" applyBorder="0" applyAlignment="0" applyProtection="0"/>
    <xf numFmtId="43" fontId="14" fillId="0" borderId="0" applyFont="0" applyFill="0" applyBorder="0" applyAlignment="0" applyProtection="0"/>
    <xf numFmtId="43" fontId="83" fillId="0" borderId="0" applyFont="0" applyFill="0" applyBorder="0" applyAlignment="0" applyProtection="0"/>
    <xf numFmtId="43" fontId="1" fillId="0" borderId="0" applyFont="0" applyFill="0" applyBorder="0" applyAlignment="0" applyProtection="0"/>
    <xf numFmtId="0" fontId="93" fillId="0" borderId="0" applyNumberForma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9" fontId="1" fillId="0" borderId="0" applyFont="0" applyFill="0" applyBorder="0" applyAlignment="0" applyProtection="0"/>
  </cellStyleXfs>
  <cellXfs count="946">
    <xf numFmtId="0" fontId="0" fillId="0" borderId="0" xfId="0"/>
    <xf numFmtId="165" fontId="0" fillId="0" borderId="0" xfId="1" applyNumberFormat="1" applyFont="1"/>
    <xf numFmtId="0" fontId="3" fillId="0" borderId="0" xfId="0" applyFont="1"/>
    <xf numFmtId="0" fontId="3" fillId="0" borderId="1" xfId="0" applyFont="1" applyBorder="1"/>
    <xf numFmtId="0" fontId="3" fillId="0" borderId="2" xfId="0" applyFont="1" applyBorder="1"/>
    <xf numFmtId="3" fontId="3" fillId="0" borderId="0" xfId="0" applyNumberFormat="1" applyFont="1"/>
    <xf numFmtId="3" fontId="3" fillId="0" borderId="3" xfId="0" applyNumberFormat="1" applyFont="1" applyBorder="1"/>
    <xf numFmtId="0" fontId="3" fillId="0" borderId="4" xfId="0" applyFont="1" applyBorder="1"/>
    <xf numFmtId="0" fontId="5" fillId="0" borderId="0" xfId="0" applyFont="1"/>
    <xf numFmtId="0" fontId="7" fillId="2" borderId="0" xfId="0" applyFont="1" applyFill="1" applyAlignment="1">
      <alignment horizontal="right" vertical="center" wrapText="1"/>
    </xf>
    <xf numFmtId="0" fontId="8" fillId="3" borderId="6" xfId="0" applyFont="1" applyFill="1" applyBorder="1" applyAlignment="1">
      <alignment horizontal="right" vertical="center" wrapText="1"/>
    </xf>
    <xf numFmtId="0" fontId="8" fillId="3" borderId="7" xfId="0" applyFont="1" applyFill="1" applyBorder="1" applyAlignment="1">
      <alignment horizontal="right" vertical="center" wrapText="1"/>
    </xf>
    <xf numFmtId="0" fontId="7" fillId="2" borderId="8" xfId="0" applyFont="1" applyFill="1" applyBorder="1" applyAlignment="1">
      <alignment horizontal="right" vertical="center" wrapText="1"/>
    </xf>
    <xf numFmtId="0" fontId="9" fillId="4" borderId="8" xfId="0" applyFont="1" applyFill="1" applyBorder="1" applyAlignment="1">
      <alignment horizontal="right" vertical="center" wrapText="1"/>
    </xf>
    <xf numFmtId="0" fontId="10" fillId="0" borderId="9" xfId="0" applyFont="1" applyBorder="1" applyAlignment="1">
      <alignment vertical="center" wrapText="1"/>
    </xf>
    <xf numFmtId="0" fontId="10" fillId="0" borderId="8" xfId="0" applyFont="1" applyBorder="1" applyAlignment="1">
      <alignment vertical="center" wrapText="1"/>
    </xf>
    <xf numFmtId="0" fontId="10" fillId="0" borderId="12" xfId="0" applyFont="1" applyBorder="1" applyAlignment="1">
      <alignment horizontal="right" vertical="center" wrapText="1"/>
    </xf>
    <xf numFmtId="0" fontId="6" fillId="0" borderId="8" xfId="0" applyFont="1" applyBorder="1" applyAlignment="1">
      <alignment vertical="center" wrapText="1"/>
    </xf>
    <xf numFmtId="0" fontId="15" fillId="0" borderId="0" xfId="2" applyFont="1" applyFill="1" applyAlignment="1" applyProtection="1">
      <alignment horizontal="right" vertical="center"/>
    </xf>
    <xf numFmtId="0" fontId="15" fillId="0" borderId="0" xfId="2" applyFont="1" applyFill="1" applyAlignment="1" applyProtection="1">
      <alignment horizontal="right" vertical="center" wrapText="1"/>
    </xf>
    <xf numFmtId="0" fontId="15" fillId="0" borderId="4" xfId="2" applyFont="1" applyFill="1" applyBorder="1" applyAlignment="1" applyProtection="1">
      <alignment horizontal="right" vertical="center"/>
    </xf>
    <xf numFmtId="166" fontId="17" fillId="0" borderId="0" xfId="0" applyNumberFormat="1" applyFont="1" applyAlignment="1">
      <alignment horizontal="right" vertical="center"/>
    </xf>
    <xf numFmtId="166" fontId="17" fillId="0" borderId="5" xfId="0" applyNumberFormat="1" applyFont="1" applyBorder="1" applyAlignment="1">
      <alignment horizontal="right" vertical="center"/>
    </xf>
    <xf numFmtId="166" fontId="13" fillId="0" borderId="0" xfId="0" applyNumberFormat="1" applyFont="1" applyAlignment="1">
      <alignment horizontal="right" vertical="center"/>
    </xf>
    <xf numFmtId="0" fontId="13" fillId="0" borderId="0" xfId="0" applyFont="1" applyAlignment="1">
      <alignment horizontal="left" vertical="center"/>
    </xf>
    <xf numFmtId="0" fontId="16" fillId="0" borderId="0" xfId="0" applyFont="1" applyAlignment="1">
      <alignment horizontal="left" vertical="center"/>
    </xf>
    <xf numFmtId="0" fontId="13" fillId="0" borderId="0" xfId="0" applyFont="1" applyAlignment="1">
      <alignment horizontal="left" vertical="center" wrapText="1"/>
    </xf>
    <xf numFmtId="0" fontId="16" fillId="0" borderId="0" xfId="0" applyFont="1" applyAlignment="1">
      <alignment horizontal="left" vertical="center" wrapText="1"/>
    </xf>
    <xf numFmtId="166" fontId="16" fillId="0" borderId="4" xfId="0" applyNumberFormat="1" applyFont="1" applyBorder="1" applyAlignment="1">
      <alignment horizontal="right" vertical="center"/>
    </xf>
    <xf numFmtId="0" fontId="0" fillId="0" borderId="0" xfId="0" applyAlignment="1">
      <alignment wrapText="1"/>
    </xf>
    <xf numFmtId="0" fontId="19" fillId="0" borderId="0" xfId="0" applyFont="1" applyAlignment="1">
      <alignment horizontal="center" vertical="center"/>
    </xf>
    <xf numFmtId="0" fontId="13" fillId="0" borderId="0" xfId="0" applyFont="1" applyAlignment="1">
      <alignment horizontal="center" vertical="center"/>
    </xf>
    <xf numFmtId="0" fontId="19" fillId="0" borderId="5" xfId="0" applyFont="1" applyBorder="1" applyAlignment="1">
      <alignment horizontal="right" vertical="top" wrapText="1"/>
    </xf>
    <xf numFmtId="166" fontId="20" fillId="0" borderId="4" xfId="0" applyNumberFormat="1" applyFont="1" applyBorder="1" applyAlignment="1">
      <alignment horizontal="right" vertical="center"/>
    </xf>
    <xf numFmtId="0" fontId="16" fillId="0" borderId="0" xfId="0" applyFont="1" applyAlignment="1">
      <alignment horizontal="right" vertical="top"/>
    </xf>
    <xf numFmtId="0" fontId="18" fillId="0" borderId="0" xfId="0" applyFont="1" applyAlignment="1">
      <alignment horizontal="right" vertical="top"/>
    </xf>
    <xf numFmtId="0" fontId="19" fillId="0" borderId="5" xfId="0" applyFont="1" applyBorder="1" applyAlignment="1">
      <alignment horizontal="right" vertical="top"/>
    </xf>
    <xf numFmtId="0" fontId="19" fillId="0" borderId="0" xfId="0" applyFont="1" applyAlignment="1">
      <alignment horizontal="right" vertical="top"/>
    </xf>
    <xf numFmtId="0" fontId="18" fillId="0" borderId="0" xfId="0" applyFont="1"/>
    <xf numFmtId="0" fontId="19" fillId="0" borderId="0" xfId="0" applyFont="1" applyAlignment="1">
      <alignment horizontal="right" vertical="top" wrapText="1"/>
    </xf>
    <xf numFmtId="0" fontId="19" fillId="0" borderId="5" xfId="0" applyFont="1" applyBorder="1" applyAlignment="1">
      <alignment horizontal="right"/>
    </xf>
    <xf numFmtId="0" fontId="19" fillId="0" borderId="0" xfId="0" applyFont="1" applyAlignment="1">
      <alignment horizontal="right"/>
    </xf>
    <xf numFmtId="0" fontId="13" fillId="0" borderId="0" xfId="0" applyFont="1"/>
    <xf numFmtId="166" fontId="20" fillId="0" borderId="1" xfId="0" applyNumberFormat="1" applyFont="1" applyBorder="1" applyAlignment="1">
      <alignment horizontal="right" vertical="center"/>
    </xf>
    <xf numFmtId="166" fontId="16" fillId="0" borderId="0" xfId="0" applyNumberFormat="1" applyFont="1" applyAlignment="1">
      <alignment horizontal="right" vertical="center"/>
    </xf>
    <xf numFmtId="166" fontId="16" fillId="0" borderId="1" xfId="0" applyNumberFormat="1" applyFont="1" applyBorder="1" applyAlignment="1">
      <alignment horizontal="right" vertical="center"/>
    </xf>
    <xf numFmtId="166" fontId="20" fillId="0" borderId="0" xfId="0" applyNumberFormat="1" applyFont="1" applyAlignment="1">
      <alignment horizontal="right" vertical="center"/>
    </xf>
    <xf numFmtId="166" fontId="20" fillId="0" borderId="3" xfId="0" applyNumberFormat="1" applyFont="1" applyBorder="1" applyAlignment="1">
      <alignment horizontal="right" vertical="center"/>
    </xf>
    <xf numFmtId="166" fontId="16" fillId="0" borderId="3" xfId="0" applyNumberFormat="1" applyFont="1" applyBorder="1" applyAlignment="1">
      <alignment horizontal="right" vertical="center"/>
    </xf>
    <xf numFmtId="0" fontId="0" fillId="0" borderId="0" xfId="0" applyAlignment="1">
      <alignment horizontal="right" vertical="top"/>
    </xf>
    <xf numFmtId="0" fontId="17" fillId="0" borderId="0" xfId="0" applyFont="1" applyAlignment="1">
      <alignment horizontal="center" vertical="center"/>
    </xf>
    <xf numFmtId="0" fontId="17" fillId="0" borderId="0" xfId="3" applyFont="1" applyFill="1" applyBorder="1" applyAlignment="1" applyProtection="1">
      <alignment horizontal="center" vertical="center"/>
    </xf>
    <xf numFmtId="0" fontId="20" fillId="0" borderId="0" xfId="3" applyFont="1" applyFill="1" applyBorder="1" applyAlignment="1" applyProtection="1">
      <alignment horizontal="center" vertical="center"/>
    </xf>
    <xf numFmtId="0" fontId="17" fillId="0" borderId="0" xfId="3" applyFont="1" applyFill="1" applyBorder="1" applyAlignment="1" applyProtection="1">
      <alignment horizontal="center" vertical="top"/>
    </xf>
    <xf numFmtId="0" fontId="21" fillId="0" borderId="0" xfId="0" applyFont="1" applyAlignment="1">
      <alignment horizontal="right" vertical="top"/>
    </xf>
    <xf numFmtId="0" fontId="15" fillId="0" borderId="0" xfId="0" applyFont="1" applyAlignment="1">
      <alignment horizontal="center" vertical="top"/>
    </xf>
    <xf numFmtId="0" fontId="15" fillId="0" borderId="0" xfId="0" applyFont="1" applyAlignment="1">
      <alignment horizontal="right" vertical="top" wrapText="1"/>
    </xf>
    <xf numFmtId="0" fontId="21" fillId="0" borderId="0" xfId="0" applyFont="1"/>
    <xf numFmtId="0" fontId="15" fillId="0" borderId="5" xfId="0" applyFont="1" applyBorder="1" applyAlignment="1">
      <alignment horizontal="right"/>
    </xf>
    <xf numFmtId="0" fontId="15" fillId="0" borderId="0" xfId="0" applyFont="1" applyAlignment="1">
      <alignment horizontal="right"/>
    </xf>
    <xf numFmtId="0" fontId="20" fillId="0" borderId="0" xfId="0" applyFont="1" applyAlignment="1">
      <alignment horizontal="right" vertical="center"/>
    </xf>
    <xf numFmtId="0" fontId="17" fillId="0" borderId="0" xfId="0" applyFont="1" applyAlignment="1">
      <alignment horizontal="right" vertical="center"/>
    </xf>
    <xf numFmtId="0" fontId="20" fillId="0" borderId="0" xfId="0" applyFont="1" applyAlignment="1">
      <alignment horizontal="center" vertical="center"/>
    </xf>
    <xf numFmtId="0" fontId="16" fillId="0" borderId="0" xfId="0" applyFont="1" applyAlignment="1">
      <alignment horizontal="left" vertical="top"/>
    </xf>
    <xf numFmtId="0" fontId="17" fillId="0" borderId="0" xfId="0" applyFont="1" applyAlignment="1">
      <alignment horizontal="left" vertical="center"/>
    </xf>
    <xf numFmtId="0" fontId="0" fillId="0" borderId="0" xfId="0" applyAlignment="1">
      <alignment vertical="top"/>
    </xf>
    <xf numFmtId="0" fontId="15" fillId="0" borderId="0" xfId="4" applyFont="1" applyFill="1" applyBorder="1" applyAlignment="1" applyProtection="1">
      <alignment horizontal="right" vertical="top" wrapText="1"/>
    </xf>
    <xf numFmtId="0" fontId="15" fillId="0" borderId="5" xfId="4" applyFont="1" applyFill="1" applyBorder="1" applyAlignment="1" applyProtection="1">
      <alignment horizontal="right"/>
    </xf>
    <xf numFmtId="0" fontId="17" fillId="0" borderId="0" xfId="3"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center" vertical="center"/>
    </xf>
    <xf numFmtId="0" fontId="19" fillId="0" borderId="0" xfId="0" applyFont="1" applyAlignment="1">
      <alignment horizontal="center" vertical="top"/>
    </xf>
    <xf numFmtId="166" fontId="23" fillId="0" borderId="0" xfId="0" applyNumberFormat="1" applyFont="1" applyAlignment="1">
      <alignment horizontal="right" vertical="center"/>
    </xf>
    <xf numFmtId="0" fontId="13" fillId="0" borderId="0" xfId="0" applyFont="1" applyAlignment="1">
      <alignment horizontal="center"/>
    </xf>
    <xf numFmtId="166" fontId="20" fillId="0" borderId="0" xfId="0" applyNumberFormat="1" applyFont="1" applyAlignment="1">
      <alignment horizontal="right"/>
    </xf>
    <xf numFmtId="0" fontId="24" fillId="0" borderId="0" xfId="0" applyFont="1"/>
    <xf numFmtId="0" fontId="25" fillId="0" borderId="0" xfId="0" applyFont="1"/>
    <xf numFmtId="0" fontId="15" fillId="0" borderId="5" xfId="6" applyFont="1" applyFill="1" applyBorder="1" applyAlignment="1" applyProtection="1">
      <alignment horizontal="right"/>
    </xf>
    <xf numFmtId="0" fontId="20" fillId="0" borderId="0" xfId="3" applyNumberFormat="1" applyFont="1" applyFill="1" applyBorder="1" applyAlignment="1" applyProtection="1">
      <alignment horizontal="center" vertical="center"/>
    </xf>
    <xf numFmtId="0" fontId="25" fillId="0" borderId="0" xfId="0" applyFont="1" applyAlignment="1">
      <alignment horizontal="center" vertical="center"/>
    </xf>
    <xf numFmtId="0" fontId="27" fillId="0" borderId="0" xfId="0" applyFont="1"/>
    <xf numFmtId="0" fontId="26" fillId="0" borderId="0" xfId="0" applyFont="1"/>
    <xf numFmtId="0" fontId="20" fillId="0" borderId="0" xfId="0" applyFont="1" applyAlignment="1">
      <alignment horizontal="left" vertical="center"/>
    </xf>
    <xf numFmtId="0" fontId="17" fillId="0" borderId="0" xfId="0" applyFont="1"/>
    <xf numFmtId="0" fontId="15" fillId="0" borderId="0" xfId="4" applyFont="1" applyFill="1" applyBorder="1" applyAlignment="1" applyProtection="1">
      <alignment horizontal="right"/>
    </xf>
    <xf numFmtId="0" fontId="13" fillId="0" borderId="0" xfId="0" applyFont="1" applyAlignment="1">
      <alignment horizontal="right" vertical="center"/>
    </xf>
    <xf numFmtId="166" fontId="13" fillId="0" borderId="5" xfId="0" applyNumberFormat="1" applyFont="1" applyBorder="1" applyAlignment="1">
      <alignment horizontal="right" vertical="center"/>
    </xf>
    <xf numFmtId="167" fontId="17" fillId="0" borderId="0" xfId="0" applyNumberFormat="1" applyFont="1" applyAlignment="1">
      <alignment horizontal="right" vertical="center"/>
    </xf>
    <xf numFmtId="0" fontId="17" fillId="0" borderId="0" xfId="3" applyNumberFormat="1" applyFont="1" applyFill="1" applyBorder="1" applyAlignment="1" applyProtection="1">
      <alignment horizontal="right" vertical="top"/>
    </xf>
    <xf numFmtId="0" fontId="17" fillId="0" borderId="0" xfId="3" applyNumberFormat="1" applyFont="1" applyFill="1" applyBorder="1" applyAlignment="1" applyProtection="1">
      <alignment horizontal="center" vertical="top"/>
    </xf>
    <xf numFmtId="167" fontId="15" fillId="0" borderId="5" xfId="4" applyNumberFormat="1" applyFont="1" applyFill="1" applyBorder="1" applyAlignment="1" applyProtection="1">
      <alignment horizontal="right"/>
    </xf>
    <xf numFmtId="167" fontId="21" fillId="0" borderId="5" xfId="0" applyNumberFormat="1" applyFont="1" applyBorder="1" applyAlignment="1">
      <alignment horizontal="right" vertical="top"/>
    </xf>
    <xf numFmtId="167" fontId="20" fillId="0" borderId="4" xfId="0" applyNumberFormat="1" applyFont="1" applyBorder="1" applyAlignment="1">
      <alignment horizontal="right" vertical="center"/>
    </xf>
    <xf numFmtId="0" fontId="20" fillId="0" borderId="0" xfId="3" applyNumberFormat="1" applyFont="1" applyFill="1" applyBorder="1" applyAlignment="1" applyProtection="1">
      <alignment horizontal="center" vertical="top"/>
    </xf>
    <xf numFmtId="167" fontId="17" fillId="0" borderId="4" xfId="0" applyNumberFormat="1" applyFont="1" applyBorder="1" applyAlignment="1">
      <alignment horizontal="right" vertical="center"/>
    </xf>
    <xf numFmtId="0" fontId="24" fillId="0" borderId="0" xfId="0" applyFont="1" applyAlignment="1">
      <alignment horizontal="right" vertical="top" wrapText="1"/>
    </xf>
    <xf numFmtId="0" fontId="24" fillId="0" borderId="0" xfId="0" applyFont="1" applyAlignment="1">
      <alignment vertical="top"/>
    </xf>
    <xf numFmtId="166" fontId="13" fillId="0" borderId="0" xfId="0" applyNumberFormat="1" applyFont="1" applyAlignment="1">
      <alignment horizontal="left" vertical="center"/>
    </xf>
    <xf numFmtId="0" fontId="16" fillId="0" borderId="0" xfId="0" applyFont="1" applyAlignment="1" applyProtection="1">
      <alignment horizontal="left" vertical="center"/>
      <protection locked="0"/>
    </xf>
    <xf numFmtId="0" fontId="15" fillId="0" borderId="4" xfId="8" applyFont="1" applyFill="1" applyBorder="1" applyAlignment="1" applyProtection="1">
      <alignment horizontal="center"/>
    </xf>
    <xf numFmtId="0" fontId="19" fillId="0" borderId="1" xfId="0" applyFont="1" applyBorder="1" applyAlignment="1">
      <alignment horizontal="right"/>
    </xf>
    <xf numFmtId="0" fontId="18" fillId="0" borderId="5" xfId="0" applyFont="1" applyBorder="1" applyAlignment="1">
      <alignment horizontal="right"/>
    </xf>
    <xf numFmtId="0" fontId="16" fillId="0" borderId="0" xfId="0" applyFont="1" applyAlignment="1">
      <alignment horizontal="right" vertical="center"/>
    </xf>
    <xf numFmtId="0" fontId="29" fillId="0" borderId="0" xfId="0" applyFont="1" applyAlignment="1">
      <alignment horizontal="left" vertical="center"/>
    </xf>
    <xf numFmtId="0" fontId="15" fillId="0" borderId="14" xfId="9" applyFont="1" applyFill="1" applyBorder="1" applyProtection="1"/>
    <xf numFmtId="0" fontId="15" fillId="0" borderId="14" xfId="9" applyFont="1" applyFill="1" applyBorder="1" applyAlignment="1" applyProtection="1">
      <alignment vertical="top"/>
    </xf>
    <xf numFmtId="0" fontId="15" fillId="0" borderId="14" xfId="9" applyFont="1" applyFill="1" applyBorder="1" applyAlignment="1" applyProtection="1">
      <alignment horizontal="right" vertical="top" wrapText="1"/>
    </xf>
    <xf numFmtId="0" fontId="15" fillId="0" borderId="15" xfId="9" applyFont="1" applyFill="1" applyBorder="1" applyAlignment="1" applyProtection="1">
      <alignment horizontal="right" vertical="top" wrapText="1"/>
    </xf>
    <xf numFmtId="0" fontId="15" fillId="0" borderId="14" xfId="9" applyFont="1" applyFill="1" applyBorder="1" applyAlignment="1" applyProtection="1">
      <alignment horizontal="right" vertical="center"/>
    </xf>
    <xf numFmtId="0" fontId="15" fillId="0" borderId="15" xfId="9" applyFont="1" applyFill="1" applyBorder="1" applyAlignment="1" applyProtection="1">
      <alignment horizontal="right" vertical="center"/>
    </xf>
    <xf numFmtId="0" fontId="13" fillId="0" borderId="17" xfId="0" applyFont="1" applyBorder="1"/>
    <xf numFmtId="166" fontId="17" fillId="0" borderId="18" xfId="0" applyNumberFormat="1" applyFont="1" applyBorder="1" applyAlignment="1">
      <alignment horizontal="right" vertical="center"/>
    </xf>
    <xf numFmtId="0" fontId="13" fillId="0" borderId="18" xfId="0" applyFont="1" applyBorder="1"/>
    <xf numFmtId="0" fontId="13" fillId="0" borderId="19" xfId="0" applyFont="1" applyBorder="1"/>
    <xf numFmtId="0" fontId="16" fillId="0" borderId="14" xfId="0" applyFont="1" applyBorder="1"/>
    <xf numFmtId="166" fontId="20" fillId="0" borderId="14" xfId="0" applyNumberFormat="1" applyFont="1" applyBorder="1" applyAlignment="1">
      <alignment horizontal="right" vertical="center"/>
    </xf>
    <xf numFmtId="0" fontId="3" fillId="0" borderId="3" xfId="0" applyFont="1" applyBorder="1" applyAlignment="1">
      <alignment horizontal="center" vertical="center" wrapText="1"/>
    </xf>
    <xf numFmtId="0" fontId="10" fillId="0" borderId="13" xfId="0" applyFont="1" applyBorder="1" applyAlignment="1">
      <alignment vertical="center" wrapText="1"/>
    </xf>
    <xf numFmtId="0" fontId="6" fillId="2" borderId="0" xfId="0" applyFont="1" applyFill="1" applyAlignment="1">
      <alignment vertical="center" wrapText="1"/>
    </xf>
    <xf numFmtId="0" fontId="6" fillId="2" borderId="8" xfId="0" applyFont="1" applyFill="1" applyBorder="1" applyAlignment="1">
      <alignment vertical="center" wrapText="1"/>
    </xf>
    <xf numFmtId="0" fontId="6" fillId="0" borderId="0" xfId="0" applyFont="1" applyAlignment="1">
      <alignment vertical="center" wrapText="1"/>
    </xf>
    <xf numFmtId="0" fontId="11" fillId="7" borderId="0" xfId="0" applyFont="1" applyFill="1" applyAlignment="1">
      <alignment horizontal="right" vertical="center" wrapText="1"/>
    </xf>
    <xf numFmtId="0" fontId="9" fillId="7" borderId="8" xfId="0" applyFont="1" applyFill="1" applyBorder="1" applyAlignment="1">
      <alignment horizontal="right" vertical="center" wrapText="1"/>
    </xf>
    <xf numFmtId="0" fontId="10" fillId="0" borderId="8" xfId="0" applyFont="1" applyBorder="1" applyAlignment="1">
      <alignment horizontal="right" vertical="center" wrapText="1"/>
    </xf>
    <xf numFmtId="0" fontId="10" fillId="0" borderId="12" xfId="0" applyFont="1" applyBorder="1" applyAlignment="1">
      <alignment vertical="center" wrapText="1"/>
    </xf>
    <xf numFmtId="3" fontId="0" fillId="0" borderId="0" xfId="0" applyNumberFormat="1"/>
    <xf numFmtId="0" fontId="11" fillId="7" borderId="8" xfId="0" applyFont="1" applyFill="1" applyBorder="1" applyAlignment="1">
      <alignment vertical="center" wrapText="1"/>
    </xf>
    <xf numFmtId="0" fontId="33" fillId="0" borderId="0" xfId="0" applyFont="1" applyAlignment="1">
      <alignment vertical="center"/>
    </xf>
    <xf numFmtId="0" fontId="0" fillId="0" borderId="0" xfId="0" applyAlignment="1">
      <alignment horizontal="right" wrapText="1"/>
    </xf>
    <xf numFmtId="0" fontId="0" fillId="0" borderId="0" xfId="0" applyAlignment="1">
      <alignment horizontal="right"/>
    </xf>
    <xf numFmtId="0" fontId="2" fillId="0" borderId="0" xfId="0" applyFont="1"/>
    <xf numFmtId="0" fontId="3" fillId="0" borderId="3" xfId="0" applyFont="1" applyBorder="1" applyAlignment="1">
      <alignment horizontal="left" vertical="center" wrapText="1"/>
    </xf>
    <xf numFmtId="0" fontId="26" fillId="0" borderId="0" xfId="0" applyFont="1" applyAlignment="1">
      <alignment horizontal="right"/>
    </xf>
    <xf numFmtId="0" fontId="0" fillId="9" borderId="0" xfId="0" applyFill="1"/>
    <xf numFmtId="0" fontId="26" fillId="0" borderId="0" xfId="0" applyFont="1" applyAlignment="1">
      <alignment vertical="center" wrapText="1"/>
    </xf>
    <xf numFmtId="15" fontId="34" fillId="0" borderId="0" xfId="0" applyNumberFormat="1" applyFont="1" applyAlignment="1">
      <alignment horizontal="right" vertical="center" wrapText="1"/>
    </xf>
    <xf numFmtId="0" fontId="34" fillId="0" borderId="0" xfId="0" applyFont="1" applyAlignment="1">
      <alignment wrapText="1"/>
    </xf>
    <xf numFmtId="3" fontId="26" fillId="0" borderId="0" xfId="0" applyNumberFormat="1" applyFont="1" applyAlignment="1">
      <alignment horizontal="right"/>
    </xf>
    <xf numFmtId="169" fontId="14" fillId="0" borderId="0" xfId="10" applyNumberFormat="1" applyAlignment="1">
      <alignment horizontal="right" wrapText="1"/>
    </xf>
    <xf numFmtId="0" fontId="34" fillId="0" borderId="0" xfId="0" applyFont="1" applyAlignment="1">
      <alignment vertical="center" wrapText="1"/>
    </xf>
    <xf numFmtId="0" fontId="34" fillId="0" borderId="4" xfId="0" applyFont="1" applyBorder="1" applyAlignment="1">
      <alignment vertical="center" wrapText="1"/>
    </xf>
    <xf numFmtId="3" fontId="34" fillId="0" borderId="4" xfId="0" applyNumberFormat="1" applyFont="1" applyBorder="1" applyAlignment="1">
      <alignment horizontal="right"/>
    </xf>
    <xf numFmtId="0" fontId="25" fillId="0" borderId="0" xfId="0" applyFont="1" applyAlignment="1">
      <alignment wrapText="1"/>
    </xf>
    <xf numFmtId="3" fontId="25" fillId="0" borderId="0" xfId="0" applyNumberFormat="1" applyFont="1" applyAlignment="1">
      <alignment horizontal="right" vertical="center" wrapText="1"/>
    </xf>
    <xf numFmtId="0" fontId="36" fillId="0" borderId="0" xfId="0" applyFont="1" applyAlignment="1">
      <alignment wrapText="1"/>
    </xf>
    <xf numFmtId="171" fontId="25" fillId="0" borderId="0" xfId="0" applyNumberFormat="1" applyFont="1" applyAlignment="1">
      <alignment horizontal="right"/>
    </xf>
    <xf numFmtId="165" fontId="36" fillId="0" borderId="4" xfId="1" applyNumberFormat="1" applyFont="1" applyBorder="1" applyAlignment="1">
      <alignment wrapText="1"/>
    </xf>
    <xf numFmtId="0" fontId="17" fillId="0" borderId="0" xfId="0" applyFont="1" applyAlignment="1">
      <alignment horizontal="left" vertical="center" wrapText="1"/>
    </xf>
    <xf numFmtId="0" fontId="13" fillId="0" borderId="0" xfId="5" applyFont="1" applyAlignment="1">
      <alignment horizontal="left" vertical="center" wrapText="1"/>
    </xf>
    <xf numFmtId="0" fontId="16" fillId="0" borderId="0" xfId="0" applyFont="1" applyAlignment="1">
      <alignment horizontal="left" wrapText="1"/>
    </xf>
    <xf numFmtId="0" fontId="15" fillId="0" borderId="5" xfId="0" applyFont="1" applyBorder="1" applyAlignment="1">
      <alignment horizontal="right" wrapText="1"/>
    </xf>
    <xf numFmtId="166" fontId="20" fillId="0" borderId="4" xfId="1" applyNumberFormat="1" applyFont="1" applyFill="1" applyBorder="1" applyAlignment="1" applyProtection="1">
      <alignment horizontal="right" vertical="center"/>
    </xf>
    <xf numFmtId="0" fontId="15" fillId="0" borderId="0" xfId="6" applyNumberFormat="1" applyFont="1" applyFill="1" applyAlignment="1" applyProtection="1">
      <alignment horizontal="right" wrapText="1"/>
    </xf>
    <xf numFmtId="0" fontId="15" fillId="0" borderId="5" xfId="6" applyFont="1" applyFill="1" applyBorder="1" applyAlignment="1" applyProtection="1">
      <alignment horizontal="right" vertical="top" wrapText="1"/>
    </xf>
    <xf numFmtId="0" fontId="20" fillId="0" borderId="0" xfId="0" applyFont="1" applyAlignment="1">
      <alignment horizontal="left" vertical="center" wrapText="1"/>
    </xf>
    <xf numFmtId="0" fontId="17" fillId="0" borderId="0" xfId="5" applyFont="1" applyAlignment="1">
      <alignment horizontal="left" vertical="center" wrapText="1"/>
    </xf>
    <xf numFmtId="0" fontId="15" fillId="0" borderId="0" xfId="6" applyFont="1" applyFill="1" applyAlignment="1" applyProtection="1">
      <alignment horizontal="center" wrapText="1"/>
    </xf>
    <xf numFmtId="0" fontId="37" fillId="0" borderId="1" xfId="0" applyFont="1" applyBorder="1" applyAlignment="1">
      <alignment horizontal="right" vertical="center" wrapText="1"/>
    </xf>
    <xf numFmtId="0" fontId="37" fillId="0" borderId="4" xfId="0" applyFont="1" applyBorder="1" applyAlignment="1">
      <alignment horizontal="right" vertical="center"/>
    </xf>
    <xf numFmtId="0" fontId="37" fillId="0" borderId="0" xfId="0" applyFont="1" applyAlignment="1">
      <alignment horizontal="left" vertical="center"/>
    </xf>
    <xf numFmtId="165" fontId="5" fillId="0" borderId="0" xfId="11" applyNumberFormat="1" applyFont="1" applyFill="1"/>
    <xf numFmtId="165" fontId="0" fillId="0" borderId="0" xfId="11" applyNumberFormat="1" applyFont="1" applyFill="1"/>
    <xf numFmtId="0" fontId="38" fillId="0" borderId="22" xfId="0" applyFont="1" applyBorder="1" applyAlignment="1">
      <alignment vertical="center"/>
    </xf>
    <xf numFmtId="0" fontId="38" fillId="0" borderId="23" xfId="0" applyFont="1" applyBorder="1" applyAlignment="1">
      <alignment vertical="center"/>
    </xf>
    <xf numFmtId="0" fontId="38" fillId="0" borderId="24" xfId="0" applyFont="1" applyBorder="1" applyAlignment="1">
      <alignment vertical="center"/>
    </xf>
    <xf numFmtId="0" fontId="15" fillId="0" borderId="5" xfId="2" applyFont="1" applyFill="1" applyBorder="1" applyAlignment="1" applyProtection="1">
      <alignment horizontal="right" vertical="center" wrapText="1"/>
    </xf>
    <xf numFmtId="0" fontId="17" fillId="0" borderId="0" xfId="0" quotePrefix="1" applyFont="1"/>
    <xf numFmtId="0" fontId="15" fillId="0" borderId="0" xfId="7" applyFont="1" applyFill="1" applyAlignment="1" applyProtection="1">
      <alignment horizontal="right" vertical="top" wrapText="1"/>
    </xf>
    <xf numFmtId="43" fontId="16" fillId="0" borderId="0" xfId="1" applyFont="1" applyFill="1" applyAlignment="1" applyProtection="1">
      <alignment horizontal="left" vertical="center" wrapText="1"/>
      <protection locked="0"/>
    </xf>
    <xf numFmtId="165" fontId="0" fillId="0" borderId="0" xfId="1" applyNumberFormat="1" applyFont="1" applyFill="1" applyAlignment="1">
      <alignment horizontal="center" vertical="top"/>
    </xf>
    <xf numFmtId="0" fontId="14" fillId="0" borderId="0" xfId="0" applyFont="1" applyAlignment="1">
      <alignment vertical="top"/>
    </xf>
    <xf numFmtId="0" fontId="35" fillId="0" borderId="30" xfId="0" applyFont="1" applyBorder="1" applyAlignment="1">
      <alignment vertical="top"/>
    </xf>
    <xf numFmtId="165" fontId="0" fillId="0" borderId="0" xfId="1" applyNumberFormat="1" applyFont="1" applyFill="1"/>
    <xf numFmtId="43" fontId="14" fillId="0" borderId="0" xfId="1" applyFont="1" applyFill="1" applyAlignment="1">
      <alignment horizontal="center" vertical="top"/>
    </xf>
    <xf numFmtId="0" fontId="13" fillId="0" borderId="0" xfId="0" applyFont="1" applyAlignment="1">
      <alignment horizontal="right" vertical="center" wrapText="1"/>
    </xf>
    <xf numFmtId="0" fontId="25" fillId="0" borderId="0" xfId="0" applyFont="1" applyAlignment="1">
      <alignment horizontal="right" vertical="center"/>
    </xf>
    <xf numFmtId="166" fontId="17" fillId="0" borderId="4" xfId="0" applyNumberFormat="1" applyFont="1" applyBorder="1" applyAlignment="1">
      <alignment horizontal="right" vertical="center"/>
    </xf>
    <xf numFmtId="0" fontId="16" fillId="0" borderId="0" xfId="0" applyFont="1"/>
    <xf numFmtId="167" fontId="21" fillId="0" borderId="0" xfId="0" applyNumberFormat="1" applyFont="1"/>
    <xf numFmtId="167" fontId="15" fillId="0" borderId="0" xfId="4" applyNumberFormat="1" applyFont="1" applyFill="1" applyBorder="1" applyAlignment="1" applyProtection="1">
      <alignment horizontal="right" vertical="top" wrapText="1"/>
    </xf>
    <xf numFmtId="167" fontId="15" fillId="0" borderId="5" xfId="0" applyNumberFormat="1" applyFont="1" applyBorder="1" applyAlignment="1">
      <alignment horizontal="right" vertical="top"/>
    </xf>
    <xf numFmtId="167" fontId="20" fillId="0" borderId="0" xfId="0" applyNumberFormat="1" applyFont="1" applyAlignment="1">
      <alignment horizontal="right" vertical="center"/>
    </xf>
    <xf numFmtId="167" fontId="20" fillId="0" borderId="1" xfId="0" applyNumberFormat="1" applyFont="1" applyBorder="1" applyAlignment="1">
      <alignment horizontal="right" vertical="top" wrapText="1"/>
    </xf>
    <xf numFmtId="0" fontId="0" fillId="0" borderId="0" xfId="0" applyAlignment="1">
      <alignment horizontal="right" vertical="top" wrapText="1" indent="1"/>
    </xf>
    <xf numFmtId="167" fontId="15" fillId="0" borderId="5" xfId="0" applyNumberFormat="1" applyFont="1" applyBorder="1" applyAlignment="1">
      <alignment horizontal="right" vertical="top" wrapText="1" indent="1"/>
    </xf>
    <xf numFmtId="167" fontId="21" fillId="0" borderId="5" xfId="0" applyNumberFormat="1" applyFont="1" applyBorder="1" applyAlignment="1">
      <alignment horizontal="right" vertical="top" wrapText="1" indent="1"/>
    </xf>
    <xf numFmtId="167" fontId="15" fillId="0" borderId="5" xfId="4" applyNumberFormat="1" applyFont="1" applyFill="1" applyBorder="1" applyAlignment="1" applyProtection="1">
      <alignment horizontal="right" vertical="top"/>
    </xf>
    <xf numFmtId="0" fontId="0" fillId="0" borderId="0" xfId="0" quotePrefix="1" applyAlignment="1">
      <alignment horizontal="right" vertical="top" wrapText="1"/>
    </xf>
    <xf numFmtId="0" fontId="0" fillId="0" borderId="0" xfId="0" applyAlignment="1">
      <alignment horizontal="right" vertical="top" wrapText="1"/>
    </xf>
    <xf numFmtId="0" fontId="21" fillId="0" borderId="5" xfId="0" applyFont="1" applyBorder="1" applyAlignment="1">
      <alignment horizontal="right" vertical="top" wrapText="1"/>
    </xf>
    <xf numFmtId="0" fontId="15" fillId="0" borderId="5" xfId="0" applyFont="1" applyBorder="1" applyAlignment="1">
      <alignment horizontal="right" vertical="top" wrapText="1"/>
    </xf>
    <xf numFmtId="0" fontId="19" fillId="0" borderId="5" xfId="0" applyFont="1" applyBorder="1"/>
    <xf numFmtId="0" fontId="15" fillId="0" borderId="4" xfId="8" applyFont="1" applyFill="1" applyBorder="1" applyAlignment="1" applyProtection="1"/>
    <xf numFmtId="0" fontId="15" fillId="0" borderId="4" xfId="8" applyFont="1" applyFill="1" applyBorder="1" applyAlignment="1" applyProtection="1">
      <alignment horizontal="right"/>
    </xf>
    <xf numFmtId="0" fontId="15" fillId="0" borderId="4" xfId="8" applyFont="1" applyFill="1" applyBorder="1" applyAlignment="1" applyProtection="1">
      <alignment wrapText="1"/>
    </xf>
    <xf numFmtId="0" fontId="19" fillId="0" borderId="1" xfId="0" applyFont="1" applyBorder="1" applyAlignment="1">
      <alignment horizontal="right" wrapText="1"/>
    </xf>
    <xf numFmtId="165" fontId="17" fillId="0" borderId="0" xfId="1" applyNumberFormat="1" applyFont="1" applyFill="1" applyAlignment="1">
      <alignment horizontal="right" vertical="center"/>
    </xf>
    <xf numFmtId="165" fontId="20" fillId="0" borderId="3" xfId="1" applyNumberFormat="1" applyFont="1" applyFill="1" applyBorder="1" applyAlignment="1">
      <alignment horizontal="right" vertical="center"/>
    </xf>
    <xf numFmtId="165" fontId="25" fillId="0" borderId="0" xfId="1" applyNumberFormat="1" applyFont="1" applyFill="1"/>
    <xf numFmtId="165" fontId="20" fillId="0" borderId="0" xfId="1" applyNumberFormat="1" applyFont="1" applyFill="1" applyAlignment="1">
      <alignment horizontal="right" vertical="center"/>
    </xf>
    <xf numFmtId="165" fontId="13" fillId="0" borderId="0" xfId="1" applyNumberFormat="1" applyFont="1" applyFill="1" applyAlignment="1">
      <alignment horizontal="right" vertical="center"/>
    </xf>
    <xf numFmtId="165" fontId="28" fillId="0" borderId="0" xfId="1" applyNumberFormat="1" applyFont="1" applyFill="1" applyAlignment="1">
      <alignment horizontal="right" vertical="center"/>
    </xf>
    <xf numFmtId="165" fontId="16" fillId="0" borderId="0" xfId="1" applyNumberFormat="1" applyFont="1" applyFill="1" applyAlignment="1">
      <alignment horizontal="right" vertical="center"/>
    </xf>
    <xf numFmtId="0" fontId="29" fillId="0" borderId="0" xfId="0" applyFont="1" applyAlignment="1">
      <alignment horizontal="left" vertical="center" wrapText="1"/>
    </xf>
    <xf numFmtId="165" fontId="16" fillId="0" borderId="3" xfId="1" applyNumberFormat="1" applyFont="1" applyFill="1" applyBorder="1" applyAlignment="1">
      <alignment horizontal="right" vertical="center"/>
    </xf>
    <xf numFmtId="0" fontId="15" fillId="0" borderId="15" xfId="9" applyFont="1" applyFill="1" applyBorder="1" applyAlignment="1" applyProtection="1">
      <alignment vertical="top" wrapText="1"/>
    </xf>
    <xf numFmtId="0" fontId="15" fillId="0" borderId="4" xfId="9" applyFont="1" applyFill="1" applyBorder="1" applyAlignment="1" applyProtection="1">
      <alignment vertical="top" wrapText="1"/>
    </xf>
    <xf numFmtId="0" fontId="15" fillId="0" borderId="16" xfId="9" applyFont="1" applyFill="1" applyBorder="1" applyAlignment="1" applyProtection="1">
      <alignment vertical="top" wrapText="1"/>
    </xf>
    <xf numFmtId="165" fontId="20" fillId="0" borderId="15" xfId="1" applyNumberFormat="1" applyFont="1" applyFill="1" applyBorder="1"/>
    <xf numFmtId="0" fontId="19" fillId="0" borderId="0" xfId="0" applyFont="1"/>
    <xf numFmtId="0" fontId="15" fillId="0" borderId="15" xfId="9" applyFont="1" applyFill="1" applyBorder="1" applyAlignment="1" applyProtection="1">
      <alignment wrapText="1"/>
    </xf>
    <xf numFmtId="0" fontId="15" fillId="0" borderId="4" xfId="9" applyFont="1" applyFill="1" applyBorder="1" applyAlignment="1" applyProtection="1">
      <alignment horizontal="center" wrapText="1"/>
    </xf>
    <xf numFmtId="0" fontId="15" fillId="0" borderId="16" xfId="9" applyFont="1" applyFill="1" applyBorder="1" applyAlignment="1" applyProtection="1">
      <alignment wrapText="1"/>
    </xf>
    <xf numFmtId="0" fontId="15" fillId="0" borderId="14" xfId="9" applyFont="1" applyFill="1" applyBorder="1" applyAlignment="1" applyProtection="1">
      <alignment horizontal="right" wrapText="1"/>
    </xf>
    <xf numFmtId="0" fontId="15" fillId="0" borderId="14" xfId="9" applyFont="1" applyFill="1" applyBorder="1" applyAlignment="1" applyProtection="1">
      <alignment wrapText="1"/>
    </xf>
    <xf numFmtId="165" fontId="17" fillId="0" borderId="31" xfId="1" applyNumberFormat="1" applyFont="1" applyFill="1" applyBorder="1" applyAlignment="1">
      <alignment horizontal="center" vertical="center"/>
    </xf>
    <xf numFmtId="15" fontId="3" fillId="0" borderId="0" xfId="0" applyNumberFormat="1" applyFont="1" applyAlignment="1">
      <alignment horizontal="right" vertical="center" wrapText="1"/>
    </xf>
    <xf numFmtId="15" fontId="3" fillId="9" borderId="0" xfId="0" applyNumberFormat="1" applyFont="1" applyFill="1" applyAlignment="1">
      <alignment horizontal="right" vertical="center" wrapText="1"/>
    </xf>
    <xf numFmtId="0" fontId="0" fillId="9" borderId="0" xfId="0" applyFill="1" applyAlignment="1">
      <alignment horizontal="right"/>
    </xf>
    <xf numFmtId="0" fontId="3" fillId="0" borderId="0" xfId="0" applyFont="1" applyAlignment="1">
      <alignment horizontal="right" vertical="center" wrapText="1"/>
    </xf>
    <xf numFmtId="0" fontId="40" fillId="0" borderId="0" xfId="0" applyFont="1" applyAlignment="1">
      <alignment horizontal="left" vertical="center" wrapText="1"/>
    </xf>
    <xf numFmtId="0" fontId="3" fillId="9" borderId="0" xfId="0" applyFont="1" applyFill="1" applyAlignment="1">
      <alignment horizontal="right" vertical="center" wrapText="1"/>
    </xf>
    <xf numFmtId="165" fontId="3" fillId="0" borderId="0" xfId="1" applyNumberFormat="1" applyFont="1" applyFill="1" applyBorder="1" applyAlignment="1">
      <alignment horizontal="right" vertical="center" wrapText="1"/>
    </xf>
    <xf numFmtId="165" fontId="40" fillId="0" borderId="0" xfId="1" applyNumberFormat="1" applyFont="1" applyFill="1" applyBorder="1" applyAlignment="1">
      <alignment horizontal="right" vertical="center" wrapText="1"/>
    </xf>
    <xf numFmtId="165" fontId="40" fillId="9" borderId="0" xfId="1" applyNumberFormat="1" applyFont="1" applyFill="1" applyBorder="1" applyAlignment="1">
      <alignment horizontal="right" vertical="center" wrapText="1"/>
    </xf>
    <xf numFmtId="0" fontId="2" fillId="9" borderId="0" xfId="0" applyFont="1" applyFill="1"/>
    <xf numFmtId="165" fontId="3" fillId="0" borderId="0" xfId="1" applyNumberFormat="1" applyFont="1" applyFill="1" applyAlignment="1">
      <alignment horizontal="right" vertical="center" wrapText="1"/>
    </xf>
    <xf numFmtId="165" fontId="0" fillId="9" borderId="0" xfId="0" applyNumberFormat="1" applyFill="1"/>
    <xf numFmtId="43" fontId="0" fillId="9" borderId="0" xfId="1" applyFont="1" applyFill="1"/>
    <xf numFmtId="165" fontId="0" fillId="0" borderId="0" xfId="1" applyNumberFormat="1" applyFont="1" applyFill="1" applyBorder="1" applyAlignment="1">
      <alignment horizontal="right" vertical="center" wrapText="1"/>
    </xf>
    <xf numFmtId="4" fontId="0" fillId="9" borderId="0" xfId="0" applyNumberFormat="1" applyFill="1"/>
    <xf numFmtId="43" fontId="0" fillId="9" borderId="0" xfId="1" applyFont="1" applyFill="1" applyAlignment="1">
      <alignment horizontal="right"/>
    </xf>
    <xf numFmtId="165" fontId="25" fillId="0" borderId="2" xfId="1" applyNumberFormat="1" applyFont="1" applyFill="1" applyBorder="1" applyAlignment="1">
      <alignment vertical="center" wrapText="1"/>
    </xf>
    <xf numFmtId="165" fontId="3" fillId="0" borderId="2" xfId="1" applyNumberFormat="1" applyFont="1" applyFill="1" applyBorder="1" applyAlignment="1">
      <alignment horizontal="right" vertical="center" wrapText="1"/>
    </xf>
    <xf numFmtId="165" fontId="2" fillId="0" borderId="2" xfId="1" applyNumberFormat="1" applyFont="1" applyFill="1" applyBorder="1" applyAlignment="1">
      <alignment vertical="center" wrapText="1"/>
    </xf>
    <xf numFmtId="165" fontId="2" fillId="9" borderId="0" xfId="0" applyNumberFormat="1" applyFont="1" applyFill="1"/>
    <xf numFmtId="0" fontId="6" fillId="0" borderId="0" xfId="0" applyFont="1" applyAlignment="1">
      <alignment vertical="center"/>
    </xf>
    <xf numFmtId="165" fontId="6" fillId="0" borderId="0" xfId="0" applyNumberFormat="1" applyFont="1" applyAlignment="1">
      <alignment vertical="center"/>
    </xf>
    <xf numFmtId="165" fontId="0" fillId="0" borderId="0" xfId="0" applyNumberFormat="1"/>
    <xf numFmtId="15" fontId="40" fillId="0" borderId="0" xfId="0" applyNumberFormat="1" applyFont="1" applyAlignment="1">
      <alignment horizontal="left" vertical="center"/>
    </xf>
    <xf numFmtId="0" fontId="40" fillId="0" borderId="0" xfId="0" applyFont="1" applyAlignment="1">
      <alignment horizontal="right" vertical="center" wrapText="1"/>
    </xf>
    <xf numFmtId="165" fontId="0" fillId="0" borderId="0" xfId="1" applyNumberFormat="1" applyFont="1" applyFill="1" applyAlignment="1">
      <alignment vertical="center" wrapText="1"/>
    </xf>
    <xf numFmtId="165" fontId="3" fillId="0" borderId="0" xfId="1" applyNumberFormat="1" applyFont="1" applyAlignment="1">
      <alignment horizontal="right" vertical="center" wrapText="1"/>
    </xf>
    <xf numFmtId="0" fontId="0" fillId="0" borderId="0" xfId="0" applyAlignment="1">
      <alignment horizontal="left"/>
    </xf>
    <xf numFmtId="165" fontId="2" fillId="0" borderId="0" xfId="0" applyNumberFormat="1" applyFont="1"/>
    <xf numFmtId="0" fontId="15" fillId="0" borderId="0" xfId="0" applyFont="1" applyAlignment="1">
      <alignment horizontal="right" vertical="center" wrapText="1"/>
    </xf>
    <xf numFmtId="165" fontId="17" fillId="0" borderId="0" xfId="1" applyNumberFormat="1" applyFont="1" applyAlignment="1">
      <alignment horizontal="right" vertical="center"/>
    </xf>
    <xf numFmtId="165" fontId="25" fillId="0" borderId="0" xfId="1" applyNumberFormat="1" applyFont="1"/>
    <xf numFmtId="165" fontId="20" fillId="0" borderId="0" xfId="1" applyNumberFormat="1" applyFont="1" applyAlignment="1">
      <alignment horizontal="right" vertical="center"/>
    </xf>
    <xf numFmtId="0" fontId="25" fillId="0" borderId="0" xfId="0" applyFont="1" applyAlignment="1">
      <alignment vertical="top"/>
    </xf>
    <xf numFmtId="0" fontId="16" fillId="0" borderId="0" xfId="0" applyFont="1" applyAlignment="1" applyProtection="1">
      <alignment horizontal="left" vertical="center" wrapText="1"/>
      <protection locked="0"/>
    </xf>
    <xf numFmtId="165" fontId="20" fillId="0" borderId="0" xfId="1" applyNumberFormat="1" applyFont="1" applyFill="1" applyAlignment="1" applyProtection="1">
      <alignment horizontal="right" vertical="center"/>
      <protection locked="0"/>
    </xf>
    <xf numFmtId="0" fontId="13" fillId="0" borderId="0" xfId="0" applyFont="1" applyAlignment="1" applyProtection="1">
      <alignment horizontal="left" vertical="center" wrapText="1"/>
      <protection locked="0"/>
    </xf>
    <xf numFmtId="166" fontId="17" fillId="0" borderId="0" xfId="0" applyNumberFormat="1" applyFont="1" applyAlignment="1">
      <alignment horizontal="left" vertical="center"/>
    </xf>
    <xf numFmtId="2" fontId="15" fillId="0" borderId="5" xfId="12" applyNumberFormat="1" applyFont="1" applyFill="1" applyBorder="1" applyAlignment="1" applyProtection="1">
      <alignment horizontal="right" vertical="center" wrapText="1"/>
    </xf>
    <xf numFmtId="0" fontId="15" fillId="0" borderId="0" xfId="4" applyFont="1" applyFill="1" applyBorder="1" applyAlignment="1" applyProtection="1">
      <alignment horizontal="right" vertical="center" wrapText="1"/>
    </xf>
    <xf numFmtId="2" fontId="15" fillId="0" borderId="5" xfId="12" applyNumberFormat="1" applyFont="1" applyFill="1" applyBorder="1" applyAlignment="1" applyProtection="1">
      <alignment horizontal="right" vertical="top" wrapText="1"/>
    </xf>
    <xf numFmtId="0" fontId="15" fillId="0" borderId="0" xfId="12" applyFont="1" applyFill="1" applyAlignment="1" applyProtection="1">
      <alignment horizontal="right" vertical="top" wrapText="1"/>
    </xf>
    <xf numFmtId="165" fontId="17" fillId="0" borderId="0" xfId="1" applyNumberFormat="1" applyFont="1" applyFill="1" applyAlignment="1">
      <alignment horizontal="right" vertical="top"/>
    </xf>
    <xf numFmtId="0" fontId="6" fillId="0" borderId="0" xfId="0" applyFont="1" applyAlignment="1">
      <alignment horizontal="left" vertical="center" wrapText="1" indent="4"/>
    </xf>
    <xf numFmtId="0" fontId="30" fillId="0" borderId="0" xfId="0" applyFont="1" applyAlignment="1">
      <alignment horizontal="right" vertical="center" wrapText="1" indent="4"/>
    </xf>
    <xf numFmtId="0" fontId="6" fillId="0" borderId="0" xfId="0" applyFont="1" applyAlignment="1">
      <alignment horizontal="right" vertical="center" wrapText="1" indent="4"/>
    </xf>
    <xf numFmtId="3" fontId="6" fillId="0" borderId="2" xfId="0" applyNumberFormat="1" applyFont="1" applyBorder="1" applyAlignment="1">
      <alignment horizontal="right" vertical="center" wrapText="1" indent="4"/>
    </xf>
    <xf numFmtId="3" fontId="30" fillId="0" borderId="32" xfId="0" applyNumberFormat="1" applyFont="1" applyBorder="1" applyAlignment="1">
      <alignment horizontal="right" vertical="center" wrapText="1" indent="4"/>
    </xf>
    <xf numFmtId="172" fontId="15" fillId="0" borderId="0" xfId="13" applyNumberFormat="1" applyFont="1" applyFill="1" applyBorder="1" applyAlignment="1" applyProtection="1">
      <alignment horizontal="right"/>
    </xf>
    <xf numFmtId="0" fontId="15" fillId="0" borderId="0" xfId="13" applyFont="1" applyFill="1" applyAlignment="1" applyProtection="1">
      <alignment horizontal="right" vertical="top" wrapText="1"/>
    </xf>
    <xf numFmtId="0" fontId="15" fillId="0" borderId="0" xfId="13" applyFont="1" applyFill="1" applyBorder="1" applyAlignment="1" applyProtection="1">
      <alignment horizontal="right"/>
    </xf>
    <xf numFmtId="165" fontId="20" fillId="0" borderId="4" xfId="1" applyNumberFormat="1" applyFont="1" applyFill="1" applyBorder="1" applyAlignment="1">
      <alignment horizontal="right" vertical="center"/>
    </xf>
    <xf numFmtId="0" fontId="16" fillId="0" borderId="0" xfId="0" applyFont="1" applyAlignment="1">
      <alignment horizontal="center" vertical="center"/>
    </xf>
    <xf numFmtId="0" fontId="1" fillId="0" borderId="0" xfId="0" quotePrefix="1" applyFont="1" applyAlignment="1">
      <alignment horizontal="right" vertical="center"/>
    </xf>
    <xf numFmtId="0" fontId="1" fillId="0" borderId="0" xfId="0" quotePrefix="1" applyFont="1" applyAlignment="1">
      <alignment horizontal="center" vertical="center"/>
    </xf>
    <xf numFmtId="0" fontId="25" fillId="0" borderId="0" xfId="0" applyFont="1" applyAlignment="1">
      <alignment horizontal="right" vertical="top"/>
    </xf>
    <xf numFmtId="166" fontId="15" fillId="0" borderId="5" xfId="12" applyNumberFormat="1" applyFont="1" applyFill="1" applyBorder="1" applyAlignment="1" applyProtection="1">
      <alignment horizontal="right" vertical="top" wrapText="1"/>
    </xf>
    <xf numFmtId="166" fontId="15" fillId="0" borderId="5" xfId="12" quotePrefix="1" applyNumberFormat="1" applyFont="1" applyFill="1" applyBorder="1" applyAlignment="1" applyProtection="1">
      <alignment horizontal="right" vertical="top" wrapText="1"/>
    </xf>
    <xf numFmtId="0" fontId="15" fillId="0" borderId="0" xfId="12" applyFont="1" applyFill="1" applyBorder="1" applyAlignment="1" applyProtection="1">
      <alignment horizontal="right" vertical="top" wrapText="1"/>
    </xf>
    <xf numFmtId="166" fontId="15" fillId="0" borderId="0" xfId="4" applyNumberFormat="1" applyFont="1" applyFill="1" applyBorder="1" applyAlignment="1" applyProtection="1">
      <alignment horizontal="right" vertical="top" wrapText="1"/>
    </xf>
    <xf numFmtId="166" fontId="15" fillId="0" borderId="0" xfId="12" applyNumberFormat="1" applyFont="1" applyFill="1" applyAlignment="1" applyProtection="1">
      <alignment horizontal="right" vertical="top" wrapText="1"/>
    </xf>
    <xf numFmtId="166" fontId="15" fillId="0" borderId="5" xfId="4" applyNumberFormat="1" applyFont="1" applyFill="1" applyBorder="1" applyAlignment="1" applyProtection="1">
      <alignment horizontal="right"/>
    </xf>
    <xf numFmtId="0" fontId="16" fillId="0" borderId="0" xfId="0" applyFont="1" applyAlignment="1">
      <alignment wrapText="1"/>
    </xf>
    <xf numFmtId="165" fontId="17" fillId="0" borderId="0" xfId="1" applyNumberFormat="1" applyFont="1" applyFill="1"/>
    <xf numFmtId="0" fontId="17" fillId="0" borderId="0" xfId="0" applyFont="1" applyAlignment="1">
      <alignment horizontal="left" vertical="top" wrapText="1"/>
    </xf>
    <xf numFmtId="165" fontId="20" fillId="0" borderId="0" xfId="1" applyNumberFormat="1" applyFont="1" applyFill="1"/>
    <xf numFmtId="0" fontId="15" fillId="0" borderId="0" xfId="0" applyFont="1" applyAlignment="1">
      <alignment horizontal="right" wrapText="1"/>
    </xf>
    <xf numFmtId="166" fontId="17" fillId="0" borderId="0" xfId="0" applyNumberFormat="1" applyFont="1"/>
    <xf numFmtId="173" fontId="15" fillId="0" borderId="0" xfId="4" applyNumberFormat="1" applyFont="1" applyFill="1" applyBorder="1" applyAlignment="1" applyProtection="1">
      <alignment horizontal="right"/>
    </xf>
    <xf numFmtId="165" fontId="13" fillId="0" borderId="0" xfId="1" applyNumberFormat="1" applyFont="1" applyFill="1"/>
    <xf numFmtId="165" fontId="17" fillId="0" borderId="5" xfId="1" applyNumberFormat="1" applyFont="1" applyFill="1" applyBorder="1"/>
    <xf numFmtId="0" fontId="15" fillId="0" borderId="0" xfId="12" applyFont="1" applyFill="1" applyAlignment="1" applyProtection="1">
      <alignment vertical="center"/>
    </xf>
    <xf numFmtId="0" fontId="15" fillId="0" borderId="0" xfId="12" applyFont="1" applyFill="1" applyAlignment="1" applyProtection="1">
      <alignment horizontal="left" wrapText="1"/>
    </xf>
    <xf numFmtId="0" fontId="15" fillId="0" borderId="0" xfId="12" applyFont="1" applyFill="1" applyBorder="1" applyAlignment="1" applyProtection="1">
      <alignment horizontal="left" wrapText="1"/>
    </xf>
    <xf numFmtId="0" fontId="13" fillId="0" borderId="0" xfId="0" applyFont="1" applyAlignment="1">
      <alignment horizontal="left" vertical="top" wrapText="1"/>
    </xf>
    <xf numFmtId="0" fontId="41" fillId="0" borderId="0" xfId="0" applyFont="1" applyAlignment="1">
      <alignment vertical="top"/>
    </xf>
    <xf numFmtId="0" fontId="41" fillId="0" borderId="0" xfId="0" applyFont="1"/>
    <xf numFmtId="174" fontId="15" fillId="0" borderId="5" xfId="12" quotePrefix="1" applyNumberFormat="1" applyFont="1" applyFill="1" applyBorder="1" applyAlignment="1" applyProtection="1">
      <alignment horizontal="right" vertical="top" wrapText="1"/>
    </xf>
    <xf numFmtId="166" fontId="17" fillId="0" borderId="0" xfId="0" applyNumberFormat="1" applyFont="1" applyAlignment="1" applyProtection="1">
      <alignment horizontal="right" vertical="center"/>
      <protection locked="0"/>
    </xf>
    <xf numFmtId="175" fontId="15" fillId="0" borderId="0" xfId="14" applyNumberFormat="1" applyFont="1" applyFill="1" applyBorder="1" applyAlignment="1" applyProtection="1">
      <alignment horizontal="right" wrapText="1"/>
    </xf>
    <xf numFmtId="0" fontId="15" fillId="0" borderId="0" xfId="15" applyFont="1" applyFill="1" applyAlignment="1" applyProtection="1">
      <alignment horizontal="right" wrapText="1"/>
    </xf>
    <xf numFmtId="0" fontId="15" fillId="0" borderId="0" xfId="0" applyFont="1"/>
    <xf numFmtId="164" fontId="15" fillId="0" borderId="0" xfId="15" quotePrefix="1" applyNumberFormat="1" applyFont="1" applyFill="1" applyAlignment="1" applyProtection="1">
      <alignment horizontal="center"/>
    </xf>
    <xf numFmtId="165" fontId="0" fillId="0" borderId="0" xfId="1" applyNumberFormat="1" applyFont="1" applyAlignment="1">
      <alignment horizontal="right"/>
    </xf>
    <xf numFmtId="165" fontId="17" fillId="0" borderId="0" xfId="1" applyNumberFormat="1" applyFont="1" applyAlignment="1" applyProtection="1">
      <alignment horizontal="right" vertical="center"/>
      <protection locked="0"/>
    </xf>
    <xf numFmtId="165" fontId="13" fillId="0" borderId="0" xfId="1" applyNumberFormat="1" applyFont="1" applyAlignment="1" applyProtection="1">
      <alignment horizontal="right" vertical="center"/>
      <protection locked="0"/>
    </xf>
    <xf numFmtId="165" fontId="20" fillId="0" borderId="4" xfId="1" applyNumberFormat="1" applyFont="1" applyBorder="1" applyAlignment="1" applyProtection="1">
      <alignment horizontal="right" vertical="center"/>
      <protection locked="0"/>
    </xf>
    <xf numFmtId="0" fontId="42" fillId="0" borderId="0" xfId="17" applyFont="1" applyFill="1" applyAlignment="1" applyProtection="1">
      <alignment horizontal="left"/>
    </xf>
    <xf numFmtId="0" fontId="43" fillId="0" borderId="0" xfId="0" applyFont="1"/>
    <xf numFmtId="0" fontId="42" fillId="0" borderId="0" xfId="17" applyFont="1" applyFill="1" applyAlignment="1" applyProtection="1">
      <alignment horizontal="left" vertical="top"/>
    </xf>
    <xf numFmtId="0" fontId="15" fillId="0" borderId="1" xfId="15" applyFont="1" applyFill="1" applyBorder="1" applyAlignment="1" applyProtection="1">
      <alignment vertical="top"/>
    </xf>
    <xf numFmtId="0" fontId="15" fillId="0" borderId="1" xfId="15" applyFont="1" applyFill="1" applyBorder="1" applyAlignment="1" applyProtection="1">
      <alignment horizontal="right" vertical="top"/>
    </xf>
    <xf numFmtId="0" fontId="0" fillId="0" borderId="0" xfId="0" applyAlignment="1">
      <alignment horizontal="center"/>
    </xf>
    <xf numFmtId="0" fontId="15" fillId="0" borderId="0" xfId="17" applyFont="1" applyFill="1" applyBorder="1" applyAlignment="1" applyProtection="1">
      <alignment horizontal="right"/>
    </xf>
    <xf numFmtId="0" fontId="15" fillId="0" borderId="0" xfId="17" applyFont="1" applyFill="1" applyBorder="1" applyAlignment="1" applyProtection="1">
      <alignment horizontal="right" wrapText="1"/>
    </xf>
    <xf numFmtId="0" fontId="25" fillId="0" borderId="0" xfId="0" applyFont="1" applyAlignment="1">
      <alignment horizontal="right"/>
    </xf>
    <xf numFmtId="0" fontId="0" fillId="0" borderId="0" xfId="0" applyAlignment="1">
      <alignment horizontal="center" vertical="top"/>
    </xf>
    <xf numFmtId="0" fontId="17" fillId="0" borderId="0" xfId="0" applyFont="1" applyAlignment="1" applyProtection="1">
      <alignment horizontal="right" vertical="center"/>
      <protection locked="0"/>
    </xf>
    <xf numFmtId="166" fontId="20" fillId="0" borderId="0" xfId="0" applyNumberFormat="1" applyFont="1" applyAlignment="1" applyProtection="1">
      <alignment horizontal="right" vertical="center"/>
      <protection locked="0"/>
    </xf>
    <xf numFmtId="0" fontId="20" fillId="0" borderId="0" xfId="0" applyFont="1" applyAlignment="1" applyProtection="1">
      <alignment horizontal="right" vertical="center"/>
      <protection locked="0"/>
    </xf>
    <xf numFmtId="176" fontId="15" fillId="0" borderId="0" xfId="15" applyNumberFormat="1" applyFont="1" applyFill="1" applyBorder="1" applyAlignment="1" applyProtection="1">
      <alignment horizontal="right" vertical="top" wrapText="1"/>
    </xf>
    <xf numFmtId="0" fontId="25" fillId="0" borderId="0" xfId="0" quotePrefix="1" applyFont="1"/>
    <xf numFmtId="176" fontId="15" fillId="0" borderId="0" xfId="15" applyNumberFormat="1" applyFont="1" applyFill="1" applyBorder="1" applyAlignment="1" applyProtection="1">
      <alignment horizontal="right" wrapText="1"/>
    </xf>
    <xf numFmtId="164" fontId="15" fillId="0" borderId="5" xfId="18" quotePrefix="1" applyNumberFormat="1" applyFont="1" applyFill="1" applyBorder="1" applyAlignment="1" applyProtection="1">
      <alignment horizontal="right" vertical="top" wrapText="1"/>
    </xf>
    <xf numFmtId="0" fontId="21" fillId="0" borderId="0" xfId="0" applyFont="1" applyAlignment="1">
      <alignment vertical="center" wrapText="1"/>
    </xf>
    <xf numFmtId="0" fontId="21" fillId="0" borderId="8" xfId="0" applyFont="1" applyBorder="1" applyAlignment="1">
      <alignment vertical="center" wrapText="1"/>
    </xf>
    <xf numFmtId="0" fontId="45" fillId="0" borderId="8" xfId="0" applyFont="1" applyBorder="1" applyAlignment="1">
      <alignment horizontal="right" vertical="center" wrapText="1"/>
    </xf>
    <xf numFmtId="0" fontId="45" fillId="0" borderId="12" xfId="0" applyFont="1" applyBorder="1" applyAlignment="1">
      <alignment vertical="center" wrapText="1"/>
    </xf>
    <xf numFmtId="0" fontId="45" fillId="0" borderId="12" xfId="0" applyFont="1" applyBorder="1" applyAlignment="1">
      <alignment horizontal="right" vertical="center" wrapText="1"/>
    </xf>
    <xf numFmtId="0" fontId="45" fillId="0" borderId="8" xfId="0" applyFont="1" applyBorder="1" applyAlignment="1">
      <alignment vertical="center" wrapText="1"/>
    </xf>
    <xf numFmtId="0" fontId="44" fillId="0" borderId="8" xfId="0" applyFont="1" applyBorder="1" applyAlignment="1">
      <alignment vertical="center" wrapText="1"/>
    </xf>
    <xf numFmtId="0" fontId="30" fillId="0" borderId="0" xfId="0" applyFont="1" applyAlignment="1">
      <alignment vertical="center" wrapText="1"/>
    </xf>
    <xf numFmtId="0" fontId="6" fillId="0" borderId="0" xfId="0" applyFont="1" applyAlignment="1">
      <alignment horizontal="right" vertical="center" wrapText="1"/>
    </xf>
    <xf numFmtId="0" fontId="6" fillId="0" borderId="2" xfId="0" applyFont="1" applyBorder="1" applyAlignment="1">
      <alignment horizontal="right" vertical="center" wrapText="1"/>
    </xf>
    <xf numFmtId="0" fontId="30" fillId="0" borderId="32" xfId="0" applyFont="1" applyBorder="1" applyAlignment="1">
      <alignment horizontal="right" vertical="center" wrapText="1"/>
    </xf>
    <xf numFmtId="165" fontId="21" fillId="0" borderId="0" xfId="1" applyNumberFormat="1" applyFont="1" applyFill="1" applyAlignment="1">
      <alignment vertical="center" wrapText="1"/>
    </xf>
    <xf numFmtId="165" fontId="44" fillId="0" borderId="20" xfId="1" applyNumberFormat="1" applyFont="1" applyFill="1" applyBorder="1" applyAlignment="1">
      <alignment horizontal="right" vertical="center" wrapText="1"/>
    </xf>
    <xf numFmtId="165" fontId="21" fillId="0" borderId="8" xfId="1" applyNumberFormat="1" applyFont="1" applyFill="1" applyBorder="1" applyAlignment="1">
      <alignment vertical="center" wrapText="1"/>
    </xf>
    <xf numFmtId="165" fontId="45" fillId="0" borderId="8" xfId="1" applyNumberFormat="1" applyFont="1" applyFill="1" applyBorder="1" applyAlignment="1">
      <alignment horizontal="right" vertical="center" wrapText="1"/>
    </xf>
    <xf numFmtId="165" fontId="7" fillId="0" borderId="9" xfId="1" applyNumberFormat="1" applyFont="1" applyFill="1" applyBorder="1" applyAlignment="1">
      <alignment vertical="center" wrapText="1"/>
    </xf>
    <xf numFmtId="165" fontId="6" fillId="0" borderId="12" xfId="1" applyNumberFormat="1" applyFont="1" applyFill="1" applyBorder="1" applyAlignment="1">
      <alignment vertical="center" wrapText="1"/>
    </xf>
    <xf numFmtId="165" fontId="10" fillId="0" borderId="12" xfId="1" applyNumberFormat="1" applyFont="1" applyFill="1" applyBorder="1" applyAlignment="1">
      <alignment vertical="center" wrapText="1"/>
    </xf>
    <xf numFmtId="165" fontId="10" fillId="0" borderId="8" xfId="1" applyNumberFormat="1" applyFont="1" applyFill="1" applyBorder="1" applyAlignment="1">
      <alignment vertical="center" wrapText="1"/>
    </xf>
    <xf numFmtId="165" fontId="11" fillId="0" borderId="8" xfId="1" applyNumberFormat="1" applyFont="1" applyFill="1" applyBorder="1" applyAlignment="1">
      <alignment vertical="center" wrapText="1"/>
    </xf>
    <xf numFmtId="173" fontId="20" fillId="0" borderId="0" xfId="0" applyNumberFormat="1" applyFont="1" applyAlignment="1">
      <alignment horizontal="right" vertical="center"/>
    </xf>
    <xf numFmtId="165" fontId="20" fillId="0" borderId="2" xfId="1" applyNumberFormat="1" applyFont="1" applyFill="1" applyBorder="1" applyAlignment="1">
      <alignment horizontal="right" vertical="center"/>
    </xf>
    <xf numFmtId="0" fontId="46" fillId="0" borderId="5" xfId="0" applyFont="1" applyBorder="1" applyAlignment="1">
      <alignment vertical="top"/>
    </xf>
    <xf numFmtId="0" fontId="15" fillId="0" borderId="5" xfId="0" applyFont="1" applyBorder="1" applyAlignment="1">
      <alignment horizontal="right" vertical="top"/>
    </xf>
    <xf numFmtId="166" fontId="17" fillId="0" borderId="0" xfId="0" applyNumberFormat="1" applyFont="1" applyAlignment="1">
      <alignment horizontal="right" vertical="top"/>
    </xf>
    <xf numFmtId="166" fontId="20" fillId="0" borderId="3" xfId="0" applyNumberFormat="1" applyFont="1" applyBorder="1" applyAlignment="1">
      <alignment horizontal="right" vertical="top"/>
    </xf>
    <xf numFmtId="166" fontId="20" fillId="0" borderId="0" xfId="0" applyNumberFormat="1" applyFont="1" applyAlignment="1">
      <alignment horizontal="right" vertical="top"/>
    </xf>
    <xf numFmtId="177" fontId="0" fillId="0" borderId="0" xfId="1" applyNumberFormat="1" applyFont="1"/>
    <xf numFmtId="177" fontId="25" fillId="0" borderId="0" xfId="1" applyNumberFormat="1" applyFont="1" applyAlignment="1">
      <alignment horizontal="right"/>
    </xf>
    <xf numFmtId="177" fontId="2" fillId="0" borderId="4" xfId="1" applyNumberFormat="1" applyFont="1" applyBorder="1"/>
    <xf numFmtId="177" fontId="0" fillId="0" borderId="0" xfId="0" applyNumberFormat="1"/>
    <xf numFmtId="165" fontId="37" fillId="0" borderId="0" xfId="1" applyNumberFormat="1" applyFont="1" applyFill="1" applyAlignment="1">
      <alignment horizontal="right" vertical="center"/>
    </xf>
    <xf numFmtId="0" fontId="2" fillId="0" borderId="0" xfId="0" applyFont="1" applyAlignment="1">
      <alignment horizontal="right"/>
    </xf>
    <xf numFmtId="0" fontId="0" fillId="0" borderId="5" xfId="0" applyBorder="1"/>
    <xf numFmtId="172" fontId="15" fillId="0" borderId="1" xfId="20" applyNumberFormat="1" applyFont="1" applyFill="1" applyBorder="1" applyAlignment="1" applyProtection="1">
      <alignment horizontal="center" vertical="top" wrapText="1"/>
    </xf>
    <xf numFmtId="172" fontId="15" fillId="0" borderId="0" xfId="20" applyNumberFormat="1" applyFont="1" applyFill="1" applyBorder="1" applyAlignment="1" applyProtection="1">
      <alignment horizontal="center" vertical="top" wrapText="1"/>
    </xf>
    <xf numFmtId="172" fontId="15" fillId="0" borderId="1" xfId="20" applyNumberFormat="1" applyFont="1" applyFill="1" applyBorder="1" applyAlignment="1" applyProtection="1">
      <alignment horizontal="left" vertical="top" wrapText="1"/>
    </xf>
    <xf numFmtId="0" fontId="16" fillId="0" borderId="5" xfId="0" applyFont="1" applyBorder="1" applyAlignment="1">
      <alignment horizontal="right"/>
    </xf>
    <xf numFmtId="0" fontId="21" fillId="0" borderId="0" xfId="0" applyFont="1" applyAlignment="1">
      <alignment vertical="top" wrapText="1"/>
    </xf>
    <xf numFmtId="0" fontId="44" fillId="0" borderId="0" xfId="0" applyFont="1" applyAlignment="1">
      <alignment horizontal="right" vertical="center" wrapText="1"/>
    </xf>
    <xf numFmtId="0" fontId="44" fillId="0" borderId="0" xfId="0" applyFont="1" applyAlignment="1">
      <alignment horizontal="right" vertical="top" wrapText="1"/>
    </xf>
    <xf numFmtId="0" fontId="21" fillId="0" borderId="0" xfId="0" applyFont="1" applyAlignment="1">
      <alignment horizontal="right" vertical="center" wrapText="1"/>
    </xf>
    <xf numFmtId="0" fontId="45" fillId="0" borderId="0" xfId="0" applyFont="1" applyAlignment="1">
      <alignment horizontal="right" vertical="center" wrapText="1"/>
    </xf>
    <xf numFmtId="0" fontId="45" fillId="0" borderId="8" xfId="0" applyFont="1" applyBorder="1" applyAlignment="1">
      <alignment horizontal="justify" vertical="center" wrapText="1"/>
    </xf>
    <xf numFmtId="0" fontId="1" fillId="0" borderId="33" xfId="0" applyFont="1" applyBorder="1"/>
    <xf numFmtId="0" fontId="49" fillId="0" borderId="35" xfId="0" applyFont="1" applyBorder="1" applyAlignment="1">
      <alignment vertical="center" wrapText="1"/>
    </xf>
    <xf numFmtId="0" fontId="49" fillId="0" borderId="0" xfId="0" applyFont="1" applyAlignment="1">
      <alignment vertical="center" wrapText="1"/>
    </xf>
    <xf numFmtId="165" fontId="36" fillId="0" borderId="0" xfId="1" applyNumberFormat="1" applyFont="1"/>
    <xf numFmtId="166" fontId="2" fillId="0" borderId="0" xfId="0" applyNumberFormat="1" applyFont="1" applyAlignment="1">
      <alignment vertical="top"/>
    </xf>
    <xf numFmtId="166" fontId="2" fillId="0" borderId="0" xfId="0" applyNumberFormat="1" applyFont="1" applyAlignment="1">
      <alignment horizontal="right" vertical="top"/>
    </xf>
    <xf numFmtId="166" fontId="2" fillId="0" borderId="0" xfId="0" applyNumberFormat="1" applyFont="1" applyAlignment="1">
      <alignment horizontal="right" vertical="top" wrapText="1"/>
    </xf>
    <xf numFmtId="0" fontId="2" fillId="0" borderId="0" xfId="0" applyFont="1" applyAlignment="1">
      <alignment horizontal="right" wrapText="1"/>
    </xf>
    <xf numFmtId="0" fontId="0" fillId="0" borderId="0" xfId="0" applyAlignment="1">
      <alignment horizontal="left" wrapText="1"/>
    </xf>
    <xf numFmtId="43" fontId="1" fillId="0" borderId="0" xfId="1" applyFont="1"/>
    <xf numFmtId="179" fontId="1" fillId="0" borderId="0" xfId="0" applyNumberFormat="1" applyFont="1"/>
    <xf numFmtId="0" fontId="44" fillId="0" borderId="0" xfId="0" applyFont="1" applyAlignment="1">
      <alignment vertical="center"/>
    </xf>
    <xf numFmtId="0" fontId="44" fillId="0" borderId="0" xfId="0" applyFont="1" applyAlignment="1">
      <alignment vertical="center" wrapText="1"/>
    </xf>
    <xf numFmtId="0" fontId="45" fillId="0" borderId="0" xfId="0" applyFont="1" applyAlignment="1">
      <alignment vertical="center" wrapText="1"/>
    </xf>
    <xf numFmtId="0" fontId="45" fillId="0" borderId="8" xfId="0" applyFont="1" applyBorder="1" applyAlignment="1">
      <alignment horizontal="center" vertical="center" wrapText="1"/>
    </xf>
    <xf numFmtId="0" fontId="44" fillId="0" borderId="12" xfId="0" applyFont="1" applyBorder="1" applyAlignment="1">
      <alignment horizontal="left" vertical="center" wrapText="1"/>
    </xf>
    <xf numFmtId="165" fontId="21" fillId="0" borderId="12" xfId="1" applyNumberFormat="1" applyFont="1" applyFill="1" applyBorder="1" applyAlignment="1">
      <alignment vertical="center" wrapText="1"/>
    </xf>
    <xf numFmtId="10" fontId="45" fillId="0" borderId="12" xfId="0" applyNumberFormat="1" applyFont="1" applyBorder="1" applyAlignment="1">
      <alignment horizontal="left" vertical="center" wrapText="1"/>
    </xf>
    <xf numFmtId="0" fontId="45" fillId="0" borderId="12" xfId="0" applyFont="1" applyBorder="1" applyAlignment="1">
      <alignment horizontal="left" vertical="center" wrapText="1"/>
    </xf>
    <xf numFmtId="0" fontId="50" fillId="0" borderId="6" xfId="0" applyFont="1" applyBorder="1" applyAlignment="1">
      <alignment horizontal="right" vertical="center" wrapText="1"/>
    </xf>
    <xf numFmtId="0" fontId="51" fillId="0" borderId="0" xfId="0" applyFont="1" applyAlignment="1">
      <alignment horizontal="right" vertical="center" wrapText="1"/>
    </xf>
    <xf numFmtId="177" fontId="26" fillId="0" borderId="0" xfId="0" applyNumberFormat="1" applyFont="1" applyAlignment="1">
      <alignment horizontal="right"/>
    </xf>
    <xf numFmtId="15" fontId="25" fillId="0" borderId="0" xfId="0" applyNumberFormat="1" applyFont="1" applyAlignment="1">
      <alignment horizontal="left" vertical="top" wrapText="1"/>
    </xf>
    <xf numFmtId="0" fontId="0" fillId="0" borderId="4" xfId="0" applyBorder="1"/>
    <xf numFmtId="180" fontId="15" fillId="0" borderId="1" xfId="21" applyFont="1" applyBorder="1" applyAlignment="1">
      <alignment horizontal="right" vertical="center" wrapText="1"/>
    </xf>
    <xf numFmtId="180" fontId="15" fillId="0" borderId="5" xfId="21" applyFont="1" applyBorder="1" applyAlignment="1">
      <alignment horizontal="right" vertical="center" wrapText="1"/>
    </xf>
    <xf numFmtId="165" fontId="17" fillId="0" borderId="0" xfId="1" applyNumberFormat="1" applyFont="1" applyFill="1" applyAlignment="1">
      <alignment horizontal="left" vertical="center" wrapText="1"/>
    </xf>
    <xf numFmtId="0" fontId="44" fillId="0" borderId="0" xfId="0" applyFont="1" applyAlignment="1">
      <alignment vertical="top" wrapText="1"/>
    </xf>
    <xf numFmtId="0" fontId="53" fillId="0" borderId="0" xfId="0" applyFont="1" applyAlignment="1">
      <alignment horizontal="right" vertical="top" wrapText="1"/>
    </xf>
    <xf numFmtId="0" fontId="45" fillId="0" borderId="0" xfId="0" applyFont="1" applyAlignment="1">
      <alignment horizontal="right" vertical="top" wrapText="1"/>
    </xf>
    <xf numFmtId="165" fontId="65" fillId="0" borderId="0" xfId="1" applyNumberFormat="1" applyFont="1" applyFill="1" applyBorder="1" applyAlignment="1">
      <alignment horizontal="right" vertical="center" wrapText="1"/>
    </xf>
    <xf numFmtId="43" fontId="65" fillId="0" borderId="0" xfId="1" applyFont="1" applyFill="1" applyBorder="1" applyAlignment="1">
      <alignment horizontal="right" vertical="center" wrapText="1"/>
    </xf>
    <xf numFmtId="179" fontId="65" fillId="0" borderId="0" xfId="1" applyNumberFormat="1" applyFont="1" applyFill="1" applyBorder="1" applyAlignment="1">
      <alignment horizontal="right" vertical="center" wrapText="1"/>
    </xf>
    <xf numFmtId="0" fontId="0" fillId="0" borderId="0" xfId="0" applyAlignment="1">
      <alignment vertical="center" wrapText="1"/>
    </xf>
    <xf numFmtId="0" fontId="0" fillId="0" borderId="2" xfId="0" applyBorder="1" applyAlignment="1">
      <alignment vertical="center" wrapText="1"/>
    </xf>
    <xf numFmtId="0" fontId="0" fillId="0" borderId="0" xfId="0" applyAlignment="1">
      <alignment horizontal="right" vertical="center" wrapText="1"/>
    </xf>
    <xf numFmtId="0" fontId="3" fillId="0" borderId="2" xfId="0" applyFont="1" applyBorder="1" applyAlignment="1">
      <alignment horizontal="right" vertical="center" wrapText="1"/>
    </xf>
    <xf numFmtId="0" fontId="2" fillId="0" borderId="2" xfId="0" applyFont="1" applyBorder="1" applyAlignment="1">
      <alignment vertical="center" wrapText="1"/>
    </xf>
    <xf numFmtId="177" fontId="2" fillId="0" borderId="2" xfId="1" applyNumberFormat="1" applyFont="1" applyFill="1" applyBorder="1" applyAlignment="1">
      <alignment vertical="center" wrapText="1"/>
    </xf>
    <xf numFmtId="0" fontId="0" fillId="0" borderId="2" xfId="0" applyBorder="1" applyAlignment="1">
      <alignment horizontal="right" vertical="center" wrapText="1"/>
    </xf>
    <xf numFmtId="177" fontId="3" fillId="0" borderId="0" xfId="1" applyNumberFormat="1" applyFont="1" applyFill="1" applyAlignment="1">
      <alignment horizontal="right" vertical="center" wrapText="1"/>
    </xf>
    <xf numFmtId="165" fontId="17" fillId="0" borderId="3" xfId="1" applyNumberFormat="1" applyFont="1" applyBorder="1" applyAlignment="1">
      <alignment horizontal="right" vertical="center"/>
    </xf>
    <xf numFmtId="166" fontId="16" fillId="0" borderId="0" xfId="0" applyNumberFormat="1" applyFont="1" applyAlignment="1">
      <alignment horizontal="right" vertical="top"/>
    </xf>
    <xf numFmtId="166" fontId="13" fillId="0" borderId="0" xfId="0" applyNumberFormat="1" applyFont="1" applyAlignment="1" applyProtection="1">
      <alignment horizontal="right" vertical="center"/>
      <protection locked="0"/>
    </xf>
    <xf numFmtId="166" fontId="20" fillId="0" borderId="3" xfId="0" applyNumberFormat="1" applyFont="1" applyBorder="1"/>
    <xf numFmtId="166" fontId="20" fillId="0" borderId="0" xfId="0" applyNumberFormat="1" applyFont="1"/>
    <xf numFmtId="166" fontId="17" fillId="0" borderId="5" xfId="0" applyNumberFormat="1" applyFont="1" applyBorder="1"/>
    <xf numFmtId="165" fontId="17" fillId="0" borderId="3" xfId="1" applyNumberFormat="1" applyFont="1" applyFill="1" applyBorder="1" applyAlignment="1">
      <alignment horizontal="right" vertical="center"/>
    </xf>
    <xf numFmtId="181" fontId="17" fillId="0" borderId="0" xfId="1" applyNumberFormat="1" applyFont="1" applyFill="1" applyAlignment="1" applyProtection="1">
      <alignment horizontal="right" vertical="center"/>
      <protection locked="0"/>
    </xf>
    <xf numFmtId="181" fontId="20" fillId="0" borderId="4" xfId="1" applyNumberFormat="1" applyFont="1" applyFill="1" applyBorder="1" applyAlignment="1" applyProtection="1">
      <alignment horizontal="right" vertical="center"/>
      <protection locked="0"/>
    </xf>
    <xf numFmtId="181" fontId="17" fillId="0" borderId="0" xfId="1" applyNumberFormat="1" applyFont="1" applyFill="1" applyAlignment="1">
      <alignment horizontal="right" vertical="center"/>
    </xf>
    <xf numFmtId="181" fontId="20" fillId="0" borderId="3" xfId="1" applyNumberFormat="1" applyFont="1" applyFill="1" applyBorder="1" applyAlignment="1">
      <alignment horizontal="right" vertical="center"/>
    </xf>
    <xf numFmtId="181" fontId="16" fillId="0" borderId="3" xfId="1" applyNumberFormat="1" applyFont="1" applyFill="1" applyBorder="1" applyAlignment="1">
      <alignment horizontal="right" vertical="center"/>
    </xf>
    <xf numFmtId="181" fontId="25" fillId="0" borderId="0" xfId="1" applyNumberFormat="1" applyFont="1" applyFill="1"/>
    <xf numFmtId="0" fontId="10" fillId="7" borderId="12" xfId="0" applyFont="1" applyFill="1" applyBorder="1" applyAlignment="1">
      <alignment horizontal="right" vertical="center" wrapText="1"/>
    </xf>
    <xf numFmtId="176" fontId="0" fillId="0" borderId="0" xfId="1" applyNumberFormat="1" applyFont="1" applyFill="1"/>
    <xf numFmtId="176" fontId="25" fillId="0" borderId="0" xfId="1" applyNumberFormat="1" applyFont="1" applyFill="1"/>
    <xf numFmtId="176" fontId="0" fillId="0" borderId="0" xfId="1" applyNumberFormat="1" applyFont="1" applyFill="1" applyBorder="1"/>
    <xf numFmtId="166" fontId="20" fillId="0" borderId="2" xfId="0" applyNumberFormat="1" applyFont="1" applyBorder="1" applyAlignment="1">
      <alignment horizontal="right" vertical="center"/>
    </xf>
    <xf numFmtId="166" fontId="20" fillId="0" borderId="30" xfId="0" applyNumberFormat="1" applyFont="1" applyBorder="1" applyAlignment="1">
      <alignment horizontal="right" vertical="center"/>
    </xf>
    <xf numFmtId="177" fontId="17" fillId="0" borderId="0" xfId="1" applyNumberFormat="1" applyFont="1" applyFill="1" applyAlignment="1">
      <alignment horizontal="right" vertical="center"/>
    </xf>
    <xf numFmtId="177" fontId="25" fillId="0" borderId="0" xfId="1" applyNumberFormat="1" applyFont="1" applyFill="1"/>
    <xf numFmtId="165" fontId="47" fillId="0" borderId="0" xfId="1" applyNumberFormat="1" applyFont="1" applyAlignment="1">
      <alignment horizontal="center" wrapText="1"/>
    </xf>
    <xf numFmtId="165" fontId="47" fillId="0" borderId="0" xfId="1" applyNumberFormat="1" applyFont="1" applyAlignment="1">
      <alignment horizontal="center"/>
    </xf>
    <xf numFmtId="43" fontId="47" fillId="0" borderId="0" xfId="1" applyFont="1" applyAlignment="1">
      <alignment horizontal="center"/>
    </xf>
    <xf numFmtId="177" fontId="67" fillId="0" borderId="0" xfId="1" applyNumberFormat="1" applyFont="1" applyFill="1" applyAlignment="1">
      <alignment horizontal="center" vertical="center" wrapText="1"/>
    </xf>
    <xf numFmtId="177" fontId="67" fillId="0" borderId="35" xfId="1" applyNumberFormat="1" applyFont="1" applyFill="1" applyBorder="1" applyAlignment="1">
      <alignment horizontal="center" vertical="center" wrapText="1"/>
    </xf>
    <xf numFmtId="177" fontId="67" fillId="0" borderId="0" xfId="1" applyNumberFormat="1" applyFont="1" applyFill="1" applyBorder="1" applyAlignment="1">
      <alignment horizontal="center" vertical="center" wrapText="1"/>
    </xf>
    <xf numFmtId="177" fontId="67" fillId="0" borderId="0" xfId="1" quotePrefix="1" applyNumberFormat="1" applyFont="1" applyFill="1" applyAlignment="1">
      <alignment horizontal="center" vertical="center" wrapText="1"/>
    </xf>
    <xf numFmtId="177" fontId="49" fillId="8" borderId="30" xfId="1" applyNumberFormat="1" applyFont="1" applyFill="1" applyBorder="1" applyAlignment="1">
      <alignment horizontal="center" vertical="center" wrapText="1"/>
    </xf>
    <xf numFmtId="0" fontId="49" fillId="7" borderId="0" xfId="0" applyFont="1" applyFill="1" applyAlignment="1">
      <alignment vertical="center" wrapText="1"/>
    </xf>
    <xf numFmtId="177" fontId="67" fillId="8" borderId="0" xfId="1" applyNumberFormat="1" applyFont="1" applyFill="1" applyBorder="1" applyAlignment="1">
      <alignment horizontal="center" vertical="center" wrapText="1"/>
    </xf>
    <xf numFmtId="177" fontId="67" fillId="8" borderId="0" xfId="1" applyNumberFormat="1" applyFont="1" applyFill="1" applyAlignment="1">
      <alignment horizontal="center" vertical="center" wrapText="1"/>
    </xf>
    <xf numFmtId="0" fontId="48" fillId="7" borderId="36" xfId="0" applyFont="1" applyFill="1" applyBorder="1" applyAlignment="1">
      <alignment vertical="center" wrapText="1"/>
    </xf>
    <xf numFmtId="177" fontId="68" fillId="8" borderId="36" xfId="1" applyNumberFormat="1" applyFont="1" applyFill="1" applyBorder="1" applyAlignment="1">
      <alignment horizontal="center" vertical="center" wrapText="1"/>
    </xf>
    <xf numFmtId="0" fontId="3" fillId="0" borderId="14" xfId="0" applyFont="1" applyBorder="1"/>
    <xf numFmtId="3" fontId="3" fillId="0" borderId="14" xfId="0" applyNumberFormat="1" applyFont="1" applyBorder="1"/>
    <xf numFmtId="165" fontId="36" fillId="0" borderId="0" xfId="1" applyNumberFormat="1" applyFont="1" applyFill="1"/>
    <xf numFmtId="3" fontId="40" fillId="0" borderId="4" xfId="0" applyNumberFormat="1" applyFont="1" applyBorder="1"/>
    <xf numFmtId="165" fontId="3" fillId="0" borderId="14" xfId="1" applyNumberFormat="1" applyFont="1" applyBorder="1"/>
    <xf numFmtId="165" fontId="40" fillId="0" borderId="14" xfId="1" applyNumberFormat="1" applyFont="1" applyBorder="1"/>
    <xf numFmtId="0" fontId="3" fillId="0" borderId="0" xfId="0" applyFont="1" applyAlignment="1">
      <alignment wrapText="1"/>
    </xf>
    <xf numFmtId="0" fontId="40" fillId="0" borderId="4" xfId="0" applyFont="1" applyBorder="1" applyAlignment="1">
      <alignment wrapText="1"/>
    </xf>
    <xf numFmtId="0" fontId="3" fillId="0" borderId="0" xfId="0" applyFont="1" applyAlignment="1">
      <alignment vertical="top" wrapText="1"/>
    </xf>
    <xf numFmtId="0" fontId="3" fillId="0" borderId="0" xfId="0" applyFont="1" applyAlignment="1">
      <alignment horizontal="right" vertical="top" wrapText="1"/>
    </xf>
    <xf numFmtId="177" fontId="3" fillId="0" borderId="0" xfId="0" applyNumberFormat="1" applyFont="1" applyAlignment="1">
      <alignment horizontal="right" vertical="top" wrapText="1"/>
    </xf>
    <xf numFmtId="177" fontId="25" fillId="0" borderId="0" xfId="0" applyNumberFormat="1" applyFont="1" applyAlignment="1">
      <alignment vertical="top" wrapText="1"/>
    </xf>
    <xf numFmtId="177" fontId="25" fillId="0" borderId="4" xfId="0" applyNumberFormat="1" applyFont="1" applyBorder="1" applyAlignment="1">
      <alignment vertical="top" wrapText="1"/>
    </xf>
    <xf numFmtId="0" fontId="40" fillId="0" borderId="0" xfId="0" applyFont="1" applyAlignment="1">
      <alignment vertical="top" wrapText="1"/>
    </xf>
    <xf numFmtId="0" fontId="40" fillId="0" borderId="0" xfId="0" applyFont="1" applyAlignment="1">
      <alignment horizontal="right" vertical="top" wrapText="1"/>
    </xf>
    <xf numFmtId="0" fontId="11" fillId="0" borderId="37" xfId="0" applyFont="1" applyBorder="1" applyAlignment="1">
      <alignment horizontal="right" vertical="center" wrapText="1"/>
    </xf>
    <xf numFmtId="0" fontId="11" fillId="0" borderId="12" xfId="0" applyFont="1" applyBorder="1" applyAlignment="1">
      <alignment vertical="center" wrapText="1"/>
    </xf>
    <xf numFmtId="0" fontId="7" fillId="0" borderId="12" xfId="0" applyFont="1" applyBorder="1" applyAlignment="1">
      <alignment vertical="center" wrapText="1"/>
    </xf>
    <xf numFmtId="0" fontId="6" fillId="0" borderId="12" xfId="0" applyFont="1" applyBorder="1" applyAlignment="1">
      <alignment horizontal="center" vertical="center" wrapText="1"/>
    </xf>
    <xf numFmtId="10" fontId="10" fillId="0" borderId="12" xfId="0" applyNumberFormat="1" applyFont="1" applyBorder="1" applyAlignment="1">
      <alignment horizontal="center" vertical="center" wrapText="1"/>
    </xf>
    <xf numFmtId="0" fontId="10" fillId="0" borderId="12" xfId="0" applyFont="1" applyBorder="1" applyAlignment="1">
      <alignment horizontal="center" vertical="center" wrapText="1"/>
    </xf>
    <xf numFmtId="0" fontId="7" fillId="0" borderId="13" xfId="0" applyFont="1" applyBorder="1" applyAlignment="1">
      <alignment vertical="center" wrapText="1"/>
    </xf>
    <xf numFmtId="0" fontId="10" fillId="7" borderId="13" xfId="0" applyFont="1" applyFill="1" applyBorder="1" applyAlignment="1">
      <alignment vertical="center" wrapText="1"/>
    </xf>
    <xf numFmtId="10" fontId="10" fillId="7" borderId="12" xfId="0" applyNumberFormat="1" applyFont="1" applyFill="1" applyBorder="1" applyAlignment="1">
      <alignment horizontal="center" vertical="center" wrapText="1"/>
    </xf>
    <xf numFmtId="0" fontId="8" fillId="5" borderId="6" xfId="0" applyFont="1" applyFill="1" applyBorder="1" applyAlignment="1">
      <alignment horizontal="right" vertical="center" wrapText="1"/>
    </xf>
    <xf numFmtId="0" fontId="31" fillId="6" borderId="0" xfId="0" applyFont="1" applyFill="1" applyAlignment="1">
      <alignment horizontal="right" vertical="center" wrapText="1"/>
    </xf>
    <xf numFmtId="0" fontId="70" fillId="7" borderId="8" xfId="0" applyFont="1" applyFill="1" applyBorder="1" applyAlignment="1">
      <alignment horizontal="right" vertical="center" wrapText="1"/>
    </xf>
    <xf numFmtId="0" fontId="70" fillId="0" borderId="8" xfId="0" applyFont="1" applyBorder="1" applyAlignment="1">
      <alignment horizontal="right" vertical="center" wrapText="1"/>
    </xf>
    <xf numFmtId="0" fontId="0" fillId="0" borderId="0" xfId="0" applyAlignment="1">
      <alignment horizontal="left" vertical="top" wrapText="1"/>
    </xf>
    <xf numFmtId="15" fontId="8" fillId="5" borderId="6" xfId="0" applyNumberFormat="1" applyFont="1" applyFill="1" applyBorder="1" applyAlignment="1">
      <alignment horizontal="right" vertical="center" wrapText="1"/>
    </xf>
    <xf numFmtId="15" fontId="31" fillId="6" borderId="0" xfId="0" applyNumberFormat="1" applyFont="1" applyFill="1" applyAlignment="1">
      <alignment horizontal="right" vertical="center" wrapText="1"/>
    </xf>
    <xf numFmtId="0" fontId="9" fillId="7" borderId="8" xfId="0" applyFont="1" applyFill="1" applyBorder="1" applyAlignment="1">
      <alignment vertical="center" wrapText="1"/>
    </xf>
    <xf numFmtId="0" fontId="10" fillId="0" borderId="0" xfId="0" applyFont="1" applyAlignment="1">
      <alignment wrapText="1"/>
    </xf>
    <xf numFmtId="170" fontId="53" fillId="0" borderId="0" xfId="0" applyNumberFormat="1" applyFont="1" applyAlignment="1">
      <alignment horizontal="right" vertical="top" wrapText="1"/>
    </xf>
    <xf numFmtId="177" fontId="53" fillId="0" borderId="0" xfId="0" applyNumberFormat="1" applyFont="1" applyAlignment="1">
      <alignment horizontal="right" vertical="top" wrapText="1"/>
    </xf>
    <xf numFmtId="177" fontId="52" fillId="0" borderId="0" xfId="0" applyNumberFormat="1" applyFont="1" applyAlignment="1">
      <alignment horizontal="right" vertical="top" wrapText="1"/>
    </xf>
    <xf numFmtId="0" fontId="0" fillId="0" borderId="3" xfId="0" applyBorder="1"/>
    <xf numFmtId="0" fontId="0" fillId="0" borderId="3" xfId="0" applyBorder="1" applyAlignment="1">
      <alignment wrapText="1"/>
    </xf>
    <xf numFmtId="0" fontId="0" fillId="0" borderId="42" xfId="0" applyBorder="1"/>
    <xf numFmtId="0" fontId="0" fillId="0" borderId="42" xfId="0" applyBorder="1" applyAlignment="1">
      <alignment wrapText="1"/>
    </xf>
    <xf numFmtId="0" fontId="0" fillId="0" borderId="4" xfId="0" applyBorder="1" applyAlignment="1">
      <alignment wrapText="1"/>
    </xf>
    <xf numFmtId="182" fontId="17" fillId="0" borderId="0" xfId="1" applyNumberFormat="1" applyFont="1" applyFill="1" applyBorder="1"/>
    <xf numFmtId="0" fontId="20" fillId="0" borderId="0" xfId="0" applyFont="1" applyAlignment="1">
      <alignment horizontal="right" wrapText="1"/>
    </xf>
    <xf numFmtId="0" fontId="20" fillId="0" borderId="0" xfId="0" applyFont="1" applyAlignment="1">
      <alignment horizontal="right"/>
    </xf>
    <xf numFmtId="182" fontId="17" fillId="0" borderId="0" xfId="0" applyNumberFormat="1" applyFont="1"/>
    <xf numFmtId="182" fontId="20" fillId="0" borderId="0" xfId="0" applyNumberFormat="1" applyFont="1"/>
    <xf numFmtId="165" fontId="25" fillId="0" borderId="0" xfId="1" applyNumberFormat="1" applyFont="1" applyFill="1" applyBorder="1"/>
    <xf numFmtId="0" fontId="20" fillId="0" borderId="0" xfId="0" applyFont="1"/>
    <xf numFmtId="43" fontId="17" fillId="0" borderId="0" xfId="1" applyFont="1" applyFill="1" applyBorder="1"/>
    <xf numFmtId="0" fontId="13" fillId="0" borderId="4" xfId="0" applyFont="1" applyBorder="1" applyAlignment="1">
      <alignment horizontal="right" wrapText="1"/>
    </xf>
    <xf numFmtId="0" fontId="13" fillId="0" borderId="4" xfId="0" applyFont="1" applyBorder="1"/>
    <xf numFmtId="0" fontId="16" fillId="0" borderId="4" xfId="0" applyFont="1" applyBorder="1"/>
    <xf numFmtId="0" fontId="13" fillId="0" borderId="2" xfId="0" applyFont="1" applyBorder="1"/>
    <xf numFmtId="170" fontId="30" fillId="0" borderId="0" xfId="0" applyNumberFormat="1" applyFont="1" applyAlignment="1">
      <alignment horizontal="right" vertical="center" wrapText="1" indent="4"/>
    </xf>
    <xf numFmtId="181" fontId="10" fillId="7" borderId="12" xfId="0" applyNumberFormat="1" applyFont="1" applyFill="1" applyBorder="1" applyAlignment="1">
      <alignment horizontal="right" vertical="center" wrapText="1"/>
    </xf>
    <xf numFmtId="181" fontId="10" fillId="0" borderId="12" xfId="0" applyNumberFormat="1" applyFont="1" applyBorder="1" applyAlignment="1">
      <alignment horizontal="right" vertical="center" wrapText="1"/>
    </xf>
    <xf numFmtId="181" fontId="10" fillId="7" borderId="8" xfId="0" applyNumberFormat="1" applyFont="1" applyFill="1" applyBorder="1" applyAlignment="1">
      <alignment horizontal="right" vertical="center" wrapText="1"/>
    </xf>
    <xf numFmtId="181" fontId="10" fillId="0" borderId="8" xfId="0" applyNumberFormat="1" applyFont="1" applyBorder="1" applyAlignment="1">
      <alignment horizontal="right" vertical="center" wrapText="1"/>
    </xf>
    <xf numFmtId="181" fontId="7" fillId="8" borderId="8" xfId="0" applyNumberFormat="1" applyFont="1" applyFill="1" applyBorder="1" applyAlignment="1">
      <alignment horizontal="right" vertical="center" wrapText="1"/>
    </xf>
    <xf numFmtId="181" fontId="10" fillId="0" borderId="12" xfId="1" applyNumberFormat="1" applyFont="1" applyFill="1" applyBorder="1" applyAlignment="1">
      <alignment horizontal="right" vertical="center" wrapText="1"/>
    </xf>
    <xf numFmtId="181" fontId="10" fillId="0" borderId="8" xfId="1" applyNumberFormat="1" applyFont="1" applyFill="1" applyBorder="1" applyAlignment="1">
      <alignment horizontal="right" vertical="center" wrapText="1"/>
    </xf>
    <xf numFmtId="181" fontId="7" fillId="0" borderId="8" xfId="1" applyNumberFormat="1" applyFont="1" applyFill="1" applyBorder="1" applyAlignment="1">
      <alignment vertical="center" wrapText="1"/>
    </xf>
    <xf numFmtId="181" fontId="17" fillId="0" borderId="0" xfId="1" applyNumberFormat="1" applyFont="1" applyAlignment="1">
      <alignment horizontal="right" vertical="center"/>
    </xf>
    <xf numFmtId="181" fontId="20" fillId="0" borderId="3" xfId="1" applyNumberFormat="1" applyFont="1" applyBorder="1" applyAlignment="1">
      <alignment horizontal="right" vertical="center"/>
    </xf>
    <xf numFmtId="176" fontId="2" fillId="0" borderId="4" xfId="1" applyNumberFormat="1" applyFont="1" applyFill="1" applyBorder="1"/>
    <xf numFmtId="177" fontId="25" fillId="0" borderId="3" xfId="1" applyNumberFormat="1" applyFont="1" applyFill="1" applyBorder="1" applyAlignment="1">
      <alignment horizontal="center" vertical="center" wrapText="1"/>
    </xf>
    <xf numFmtId="3" fontId="3" fillId="0" borderId="4" xfId="1" applyNumberFormat="1" applyFont="1" applyFill="1" applyBorder="1"/>
    <xf numFmtId="3" fontId="0" fillId="0" borderId="0" xfId="1" applyNumberFormat="1" applyFont="1" applyFill="1"/>
    <xf numFmtId="3" fontId="0" fillId="0" borderId="3" xfId="1" applyNumberFormat="1" applyFont="1" applyFill="1" applyBorder="1"/>
    <xf numFmtId="181" fontId="0" fillId="0" borderId="0" xfId="0" applyNumberFormat="1" applyAlignment="1">
      <alignment horizontal="right"/>
    </xf>
    <xf numFmtId="0" fontId="2" fillId="0" borderId="0" xfId="0" applyFont="1" applyAlignment="1">
      <alignment vertical="top"/>
    </xf>
    <xf numFmtId="181" fontId="0" fillId="0" borderId="0" xfId="1" applyNumberFormat="1" applyFont="1" applyFill="1"/>
    <xf numFmtId="181" fontId="58" fillId="7" borderId="12" xfId="0" applyNumberFormat="1" applyFont="1" applyFill="1" applyBorder="1" applyAlignment="1">
      <alignment horizontal="right" vertical="center" wrapText="1"/>
    </xf>
    <xf numFmtId="181" fontId="58" fillId="7" borderId="8" xfId="0" applyNumberFormat="1" applyFont="1" applyFill="1" applyBorder="1" applyAlignment="1">
      <alignment horizontal="right" vertical="center" wrapText="1"/>
    </xf>
    <xf numFmtId="181" fontId="10" fillId="8" borderId="8" xfId="0" applyNumberFormat="1" applyFont="1" applyFill="1" applyBorder="1" applyAlignment="1">
      <alignment horizontal="right" vertical="center" wrapText="1"/>
    </xf>
    <xf numFmtId="0" fontId="10" fillId="0" borderId="53" xfId="0" applyFont="1" applyBorder="1" applyAlignment="1">
      <alignment vertical="center" wrapText="1"/>
    </xf>
    <xf numFmtId="181" fontId="9" fillId="7" borderId="12" xfId="0" applyNumberFormat="1" applyFont="1" applyFill="1" applyBorder="1" applyAlignment="1">
      <alignment horizontal="right" vertical="center" wrapText="1"/>
    </xf>
    <xf numFmtId="181" fontId="9" fillId="0" borderId="12" xfId="0" applyNumberFormat="1" applyFont="1" applyBorder="1" applyAlignment="1">
      <alignment horizontal="right" vertical="center" wrapText="1"/>
    </xf>
    <xf numFmtId="181" fontId="9" fillId="7" borderId="8" xfId="0" applyNumberFormat="1" applyFont="1" applyFill="1" applyBorder="1" applyAlignment="1">
      <alignment horizontal="right" vertical="center" wrapText="1"/>
    </xf>
    <xf numFmtId="181" fontId="9" fillId="0" borderId="8" xfId="0" applyNumberFormat="1" applyFont="1" applyBorder="1" applyAlignment="1">
      <alignment horizontal="right" vertical="center" wrapText="1"/>
    </xf>
    <xf numFmtId="181" fontId="11" fillId="8" borderId="8" xfId="0" applyNumberFormat="1" applyFont="1" applyFill="1" applyBorder="1" applyAlignment="1">
      <alignment horizontal="right" vertical="center" wrapText="1"/>
    </xf>
    <xf numFmtId="181" fontId="11" fillId="7" borderId="8" xfId="0" applyNumberFormat="1" applyFont="1" applyFill="1" applyBorder="1" applyAlignment="1">
      <alignment horizontal="right" vertical="center" wrapText="1"/>
    </xf>
    <xf numFmtId="0" fontId="2" fillId="0" borderId="0" xfId="0" applyFont="1" applyAlignment="1">
      <alignment wrapText="1"/>
    </xf>
    <xf numFmtId="15" fontId="0" fillId="0" borderId="0" xfId="0" applyNumberFormat="1" applyAlignment="1">
      <alignment wrapText="1"/>
    </xf>
    <xf numFmtId="0" fontId="71" fillId="0" borderId="0" xfId="0" applyFont="1" applyAlignment="1">
      <alignment horizontal="left" vertical="top" wrapText="1"/>
    </xf>
    <xf numFmtId="181" fontId="0" fillId="0" borderId="0" xfId="0" applyNumberFormat="1" applyAlignment="1">
      <alignment wrapText="1"/>
    </xf>
    <xf numFmtId="181" fontId="2" fillId="0" borderId="1" xfId="0" applyNumberFormat="1" applyFont="1" applyBorder="1" applyAlignment="1">
      <alignment wrapText="1"/>
    </xf>
    <xf numFmtId="177" fontId="9" fillId="7" borderId="12" xfId="0" applyNumberFormat="1" applyFont="1" applyFill="1" applyBorder="1" applyAlignment="1">
      <alignment horizontal="right" vertical="center" wrapText="1"/>
    </xf>
    <xf numFmtId="177" fontId="10" fillId="0" borderId="12" xfId="0" applyNumberFormat="1" applyFont="1" applyBorder="1" applyAlignment="1">
      <alignment horizontal="right" vertical="center" wrapText="1"/>
    </xf>
    <xf numFmtId="177" fontId="9" fillId="7" borderId="8" xfId="0" applyNumberFormat="1" applyFont="1" applyFill="1" applyBorder="1" applyAlignment="1">
      <alignment horizontal="right" vertical="center" wrapText="1"/>
    </xf>
    <xf numFmtId="177" fontId="10" fillId="0" borderId="8" xfId="0" applyNumberFormat="1" applyFont="1" applyBorder="1" applyAlignment="1">
      <alignment horizontal="right" vertical="center" wrapText="1"/>
    </xf>
    <xf numFmtId="177" fontId="11" fillId="8" borderId="8" xfId="0" applyNumberFormat="1" applyFont="1" applyFill="1" applyBorder="1" applyAlignment="1">
      <alignment horizontal="right" vertical="center" wrapText="1"/>
    </xf>
    <xf numFmtId="177" fontId="10" fillId="7" borderId="8" xfId="0" applyNumberFormat="1" applyFont="1" applyFill="1" applyBorder="1" applyAlignment="1">
      <alignment horizontal="right" vertical="center" wrapText="1"/>
    </xf>
    <xf numFmtId="177" fontId="11" fillId="7" borderId="8" xfId="0" applyNumberFormat="1" applyFont="1" applyFill="1" applyBorder="1" applyAlignment="1">
      <alignment horizontal="right" vertical="center" wrapText="1"/>
    </xf>
    <xf numFmtId="0" fontId="16" fillId="0" borderId="4" xfId="0" applyFont="1" applyBorder="1" applyAlignment="1">
      <alignment horizontal="right" wrapText="1"/>
    </xf>
    <xf numFmtId="176" fontId="13" fillId="0" borderId="0" xfId="5724" applyNumberFormat="1" applyFont="1" applyFill="1" applyBorder="1" applyAlignment="1" applyProtection="1">
      <alignment horizontal="right" vertical="center"/>
      <protection locked="0"/>
    </xf>
    <xf numFmtId="186" fontId="13" fillId="0" borderId="0" xfId="5724" applyNumberFormat="1" applyFont="1" applyFill="1" applyBorder="1" applyAlignment="1" applyProtection="1">
      <alignment horizontal="right" vertical="center"/>
      <protection locked="0"/>
    </xf>
    <xf numFmtId="176" fontId="0" fillId="0" borderId="0" xfId="5724" applyNumberFormat="1" applyFont="1" applyFill="1" applyBorder="1" applyProtection="1"/>
    <xf numFmtId="186" fontId="0" fillId="0" borderId="0" xfId="5724" applyNumberFormat="1" applyFont="1" applyFill="1" applyBorder="1" applyProtection="1"/>
    <xf numFmtId="176" fontId="35" fillId="0" borderId="0" xfId="31" applyNumberFormat="1" applyFont="1" applyFill="1" applyBorder="1" applyAlignment="1" applyProtection="1">
      <alignment wrapText="1"/>
    </xf>
    <xf numFmtId="176" fontId="2" fillId="0" borderId="0" xfId="5724" applyNumberFormat="1" applyFont="1" applyFill="1" applyBorder="1" applyProtection="1"/>
    <xf numFmtId="186" fontId="2" fillId="0" borderId="0" xfId="5724" applyNumberFormat="1" applyFont="1" applyFill="1" applyBorder="1" applyProtection="1"/>
    <xf numFmtId="185" fontId="0" fillId="0" borderId="0" xfId="5724" applyNumberFormat="1" applyFont="1" applyFill="1" applyBorder="1" applyProtection="1"/>
    <xf numFmtId="185" fontId="2" fillId="0" borderId="0" xfId="5724" applyNumberFormat="1" applyFont="1" applyFill="1" applyBorder="1" applyProtection="1"/>
    <xf numFmtId="3" fontId="3" fillId="0" borderId="0" xfId="0" applyNumberFormat="1" applyFont="1" applyAlignment="1">
      <alignment horizontal="right"/>
    </xf>
    <xf numFmtId="176" fontId="0" fillId="0" borderId="0" xfId="5724" applyNumberFormat="1" applyFont="1" applyFill="1" applyBorder="1" applyAlignment="1" applyProtection="1">
      <alignment horizontal="right"/>
    </xf>
    <xf numFmtId="165" fontId="13" fillId="0" borderId="31" xfId="1" applyNumberFormat="1" applyFont="1" applyFill="1" applyBorder="1" applyAlignment="1" applyProtection="1">
      <alignment horizontal="right" vertical="center"/>
      <protection locked="0"/>
    </xf>
    <xf numFmtId="181" fontId="20" fillId="0" borderId="0" xfId="1" applyNumberFormat="1" applyFont="1" applyAlignment="1">
      <alignment horizontal="right" vertical="center"/>
    </xf>
    <xf numFmtId="168" fontId="28" fillId="0" borderId="0" xfId="0" applyNumberFormat="1" applyFont="1" applyAlignment="1">
      <alignment horizontal="right" vertical="center"/>
    </xf>
    <xf numFmtId="165" fontId="0" fillId="0" borderId="0" xfId="5731" applyNumberFormat="1" applyFont="1" applyFill="1" applyAlignment="1">
      <alignment vertical="top"/>
    </xf>
    <xf numFmtId="0" fontId="13" fillId="0" borderId="54" xfId="223" applyFont="1" applyBorder="1"/>
    <xf numFmtId="165" fontId="13" fillId="0" borderId="19" xfId="1" applyNumberFormat="1" applyFont="1" applyFill="1" applyBorder="1" applyAlignment="1" applyProtection="1">
      <alignment horizontal="right" vertical="center"/>
      <protection locked="0"/>
    </xf>
    <xf numFmtId="165" fontId="13" fillId="0" borderId="54" xfId="1" applyNumberFormat="1" applyFont="1" applyFill="1" applyBorder="1" applyAlignment="1" applyProtection="1">
      <alignment horizontal="right" vertical="center"/>
      <protection locked="0"/>
    </xf>
    <xf numFmtId="168" fontId="20" fillId="0" borderId="0" xfId="0" applyNumberFormat="1" applyFont="1" applyAlignment="1">
      <alignment horizontal="right" vertical="center"/>
    </xf>
    <xf numFmtId="0" fontId="13" fillId="0" borderId="17" xfId="223" applyFont="1" applyBorder="1"/>
    <xf numFmtId="166" fontId="17" fillId="0" borderId="5" xfId="1" applyNumberFormat="1" applyFont="1" applyFill="1" applyBorder="1" applyAlignment="1" applyProtection="1">
      <alignment horizontal="right"/>
    </xf>
    <xf numFmtId="183" fontId="13" fillId="0" borderId="0" xfId="0" applyNumberFormat="1" applyFont="1"/>
    <xf numFmtId="187" fontId="38" fillId="0" borderId="26" xfId="0" applyNumberFormat="1" applyFont="1" applyBorder="1" applyAlignment="1">
      <alignment horizontal="right" vertical="center"/>
    </xf>
    <xf numFmtId="0" fontId="13" fillId="0" borderId="58" xfId="223" applyFont="1" applyBorder="1"/>
    <xf numFmtId="165" fontId="0" fillId="0" borderId="0" xfId="5731" applyNumberFormat="1" applyFont="1" applyFill="1" applyAlignment="1">
      <alignment horizontal="right" vertical="top"/>
    </xf>
    <xf numFmtId="1" fontId="17" fillId="0" borderId="19" xfId="9" applyNumberFormat="1" applyFont="1" applyFill="1" applyBorder="1" applyAlignment="1" applyProtection="1">
      <alignment horizontal="right"/>
      <protection locked="0"/>
    </xf>
    <xf numFmtId="165" fontId="16" fillId="0" borderId="14" xfId="1" applyNumberFormat="1" applyFont="1" applyFill="1" applyBorder="1" applyAlignment="1" applyProtection="1">
      <alignment horizontal="right" vertical="center"/>
      <protection locked="0"/>
    </xf>
    <xf numFmtId="165" fontId="13" fillId="0" borderId="17" xfId="1" applyNumberFormat="1" applyFont="1" applyFill="1" applyBorder="1" applyAlignment="1" applyProtection="1">
      <alignment horizontal="right" vertical="center"/>
      <protection locked="0"/>
    </xf>
    <xf numFmtId="165" fontId="13" fillId="0" borderId="18" xfId="1" applyNumberFormat="1" applyFont="1" applyFill="1" applyBorder="1" applyAlignment="1" applyProtection="1">
      <alignment horizontal="right" vertical="center"/>
      <protection locked="0"/>
    </xf>
    <xf numFmtId="166" fontId="20" fillId="0" borderId="0" xfId="1" applyNumberFormat="1" applyFont="1" applyFill="1" applyBorder="1" applyAlignment="1" applyProtection="1">
      <alignment horizontal="right"/>
    </xf>
    <xf numFmtId="0" fontId="13" fillId="0" borderId="31" xfId="223" applyFont="1" applyBorder="1"/>
    <xf numFmtId="168" fontId="16" fillId="0" borderId="0" xfId="0" applyNumberFormat="1" applyFont="1" applyAlignment="1">
      <alignment horizontal="right" vertical="center"/>
    </xf>
    <xf numFmtId="182" fontId="16" fillId="0" borderId="4" xfId="0" applyNumberFormat="1" applyFont="1" applyBorder="1"/>
    <xf numFmtId="1" fontId="17" fillId="0" borderId="18" xfId="9" applyNumberFormat="1" applyFont="1" applyFill="1" applyBorder="1" applyAlignment="1" applyProtection="1">
      <alignment horizontal="right"/>
      <protection locked="0"/>
    </xf>
    <xf numFmtId="166" fontId="20" fillId="0" borderId="0" xfId="1" applyNumberFormat="1" applyFont="1" applyFill="1" applyBorder="1" applyAlignment="1" applyProtection="1">
      <alignment horizontal="right" vertical="center"/>
    </xf>
    <xf numFmtId="0" fontId="13" fillId="0" borderId="18" xfId="223" applyFont="1" applyBorder="1"/>
    <xf numFmtId="165" fontId="2" fillId="0" borderId="30" xfId="5731" applyNumberFormat="1" applyFont="1" applyFill="1" applyBorder="1"/>
    <xf numFmtId="165" fontId="0" fillId="0" borderId="0" xfId="5731" applyNumberFormat="1" applyFont="1" applyFill="1"/>
    <xf numFmtId="165" fontId="2" fillId="0" borderId="30" xfId="5731" applyNumberFormat="1" applyFont="1" applyFill="1" applyBorder="1" applyAlignment="1">
      <alignment horizontal="center" vertical="top"/>
    </xf>
    <xf numFmtId="165" fontId="0" fillId="0" borderId="0" xfId="5731" applyNumberFormat="1" applyFont="1" applyFill="1" applyAlignment="1">
      <alignment horizontal="center" vertical="top"/>
    </xf>
    <xf numFmtId="0" fontId="13" fillId="0" borderId="19" xfId="223" applyFont="1" applyBorder="1"/>
    <xf numFmtId="0" fontId="35" fillId="0" borderId="0" xfId="0" applyFont="1" applyAlignment="1">
      <alignment vertical="top"/>
    </xf>
    <xf numFmtId="166" fontId="17" fillId="0" borderId="0" xfId="1" applyNumberFormat="1" applyFont="1" applyFill="1" applyBorder="1" applyAlignment="1" applyProtection="1">
      <alignment horizontal="right" vertical="center"/>
    </xf>
    <xf numFmtId="182" fontId="13" fillId="0" borderId="0" xfId="0" applyNumberFormat="1" applyFont="1"/>
    <xf numFmtId="0" fontId="21" fillId="0" borderId="5" xfId="0" applyFont="1" applyBorder="1"/>
    <xf numFmtId="1" fontId="17" fillId="0" borderId="17" xfId="9" applyNumberFormat="1" applyFont="1" applyFill="1" applyBorder="1" applyAlignment="1" applyProtection="1">
      <alignment horizontal="right"/>
      <protection locked="0"/>
    </xf>
    <xf numFmtId="182" fontId="20" fillId="0" borderId="4" xfId="0" applyNumberFormat="1" applyFont="1" applyBorder="1"/>
    <xf numFmtId="187" fontId="39" fillId="0" borderId="25" xfId="0" applyNumberFormat="1" applyFont="1" applyBorder="1" applyAlignment="1">
      <alignment horizontal="right" vertical="center"/>
    </xf>
    <xf numFmtId="1" fontId="95" fillId="0" borderId="14" xfId="223" applyNumberFormat="1" applyFont="1" applyBorder="1" applyProtection="1">
      <protection locked="0"/>
    </xf>
    <xf numFmtId="165" fontId="2" fillId="0" borderId="0" xfId="5731" applyNumberFormat="1" applyFont="1" applyFill="1" applyBorder="1" applyAlignment="1">
      <alignment horizontal="center" vertical="top"/>
    </xf>
    <xf numFmtId="0" fontId="16" fillId="0" borderId="2" xfId="0" applyFont="1" applyBorder="1" applyAlignment="1">
      <alignment horizontal="right"/>
    </xf>
    <xf numFmtId="0" fontId="13" fillId="0" borderId="0" xfId="0" applyFont="1" applyAlignment="1">
      <alignment horizontal="right" wrapText="1"/>
    </xf>
    <xf numFmtId="0" fontId="16" fillId="0" borderId="4" xfId="0" applyFont="1" applyBorder="1" applyAlignment="1">
      <alignment horizontal="right"/>
    </xf>
    <xf numFmtId="0" fontId="16" fillId="0" borderId="21" xfId="0" applyFont="1" applyBorder="1"/>
    <xf numFmtId="182" fontId="13" fillId="0" borderId="0" xfId="1" applyNumberFormat="1" applyFont="1" applyFill="1" applyBorder="1"/>
    <xf numFmtId="0" fontId="6" fillId="7" borderId="11" xfId="0" applyFont="1" applyFill="1" applyBorder="1" applyAlignment="1">
      <alignment vertical="center" wrapText="1"/>
    </xf>
    <xf numFmtId="0" fontId="12" fillId="0" borderId="9" xfId="0" applyFont="1" applyBorder="1" applyAlignment="1">
      <alignment vertical="center" wrapText="1"/>
    </xf>
    <xf numFmtId="0" fontId="12" fillId="0" borderId="13" xfId="0" applyFont="1" applyBorder="1" applyAlignment="1">
      <alignment vertical="center" wrapText="1"/>
    </xf>
    <xf numFmtId="0" fontId="10" fillId="0" borderId="10" xfId="0" applyFont="1" applyBorder="1" applyAlignment="1">
      <alignment vertical="center" wrapText="1"/>
    </xf>
    <xf numFmtId="0" fontId="11" fillId="7" borderId="11" xfId="0" applyFont="1" applyFill="1" applyBorder="1" applyAlignment="1">
      <alignment vertical="center" wrapText="1"/>
    </xf>
    <xf numFmtId="0" fontId="16" fillId="0" borderId="0" xfId="0" applyFont="1" applyAlignment="1">
      <alignment horizontal="left" vertical="top" wrapText="1"/>
    </xf>
    <xf numFmtId="0" fontId="6" fillId="0" borderId="0" xfId="0" applyFont="1" applyAlignment="1">
      <alignment horizontal="left" vertical="center" wrapText="1"/>
    </xf>
    <xf numFmtId="0" fontId="30" fillId="0" borderId="0" xfId="0" applyFont="1" applyAlignment="1">
      <alignment horizontal="left" vertical="center" wrapText="1"/>
    </xf>
    <xf numFmtId="181" fontId="15" fillId="0" borderId="0" xfId="1" applyNumberFormat="1" applyFont="1" applyFill="1" applyAlignment="1">
      <alignment horizontal="right" vertical="top" wrapText="1"/>
    </xf>
    <xf numFmtId="181" fontId="15" fillId="0" borderId="0" xfId="1" applyNumberFormat="1" applyFont="1" applyFill="1" applyBorder="1" applyAlignment="1" applyProtection="1">
      <alignment horizontal="right" vertical="top" wrapText="1"/>
    </xf>
    <xf numFmtId="181" fontId="15" fillId="0" borderId="5" xfId="1" quotePrefix="1" applyNumberFormat="1" applyFont="1" applyFill="1" applyBorder="1" applyAlignment="1" applyProtection="1">
      <alignment horizontal="right" vertical="top" wrapText="1"/>
    </xf>
    <xf numFmtId="181" fontId="17" fillId="0" borderId="1" xfId="1" applyNumberFormat="1" applyFont="1" applyFill="1" applyBorder="1" applyAlignment="1">
      <alignment horizontal="right" vertical="center"/>
    </xf>
    <xf numFmtId="177" fontId="13" fillId="0" borderId="0" xfId="0" applyNumberFormat="1" applyFont="1" applyAlignment="1">
      <alignment horizontal="right" vertical="center"/>
    </xf>
    <xf numFmtId="177" fontId="17" fillId="0" borderId="1" xfId="1" applyNumberFormat="1" applyFont="1" applyBorder="1" applyAlignment="1" applyProtection="1">
      <alignment horizontal="right" vertical="center"/>
      <protection locked="0"/>
    </xf>
    <xf numFmtId="177" fontId="17" fillId="0" borderId="0" xfId="1" applyNumberFormat="1" applyFont="1" applyBorder="1" applyAlignment="1" applyProtection="1">
      <alignment horizontal="right" vertical="center"/>
      <protection locked="0"/>
    </xf>
    <xf numFmtId="177" fontId="17" fillId="0" borderId="0" xfId="1" applyNumberFormat="1" applyFont="1" applyAlignment="1" applyProtection="1">
      <alignment horizontal="right" vertical="center"/>
      <protection locked="0"/>
    </xf>
    <xf numFmtId="177" fontId="20" fillId="0" borderId="3" xfId="1" applyNumberFormat="1" applyFont="1" applyBorder="1" applyAlignment="1" applyProtection="1">
      <alignment horizontal="right" vertical="center"/>
      <protection locked="0"/>
    </xf>
    <xf numFmtId="165" fontId="2" fillId="0" borderId="4" xfId="1" applyNumberFormat="1" applyFont="1" applyBorder="1"/>
    <xf numFmtId="165" fontId="45" fillId="0" borderId="12" xfId="1" applyNumberFormat="1" applyFont="1" applyFill="1" applyBorder="1" applyAlignment="1">
      <alignment horizontal="right" vertical="center" wrapText="1"/>
    </xf>
    <xf numFmtId="177" fontId="45" fillId="0" borderId="13" xfId="1" applyNumberFormat="1" applyFont="1" applyFill="1" applyBorder="1" applyAlignment="1">
      <alignment horizontal="right" vertical="center" wrapText="1"/>
    </xf>
    <xf numFmtId="177" fontId="45" fillId="0" borderId="10" xfId="1" applyNumberFormat="1" applyFont="1" applyFill="1" applyBorder="1" applyAlignment="1">
      <alignment horizontal="right" vertical="center" wrapText="1"/>
    </xf>
    <xf numFmtId="177" fontId="45" fillId="0" borderId="11" xfId="1" applyNumberFormat="1" applyFont="1" applyFill="1" applyBorder="1" applyAlignment="1">
      <alignment horizontal="right" vertical="center" wrapText="1"/>
    </xf>
    <xf numFmtId="3" fontId="3" fillId="28" borderId="14" xfId="0" applyNumberFormat="1" applyFont="1" applyFill="1" applyBorder="1"/>
    <xf numFmtId="0" fontId="3" fillId="28" borderId="14" xfId="0" applyFont="1" applyFill="1" applyBorder="1"/>
    <xf numFmtId="3" fontId="40" fillId="0" borderId="14" xfId="0" applyNumberFormat="1" applyFont="1" applyBorder="1"/>
    <xf numFmtId="181" fontId="25" fillId="0" borderId="0" xfId="1" applyNumberFormat="1" applyFont="1" applyAlignment="1">
      <alignment vertical="top"/>
    </xf>
    <xf numFmtId="181" fontId="25" fillId="0" borderId="0" xfId="1" applyNumberFormat="1" applyFont="1" applyBorder="1"/>
    <xf numFmtId="181" fontId="36" fillId="0" borderId="4" xfId="1" applyNumberFormat="1" applyFont="1" applyBorder="1" applyAlignment="1">
      <alignment vertical="top"/>
    </xf>
    <xf numFmtId="181" fontId="36" fillId="0" borderId="0" xfId="1" applyNumberFormat="1" applyFont="1" applyBorder="1"/>
    <xf numFmtId="181" fontId="36" fillId="0" borderId="0" xfId="1" applyNumberFormat="1" applyFont="1" applyAlignment="1">
      <alignment vertical="top"/>
    </xf>
    <xf numFmtId="181" fontId="25" fillId="0" borderId="0" xfId="1" applyNumberFormat="1" applyFont="1" applyBorder="1" applyAlignment="1">
      <alignment vertical="top"/>
    </xf>
    <xf numFmtId="181" fontId="10" fillId="7" borderId="13" xfId="0" applyNumberFormat="1" applyFont="1" applyFill="1" applyBorder="1" applyAlignment="1">
      <alignment horizontal="center" vertical="center" wrapText="1"/>
    </xf>
    <xf numFmtId="181" fontId="10" fillId="0" borderId="13" xfId="0" applyNumberFormat="1" applyFont="1" applyBorder="1" applyAlignment="1">
      <alignment horizontal="center" vertical="center" wrapText="1"/>
    </xf>
    <xf numFmtId="181" fontId="45" fillId="0" borderId="13" xfId="0" applyNumberFormat="1" applyFont="1" applyBorder="1" applyAlignment="1">
      <alignment horizontal="center" vertical="center" wrapText="1"/>
    </xf>
    <xf numFmtId="181" fontId="10" fillId="7" borderId="12" xfId="0" applyNumberFormat="1" applyFont="1" applyFill="1" applyBorder="1" applyAlignment="1">
      <alignment horizontal="center" vertical="center" wrapText="1"/>
    </xf>
    <xf numFmtId="181" fontId="10" fillId="0" borderId="12" xfId="0" applyNumberFormat="1" applyFont="1" applyBorder="1" applyAlignment="1">
      <alignment horizontal="center" vertical="center" wrapText="1"/>
    </xf>
    <xf numFmtId="181" fontId="45" fillId="0" borderId="12" xfId="0" applyNumberFormat="1" applyFont="1" applyBorder="1" applyAlignment="1">
      <alignment horizontal="center" vertical="center" wrapText="1"/>
    </xf>
    <xf numFmtId="181" fontId="45" fillId="7" borderId="12" xfId="0" applyNumberFormat="1" applyFont="1" applyFill="1" applyBorder="1" applyAlignment="1">
      <alignment horizontal="center" vertical="center" wrapText="1"/>
    </xf>
    <xf numFmtId="177" fontId="25" fillId="0" borderId="0" xfId="0" applyNumberFormat="1" applyFont="1" applyAlignment="1">
      <alignment horizontal="center" vertical="center" wrapText="1"/>
    </xf>
    <xf numFmtId="177" fontId="25" fillId="0" borderId="0" xfId="0" applyNumberFormat="1" applyFont="1" applyAlignment="1">
      <alignment horizontal="left" vertical="center" wrapText="1"/>
    </xf>
    <xf numFmtId="177" fontId="36" fillId="0" borderId="4" xfId="0" applyNumberFormat="1" applyFont="1" applyBorder="1" applyAlignment="1">
      <alignment horizontal="center" vertical="center" wrapText="1"/>
    </xf>
    <xf numFmtId="177" fontId="36" fillId="0" borderId="4" xfId="0" applyNumberFormat="1" applyFont="1" applyBorder="1" applyAlignment="1">
      <alignment horizontal="left" vertical="center" wrapText="1"/>
    </xf>
    <xf numFmtId="0" fontId="2" fillId="0" borderId="0" xfId="0" applyFont="1" applyAlignment="1">
      <alignment horizontal="left" wrapText="1"/>
    </xf>
    <xf numFmtId="181" fontId="25" fillId="0" borderId="0" xfId="0" applyNumberFormat="1" applyFont="1" applyAlignment="1">
      <alignment horizontal="center" vertical="center"/>
    </xf>
    <xf numFmtId="181" fontId="25" fillId="0" borderId="0" xfId="0" applyNumberFormat="1" applyFont="1" applyAlignment="1">
      <alignment horizontal="center" vertical="center" wrapText="1"/>
    </xf>
    <xf numFmtId="181" fontId="36" fillId="0" borderId="4" xfId="0" applyNumberFormat="1" applyFont="1" applyBorder="1" applyAlignment="1">
      <alignment horizontal="center" vertical="center"/>
    </xf>
    <xf numFmtId="177" fontId="36" fillId="0" borderId="4" xfId="0" applyNumberFormat="1" applyFont="1" applyBorder="1" applyAlignment="1">
      <alignment horizontal="left" vertical="center"/>
    </xf>
    <xf numFmtId="0" fontId="0" fillId="0" borderId="0" xfId="0" applyAlignment="1">
      <alignment vertical="top" wrapText="1"/>
    </xf>
    <xf numFmtId="177" fontId="26" fillId="0" borderId="0" xfId="0" applyNumberFormat="1" applyFont="1" applyAlignment="1">
      <alignment horizontal="right" vertical="center"/>
    </xf>
    <xf numFmtId="177" fontId="26" fillId="0" borderId="0" xfId="0" applyNumberFormat="1" applyFont="1"/>
    <xf numFmtId="177" fontId="26" fillId="0" borderId="4" xfId="0" applyNumberFormat="1" applyFont="1" applyBorder="1" applyAlignment="1">
      <alignment horizontal="right" vertical="center"/>
    </xf>
    <xf numFmtId="0" fontId="13" fillId="0" borderId="0" xfId="0" applyFont="1" applyAlignment="1">
      <alignment wrapText="1"/>
    </xf>
    <xf numFmtId="180" fontId="54" fillId="0" borderId="0" xfId="21" applyFont="1" applyAlignment="1">
      <alignment horizontal="right" wrapText="1"/>
    </xf>
    <xf numFmtId="166" fontId="13" fillId="0" borderId="0" xfId="0" applyNumberFormat="1" applyFont="1" applyAlignment="1">
      <alignment horizontal="right" vertical="center" wrapText="1"/>
    </xf>
    <xf numFmtId="0" fontId="15" fillId="0" borderId="0" xfId="16" applyNumberFormat="1" applyFont="1" applyFill="1" applyBorder="1" applyAlignment="1" applyProtection="1">
      <alignment horizontal="right" vertical="top" wrapText="1"/>
    </xf>
    <xf numFmtId="14" fontId="42" fillId="0" borderId="0" xfId="21" applyNumberFormat="1" applyFont="1" applyAlignment="1">
      <alignment horizontal="right" vertical="top" wrapText="1"/>
    </xf>
    <xf numFmtId="180" fontId="54" fillId="0" borderId="2" xfId="21" applyFont="1" applyBorder="1" applyAlignment="1">
      <alignment horizontal="left" wrapText="1"/>
    </xf>
    <xf numFmtId="180" fontId="55" fillId="0" borderId="2" xfId="21" applyFont="1" applyBorder="1" applyAlignment="1">
      <alignment horizontal="left" wrapText="1"/>
    </xf>
    <xf numFmtId="180" fontId="54" fillId="0" borderId="2" xfId="21" applyFont="1" applyBorder="1" applyAlignment="1">
      <alignment horizontal="right" wrapText="1"/>
    </xf>
    <xf numFmtId="0" fontId="56" fillId="0" borderId="0" xfId="0" applyFont="1" applyAlignment="1">
      <alignment horizontal="left" vertical="center" wrapText="1"/>
    </xf>
    <xf numFmtId="180" fontId="54" fillId="0" borderId="0" xfId="21" applyFont="1" applyAlignment="1">
      <alignment horizontal="left" wrapText="1"/>
    </xf>
    <xf numFmtId="166" fontId="13" fillId="0" borderId="0" xfId="0" applyNumberFormat="1" applyFont="1" applyAlignment="1" applyProtection="1">
      <alignment horizontal="right" vertical="center" wrapText="1"/>
      <protection locked="0"/>
    </xf>
    <xf numFmtId="0" fontId="57" fillId="0" borderId="0" xfId="0" applyFont="1" applyAlignment="1">
      <alignment horizontal="left" vertical="center" wrapText="1"/>
    </xf>
    <xf numFmtId="0" fontId="13" fillId="0" borderId="0" xfId="0" applyFont="1" applyAlignment="1" applyProtection="1">
      <alignment horizontal="right" vertical="center" wrapText="1"/>
      <protection locked="0"/>
    </xf>
    <xf numFmtId="177" fontId="13" fillId="0" borderId="0" xfId="1" applyNumberFormat="1" applyFont="1" applyFill="1" applyAlignment="1">
      <alignment horizontal="right" wrapText="1"/>
    </xf>
    <xf numFmtId="0" fontId="58" fillId="0" borderId="0" xfId="0" applyFont="1" applyAlignment="1">
      <alignment vertical="center"/>
    </xf>
    <xf numFmtId="0" fontId="96" fillId="0" borderId="0" xfId="0" applyFont="1" applyAlignment="1">
      <alignment horizontal="right" vertical="center"/>
    </xf>
    <xf numFmtId="0" fontId="60" fillId="0" borderId="0" xfId="0" applyFont="1" applyAlignment="1">
      <alignment vertical="center"/>
    </xf>
    <xf numFmtId="177" fontId="58" fillId="0" borderId="0" xfId="0" applyNumberFormat="1" applyFont="1" applyAlignment="1">
      <alignment horizontal="right" vertical="center"/>
    </xf>
    <xf numFmtId="177" fontId="59" fillId="0" borderId="0" xfId="0" applyNumberFormat="1" applyFont="1" applyAlignment="1">
      <alignment horizontal="right" vertical="center"/>
    </xf>
    <xf numFmtId="0" fontId="60" fillId="0" borderId="23" xfId="0" applyFont="1" applyBorder="1" applyAlignment="1">
      <alignment vertical="center"/>
    </xf>
    <xf numFmtId="177" fontId="60" fillId="0" borderId="23" xfId="0" applyNumberFormat="1" applyFont="1" applyBorder="1" applyAlignment="1">
      <alignment horizontal="right" vertical="center"/>
    </xf>
    <xf numFmtId="0" fontId="61" fillId="0" borderId="0" xfId="0" applyFont="1" applyAlignment="1">
      <alignment vertical="center"/>
    </xf>
    <xf numFmtId="177" fontId="27" fillId="0" borderId="0" xfId="0" applyNumberFormat="1" applyFont="1"/>
    <xf numFmtId="177" fontId="59" fillId="0" borderId="0" xfId="0" applyNumberFormat="1" applyFont="1" applyAlignment="1">
      <alignment vertical="center"/>
    </xf>
    <xf numFmtId="0" fontId="58" fillId="0" borderId="0" xfId="0" applyFont="1" applyAlignment="1">
      <alignment vertical="center" wrapText="1"/>
    </xf>
    <xf numFmtId="0" fontId="58" fillId="0" borderId="38" xfId="0" applyFont="1" applyBorder="1" applyAlignment="1">
      <alignment vertical="center"/>
    </xf>
    <xf numFmtId="177" fontId="59" fillId="0" borderId="38" xfId="0" applyNumberFormat="1" applyFont="1" applyBorder="1" applyAlignment="1">
      <alignment horizontal="right" vertical="center"/>
    </xf>
    <xf numFmtId="0" fontId="60" fillId="0" borderId="38" xfId="0" applyFont="1" applyBorder="1" applyAlignment="1">
      <alignment vertical="center"/>
    </xf>
    <xf numFmtId="177" fontId="60" fillId="0" borderId="38" xfId="0" applyNumberFormat="1" applyFont="1" applyBorder="1" applyAlignment="1">
      <alignment horizontal="right" vertical="center"/>
    </xf>
    <xf numFmtId="0" fontId="60" fillId="0" borderId="39" xfId="0" applyFont="1" applyBorder="1" applyAlignment="1">
      <alignment vertical="center"/>
    </xf>
    <xf numFmtId="177" fontId="60" fillId="0" borderId="39" xfId="0" applyNumberFormat="1" applyFont="1" applyBorder="1" applyAlignment="1">
      <alignment horizontal="right" vertical="center"/>
    </xf>
    <xf numFmtId="0" fontId="62" fillId="0" borderId="0" xfId="0" applyFont="1" applyAlignment="1">
      <alignment vertical="center"/>
    </xf>
    <xf numFmtId="0" fontId="32" fillId="0" borderId="0" xfId="0" applyFont="1" applyAlignment="1">
      <alignment vertical="center"/>
    </xf>
    <xf numFmtId="0" fontId="59" fillId="0" borderId="0" xfId="0" applyFont="1" applyAlignment="1">
      <alignment vertical="center"/>
    </xf>
    <xf numFmtId="0" fontId="59" fillId="0" borderId="0" xfId="0" applyFont="1" applyAlignment="1">
      <alignment horizontal="right" vertical="center"/>
    </xf>
    <xf numFmtId="0" fontId="64" fillId="0" borderId="0" xfId="0" applyFont="1" applyAlignment="1">
      <alignment vertical="center"/>
    </xf>
    <xf numFmtId="177" fontId="60" fillId="0" borderId="0" xfId="0" applyNumberFormat="1" applyFont="1" applyAlignment="1">
      <alignment vertical="center"/>
    </xf>
    <xf numFmtId="177" fontId="60" fillId="0" borderId="23" xfId="0" applyNumberFormat="1" applyFont="1" applyBorder="1" applyAlignment="1">
      <alignment horizontal="left" vertical="center"/>
    </xf>
    <xf numFmtId="0" fontId="97" fillId="0" borderId="0" xfId="0" applyFont="1" applyAlignment="1">
      <alignment horizontal="left" vertical="top" wrapText="1"/>
    </xf>
    <xf numFmtId="165" fontId="65" fillId="0" borderId="0" xfId="1" applyNumberFormat="1" applyFont="1" applyFill="1" applyAlignment="1">
      <alignment horizontal="right" vertical="center" wrapText="1"/>
    </xf>
    <xf numFmtId="0" fontId="74" fillId="0" borderId="0" xfId="0" applyFont="1"/>
    <xf numFmtId="0" fontId="75" fillId="0" borderId="0" xfId="0" applyFont="1" applyAlignment="1">
      <alignment horizontal="right" wrapText="1"/>
    </xf>
    <xf numFmtId="0" fontId="73" fillId="0" borderId="0" xfId="0" applyFont="1" applyAlignment="1">
      <alignment horizontal="right" wrapText="1"/>
    </xf>
    <xf numFmtId="177" fontId="49" fillId="0" borderId="0" xfId="0" applyNumberFormat="1" applyFont="1"/>
    <xf numFmtId="177" fontId="49" fillId="0" borderId="4" xfId="0" applyNumberFormat="1" applyFont="1" applyBorder="1"/>
    <xf numFmtId="0" fontId="66" fillId="0" borderId="0" xfId="0" applyFont="1" applyAlignment="1">
      <alignment vertical="center" wrapText="1"/>
    </xf>
    <xf numFmtId="0" fontId="2" fillId="0" borderId="4" xfId="0" applyFont="1" applyBorder="1"/>
    <xf numFmtId="0" fontId="3" fillId="0" borderId="0" xfId="0" applyFont="1" applyAlignment="1">
      <alignment horizontal="right"/>
    </xf>
    <xf numFmtId="0" fontId="10" fillId="0" borderId="9" xfId="0" applyFont="1" applyBorder="1" applyAlignment="1">
      <alignment horizontal="right" vertical="center" wrapText="1"/>
    </xf>
    <xf numFmtId="0" fontId="10" fillId="0" borderId="10" xfId="0" applyFont="1" applyBorder="1" applyAlignment="1">
      <alignment horizontal="right" vertical="center" wrapText="1"/>
    </xf>
    <xf numFmtId="0" fontId="6" fillId="7" borderId="11" xfId="0" applyFont="1" applyFill="1" applyBorder="1" applyAlignment="1">
      <alignment horizontal="right" vertical="center" wrapText="1"/>
    </xf>
    <xf numFmtId="0" fontId="12" fillId="0" borderId="9" xfId="0" applyFont="1" applyBorder="1" applyAlignment="1">
      <alignment horizontal="right" vertical="center" wrapText="1"/>
    </xf>
    <xf numFmtId="0" fontId="6" fillId="0" borderId="12" xfId="0" applyFont="1" applyBorder="1" applyAlignment="1">
      <alignment horizontal="right" vertical="center" wrapText="1"/>
    </xf>
    <xf numFmtId="0" fontId="6" fillId="0" borderId="8" xfId="0" applyFont="1" applyBorder="1" applyAlignment="1">
      <alignment horizontal="right" vertical="center" wrapText="1"/>
    </xf>
    <xf numFmtId="0" fontId="6" fillId="7" borderId="8" xfId="0" applyFont="1" applyFill="1" applyBorder="1" applyAlignment="1">
      <alignment horizontal="right" vertical="center" wrapText="1"/>
    </xf>
    <xf numFmtId="3" fontId="0" fillId="0" borderId="0" xfId="0" applyNumberFormat="1" applyAlignment="1">
      <alignment horizontal="right"/>
    </xf>
    <xf numFmtId="0" fontId="0" fillId="0" borderId="5" xfId="0" applyBorder="1" applyAlignment="1">
      <alignment horizontal="right"/>
    </xf>
    <xf numFmtId="3" fontId="0" fillId="0" borderId="4" xfId="0" applyNumberFormat="1" applyBorder="1" applyAlignment="1">
      <alignment horizontal="right"/>
    </xf>
    <xf numFmtId="3" fontId="2" fillId="0" borderId="4" xfId="0" applyNumberFormat="1" applyFont="1" applyBorder="1" applyAlignment="1">
      <alignment horizontal="right"/>
    </xf>
    <xf numFmtId="0" fontId="2" fillId="0" borderId="5" xfId="0" applyFont="1" applyBorder="1"/>
    <xf numFmtId="0" fontId="2" fillId="0" borderId="5" xfId="0" applyFont="1" applyBorder="1" applyAlignment="1">
      <alignment horizontal="right" wrapText="1"/>
    </xf>
    <xf numFmtId="0" fontId="0" fillId="0" borderId="5" xfId="0" applyBorder="1" applyAlignment="1">
      <alignment horizontal="right" wrapText="1"/>
    </xf>
    <xf numFmtId="3" fontId="2" fillId="0" borderId="4" xfId="0" applyNumberFormat="1" applyFont="1" applyBorder="1"/>
    <xf numFmtId="0" fontId="26" fillId="0" borderId="5" xfId="0" applyFont="1" applyBorder="1" applyAlignment="1">
      <alignment vertical="center" wrapText="1"/>
    </xf>
    <xf numFmtId="169" fontId="14" fillId="0" borderId="5" xfId="10" applyNumberFormat="1" applyBorder="1" applyAlignment="1">
      <alignment horizontal="right" wrapText="1"/>
    </xf>
    <xf numFmtId="0" fontId="99" fillId="29" borderId="14" xfId="0" applyFont="1" applyFill="1" applyBorder="1" applyAlignment="1">
      <alignment horizontal="left" vertical="center" wrapText="1"/>
    </xf>
    <xf numFmtId="0" fontId="2" fillId="29" borderId="14" xfId="0" applyFont="1" applyFill="1" applyBorder="1" applyAlignment="1">
      <alignment horizontal="left" vertical="center" wrapText="1"/>
    </xf>
    <xf numFmtId="0" fontId="93" fillId="29" borderId="14" xfId="5756" applyFill="1" applyBorder="1" applyAlignment="1">
      <alignment vertical="top" wrapText="1"/>
    </xf>
    <xf numFmtId="0" fontId="101" fillId="30" borderId="14" xfId="0" applyFont="1" applyFill="1" applyBorder="1" applyAlignment="1">
      <alignment horizontal="center"/>
    </xf>
    <xf numFmtId="0" fontId="33" fillId="0" borderId="0" xfId="0" applyFont="1"/>
    <xf numFmtId="0" fontId="101" fillId="30" borderId="14" xfId="0" applyFont="1" applyFill="1" applyBorder="1"/>
    <xf numFmtId="0" fontId="33" fillId="0" borderId="14" xfId="0" applyFont="1" applyBorder="1"/>
    <xf numFmtId="2" fontId="33" fillId="0" borderId="14" xfId="0" applyNumberFormat="1" applyFont="1" applyBorder="1"/>
    <xf numFmtId="0" fontId="0" fillId="0" borderId="14" xfId="0" applyBorder="1"/>
    <xf numFmtId="0" fontId="2" fillId="29" borderId="14" xfId="0" applyFont="1" applyFill="1" applyBorder="1" applyAlignment="1">
      <alignment horizontal="left" vertical="top" wrapText="1"/>
    </xf>
    <xf numFmtId="17" fontId="101" fillId="30" borderId="14" xfId="0" applyNumberFormat="1" applyFont="1" applyFill="1" applyBorder="1"/>
    <xf numFmtId="187" fontId="33" fillId="0" borderId="14" xfId="0" applyNumberFormat="1" applyFont="1" applyBorder="1"/>
    <xf numFmtId="0" fontId="101" fillId="0" borderId="14" xfId="0" applyFont="1" applyBorder="1"/>
    <xf numFmtId="187" fontId="101" fillId="0" borderId="14" xfId="0" applyNumberFormat="1" applyFont="1" applyBorder="1"/>
    <xf numFmtId="0" fontId="2" fillId="0" borderId="0" xfId="0" applyFont="1" applyAlignment="1">
      <alignment vertical="center" wrapText="1"/>
    </xf>
    <xf numFmtId="0" fontId="33" fillId="0" borderId="14" xfId="0" applyFont="1" applyBorder="1" applyAlignment="1">
      <alignment wrapText="1"/>
    </xf>
    <xf numFmtId="9" fontId="33" fillId="0" borderId="14" xfId="5757" applyFont="1" applyBorder="1"/>
    <xf numFmtId="9" fontId="33" fillId="0" borderId="14" xfId="0" applyNumberFormat="1" applyFont="1" applyBorder="1" applyAlignment="1">
      <alignment horizontal="center"/>
    </xf>
    <xf numFmtId="0" fontId="33" fillId="0" borderId="14" xfId="0" applyFont="1" applyBorder="1" applyAlignment="1">
      <alignment horizontal="center"/>
    </xf>
    <xf numFmtId="0" fontId="93" fillId="29" borderId="14" xfId="5756" applyFill="1" applyBorder="1" applyAlignment="1">
      <alignment vertical="center" wrapText="1"/>
    </xf>
    <xf numFmtId="10" fontId="33" fillId="0" borderId="14" xfId="0" applyNumberFormat="1" applyFont="1" applyBorder="1"/>
    <xf numFmtId="0" fontId="33" fillId="0" borderId="14" xfId="0" applyFont="1" applyBorder="1" applyAlignment="1">
      <alignment vertical="center" wrapText="1"/>
    </xf>
    <xf numFmtId="188" fontId="33" fillId="0" borderId="14" xfId="0" applyNumberFormat="1" applyFont="1" applyBorder="1" applyAlignment="1">
      <alignment vertical="center"/>
    </xf>
    <xf numFmtId="0" fontId="33" fillId="0" borderId="14" xfId="0" applyFont="1" applyBorder="1" applyAlignment="1">
      <alignment vertical="center"/>
    </xf>
    <xf numFmtId="188" fontId="33" fillId="0" borderId="14" xfId="0" applyNumberFormat="1" applyFont="1" applyBorder="1"/>
    <xf numFmtId="188" fontId="33" fillId="0" borderId="14" xfId="0" applyNumberFormat="1" applyFont="1" applyBorder="1" applyAlignment="1">
      <alignment wrapText="1"/>
    </xf>
    <xf numFmtId="0" fontId="80" fillId="10" borderId="47" xfId="0" applyFont="1" applyFill="1" applyBorder="1" applyAlignment="1">
      <alignment horizontal="left" vertical="center"/>
    </xf>
    <xf numFmtId="0" fontId="78" fillId="0" borderId="0" xfId="0" applyFont="1" applyAlignment="1">
      <alignment horizontal="left" vertical="center"/>
    </xf>
    <xf numFmtId="0" fontId="0" fillId="0" borderId="0" xfId="0" applyAlignment="1">
      <alignment horizontal="left" vertical="center"/>
    </xf>
    <xf numFmtId="0" fontId="79" fillId="0" borderId="0" xfId="0" applyFont="1" applyAlignment="1">
      <alignment horizontal="left" vertical="center"/>
    </xf>
    <xf numFmtId="0" fontId="80" fillId="0" borderId="27" xfId="0" applyFont="1" applyBorder="1" applyAlignment="1">
      <alignment horizontal="left" vertical="center"/>
    </xf>
    <xf numFmtId="0" fontId="81" fillId="0" borderId="45" xfId="0" applyFont="1" applyBorder="1" applyAlignment="1">
      <alignment horizontal="left" vertical="center"/>
    </xf>
    <xf numFmtId="0" fontId="81" fillId="0" borderId="46" xfId="0" applyFont="1" applyBorder="1" applyAlignment="1">
      <alignment horizontal="left" vertical="center"/>
    </xf>
    <xf numFmtId="0" fontId="80" fillId="0" borderId="49" xfId="0" applyFont="1" applyBorder="1" applyAlignment="1">
      <alignment horizontal="left" vertical="center"/>
    </xf>
    <xf numFmtId="0" fontId="80" fillId="10" borderId="50" xfId="0" applyFont="1" applyFill="1" applyBorder="1" applyAlignment="1">
      <alignment horizontal="left" vertical="center"/>
    </xf>
    <xf numFmtId="0" fontId="81" fillId="0" borderId="50" xfId="0" applyFont="1" applyBorder="1" applyAlignment="1">
      <alignment horizontal="left" vertical="center"/>
    </xf>
    <xf numFmtId="0" fontId="80" fillId="0" borderId="27" xfId="0" applyFont="1" applyBorder="1" applyAlignment="1">
      <alignment horizontal="left" vertical="center" wrapText="1"/>
    </xf>
    <xf numFmtId="0" fontId="81" fillId="0" borderId="45" xfId="0" applyFont="1" applyBorder="1" applyAlignment="1">
      <alignment horizontal="left" vertical="center" wrapText="1"/>
    </xf>
    <xf numFmtId="0" fontId="81" fillId="0" borderId="46" xfId="0" applyFont="1" applyBorder="1" applyAlignment="1">
      <alignment horizontal="left" vertical="center" wrapText="1"/>
    </xf>
    <xf numFmtId="0" fontId="80" fillId="10" borderId="52" xfId="0" applyFont="1" applyFill="1" applyBorder="1" applyAlignment="1">
      <alignment horizontal="left" vertical="center" wrapText="1"/>
    </xf>
    <xf numFmtId="0" fontId="80" fillId="10" borderId="52" xfId="0" applyFont="1" applyFill="1" applyBorder="1" applyAlignment="1">
      <alignment horizontal="left" vertical="center"/>
    </xf>
    <xf numFmtId="0" fontId="80" fillId="10" borderId="43" xfId="0" applyFont="1" applyFill="1" applyBorder="1" applyAlignment="1">
      <alignment horizontal="right" vertical="center" wrapText="1"/>
    </xf>
    <xf numFmtId="0" fontId="80" fillId="10" borderId="44" xfId="0" applyFont="1" applyFill="1" applyBorder="1" applyAlignment="1">
      <alignment horizontal="right" vertical="center" wrapText="1"/>
    </xf>
    <xf numFmtId="177" fontId="25" fillId="0" borderId="0" xfId="1" applyNumberFormat="1" applyFont="1" applyFill="1" applyBorder="1" applyAlignment="1">
      <alignment horizontal="right" vertical="center" wrapText="1"/>
    </xf>
    <xf numFmtId="177" fontId="25" fillId="0" borderId="25" xfId="1" applyNumberFormat="1" applyFont="1" applyFill="1" applyBorder="1" applyAlignment="1">
      <alignment horizontal="right" vertical="center" wrapText="1"/>
    </xf>
    <xf numFmtId="177" fontId="25" fillId="0" borderId="0" xfId="1" quotePrefix="1" applyNumberFormat="1" applyFont="1" applyFill="1" applyBorder="1" applyAlignment="1">
      <alignment horizontal="right" vertical="center" wrapText="1"/>
    </xf>
    <xf numFmtId="177" fontId="36" fillId="0" borderId="4" xfId="1" applyNumberFormat="1" applyFont="1" applyFill="1" applyBorder="1" applyAlignment="1">
      <alignment horizontal="right" vertical="center" wrapText="1"/>
    </xf>
    <xf numFmtId="177" fontId="36" fillId="0" borderId="48" xfId="1" applyNumberFormat="1" applyFont="1" applyFill="1" applyBorder="1" applyAlignment="1">
      <alignment horizontal="right" vertical="center" wrapText="1"/>
    </xf>
    <xf numFmtId="177" fontId="36" fillId="0" borderId="3" xfId="1" applyNumberFormat="1" applyFont="1" applyFill="1" applyBorder="1" applyAlignment="1">
      <alignment horizontal="right" vertical="center" wrapText="1"/>
    </xf>
    <xf numFmtId="177" fontId="36" fillId="0" borderId="51" xfId="1" applyNumberFormat="1" applyFont="1" applyFill="1" applyBorder="1" applyAlignment="1">
      <alignment horizontal="right" vertical="center" wrapText="1"/>
    </xf>
    <xf numFmtId="177" fontId="25" fillId="0" borderId="2" xfId="1" applyNumberFormat="1" applyFont="1" applyFill="1" applyBorder="1" applyAlignment="1">
      <alignment horizontal="right" vertical="center" wrapText="1"/>
    </xf>
    <xf numFmtId="177" fontId="25" fillId="0" borderId="40" xfId="1" applyNumberFormat="1" applyFont="1" applyFill="1" applyBorder="1" applyAlignment="1">
      <alignment horizontal="right" vertical="center" wrapText="1"/>
    </xf>
    <xf numFmtId="0" fontId="80" fillId="0" borderId="50" xfId="0" applyFont="1" applyBorder="1" applyAlignment="1">
      <alignment horizontal="left" vertical="center"/>
    </xf>
    <xf numFmtId="177" fontId="36" fillId="0" borderId="2" xfId="1" applyNumberFormat="1" applyFont="1" applyFill="1" applyBorder="1" applyAlignment="1">
      <alignment horizontal="right" vertical="center" wrapText="1"/>
    </xf>
    <xf numFmtId="177" fontId="36" fillId="0" borderId="40" xfId="1" applyNumberFormat="1" applyFont="1" applyFill="1" applyBorder="1" applyAlignment="1">
      <alignment horizontal="right" vertical="center" wrapText="1"/>
    </xf>
    <xf numFmtId="0" fontId="18" fillId="0" borderId="0" xfId="0" applyFont="1" applyAlignment="1">
      <alignment horizontal="center" vertical="center"/>
    </xf>
    <xf numFmtId="167" fontId="21" fillId="0" borderId="5" xfId="4" applyNumberFormat="1" applyFont="1" applyFill="1" applyBorder="1" applyAlignment="1" applyProtection="1">
      <alignment horizontal="right"/>
    </xf>
    <xf numFmtId="167" fontId="21" fillId="0" borderId="0" xfId="4" applyNumberFormat="1" applyFont="1" applyFill="1" applyBorder="1" applyAlignment="1" applyProtection="1">
      <alignment horizontal="right" vertical="top" wrapText="1"/>
    </xf>
    <xf numFmtId="0" fontId="21" fillId="0" borderId="5" xfId="0" applyFont="1" applyBorder="1" applyAlignment="1">
      <alignment horizontal="right"/>
    </xf>
    <xf numFmtId="0" fontId="21" fillId="0" borderId="0" xfId="0" applyFont="1" applyAlignment="1">
      <alignment horizontal="right" vertical="top" wrapText="1"/>
    </xf>
    <xf numFmtId="0" fontId="21" fillId="0" borderId="5" xfId="4" applyFont="1" applyFill="1" applyBorder="1" applyAlignment="1" applyProtection="1">
      <alignment horizontal="right"/>
    </xf>
    <xf numFmtId="43" fontId="13" fillId="0" borderId="0" xfId="1" applyFont="1" applyFill="1" applyAlignment="1" applyProtection="1">
      <alignment horizontal="left" vertical="center" wrapText="1"/>
      <protection locked="0"/>
    </xf>
    <xf numFmtId="167" fontId="17" fillId="0" borderId="5" xfId="0" applyNumberFormat="1" applyFont="1" applyBorder="1" applyAlignment="1">
      <alignment horizontal="right" vertical="center"/>
    </xf>
    <xf numFmtId="167" fontId="17" fillId="0" borderId="1" xfId="0" applyNumberFormat="1" applyFont="1" applyBorder="1" applyAlignment="1">
      <alignment horizontal="right" vertical="top" wrapText="1"/>
    </xf>
    <xf numFmtId="166" fontId="17" fillId="0" borderId="3" xfId="0" applyNumberFormat="1" applyFont="1" applyBorder="1" applyAlignment="1">
      <alignment horizontal="right" vertical="center"/>
    </xf>
    <xf numFmtId="166" fontId="17" fillId="0" borderId="1" xfId="0" applyNumberFormat="1" applyFont="1" applyBorder="1" applyAlignment="1">
      <alignment horizontal="right" vertical="center"/>
    </xf>
    <xf numFmtId="0" fontId="15" fillId="0" borderId="4" xfId="8" applyFont="1" applyFill="1" applyBorder="1" applyAlignment="1" applyProtection="1">
      <alignment horizontal="right" wrapText="1"/>
    </xf>
    <xf numFmtId="0" fontId="15" fillId="0" borderId="4" xfId="8" applyFont="1" applyFill="1" applyBorder="1" applyAlignment="1" applyProtection="1">
      <alignment horizontal="center" wrapText="1"/>
    </xf>
    <xf numFmtId="0" fontId="21" fillId="0" borderId="14" xfId="9" applyFont="1" applyFill="1" applyBorder="1" applyAlignment="1" applyProtection="1">
      <alignment horizontal="right"/>
    </xf>
    <xf numFmtId="0" fontId="21" fillId="0" borderId="14" xfId="9" applyFont="1" applyFill="1" applyBorder="1" applyAlignment="1" applyProtection="1">
      <alignment horizontal="center" vertical="center"/>
    </xf>
    <xf numFmtId="0" fontId="21" fillId="0" borderId="15" xfId="9" applyFont="1" applyFill="1" applyBorder="1" applyAlignment="1" applyProtection="1">
      <alignment horizontal="center" vertical="center"/>
    </xf>
    <xf numFmtId="0" fontId="21" fillId="0" borderId="5" xfId="12" applyFont="1" applyFill="1" applyBorder="1" applyAlignment="1" applyProtection="1">
      <alignment horizontal="right" vertical="top" wrapText="1"/>
    </xf>
    <xf numFmtId="0" fontId="21" fillId="0" borderId="0" xfId="4" applyFont="1" applyFill="1" applyBorder="1" applyAlignment="1" applyProtection="1">
      <alignment horizontal="right" vertical="center" wrapText="1"/>
    </xf>
    <xf numFmtId="166" fontId="13" fillId="0" borderId="1" xfId="0" applyNumberFormat="1" applyFont="1" applyBorder="1" applyAlignment="1">
      <alignment horizontal="right" vertical="center"/>
    </xf>
    <xf numFmtId="166" fontId="13" fillId="0" borderId="3" xfId="0" applyNumberFormat="1" applyFont="1" applyBorder="1" applyAlignment="1">
      <alignment horizontal="right" vertical="center"/>
    </xf>
    <xf numFmtId="2" fontId="21" fillId="0" borderId="5" xfId="12" applyNumberFormat="1" applyFont="1" applyFill="1" applyBorder="1" applyAlignment="1" applyProtection="1">
      <alignment horizontal="right" vertical="top" wrapText="1"/>
    </xf>
    <xf numFmtId="165" fontId="1" fillId="0" borderId="0" xfId="1" applyNumberFormat="1" applyFont="1"/>
    <xf numFmtId="170" fontId="6" fillId="0" borderId="0" xfId="0" applyNumberFormat="1" applyFont="1" applyAlignment="1">
      <alignment horizontal="right" vertical="center" wrapText="1" indent="4"/>
    </xf>
    <xf numFmtId="166" fontId="21" fillId="0" borderId="5" xfId="12" applyNumberFormat="1" applyFont="1" applyFill="1" applyBorder="1" applyAlignment="1" applyProtection="1">
      <alignment horizontal="right" vertical="top" wrapText="1"/>
    </xf>
    <xf numFmtId="166" fontId="21" fillId="0" borderId="5" xfId="12" quotePrefix="1" applyNumberFormat="1" applyFont="1" applyFill="1" applyBorder="1" applyAlignment="1" applyProtection="1">
      <alignment horizontal="right" vertical="top" wrapText="1"/>
    </xf>
    <xf numFmtId="166" fontId="21" fillId="0" borderId="0" xfId="12" applyNumberFormat="1" applyFont="1" applyFill="1" applyAlignment="1" applyProtection="1">
      <alignment horizontal="right" vertical="top" wrapText="1"/>
    </xf>
    <xf numFmtId="166" fontId="17" fillId="0" borderId="3" xfId="0" applyNumberFormat="1" applyFont="1" applyBorder="1"/>
    <xf numFmtId="0" fontId="18" fillId="0" borderId="5" xfId="0" applyFont="1" applyBorder="1" applyAlignment="1">
      <alignment horizontal="right" wrapText="1"/>
    </xf>
    <xf numFmtId="173" fontId="21" fillId="0" borderId="0" xfId="4" applyNumberFormat="1" applyFont="1" applyFill="1" applyBorder="1" applyAlignment="1" applyProtection="1">
      <alignment horizontal="right"/>
    </xf>
    <xf numFmtId="165" fontId="17" fillId="0" borderId="3" xfId="1" applyNumberFormat="1" applyFont="1" applyFill="1" applyBorder="1"/>
    <xf numFmtId="0" fontId="18" fillId="0" borderId="0" xfId="0" applyFont="1" applyAlignment="1">
      <alignment horizontal="right" vertical="top" wrapText="1"/>
    </xf>
    <xf numFmtId="0" fontId="21" fillId="0" borderId="0" xfId="12" applyFont="1" applyFill="1" applyAlignment="1" applyProtection="1">
      <alignment horizontal="left" wrapText="1"/>
    </xf>
    <xf numFmtId="164" fontId="21" fillId="0" borderId="0" xfId="15" quotePrefix="1" applyNumberFormat="1" applyFont="1" applyFill="1" applyAlignment="1" applyProtection="1">
      <alignment horizontal="center"/>
    </xf>
    <xf numFmtId="165" fontId="21" fillId="0" borderId="5" xfId="1" quotePrefix="1" applyNumberFormat="1" applyFont="1" applyFill="1" applyBorder="1" applyAlignment="1" applyProtection="1">
      <alignment horizontal="right"/>
    </xf>
    <xf numFmtId="165" fontId="17" fillId="0" borderId="4" xfId="1" applyNumberFormat="1" applyFont="1" applyBorder="1" applyAlignment="1" applyProtection="1">
      <alignment horizontal="right" vertical="center"/>
      <protection locked="0"/>
    </xf>
    <xf numFmtId="0" fontId="21" fillId="0" borderId="1" xfId="15" applyFont="1" applyFill="1" applyBorder="1" applyAlignment="1" applyProtection="1">
      <alignment vertical="top"/>
    </xf>
    <xf numFmtId="0" fontId="21" fillId="0" borderId="1" xfId="15" applyFont="1" applyFill="1" applyBorder="1" applyAlignment="1" applyProtection="1">
      <alignment horizontal="right" vertical="top"/>
    </xf>
    <xf numFmtId="0" fontId="21" fillId="0" borderId="0" xfId="17" applyFont="1" applyFill="1" applyBorder="1" applyAlignment="1" applyProtection="1">
      <alignment horizontal="right"/>
    </xf>
    <xf numFmtId="0" fontId="21" fillId="0" borderId="0" xfId="17" applyFont="1" applyFill="1" applyBorder="1" applyAlignment="1" applyProtection="1">
      <alignment horizontal="right" wrapText="1"/>
    </xf>
    <xf numFmtId="0" fontId="21" fillId="0" borderId="5" xfId="17" applyFont="1" applyFill="1" applyBorder="1" applyAlignment="1" applyProtection="1">
      <alignment horizontal="right" vertical="top"/>
    </xf>
    <xf numFmtId="164" fontId="21" fillId="0" borderId="5" xfId="17" applyNumberFormat="1" applyFont="1" applyFill="1" applyBorder="1" applyAlignment="1" applyProtection="1">
      <alignment horizontal="right" vertical="top"/>
    </xf>
    <xf numFmtId="181" fontId="17" fillId="0" borderId="4" xfId="1" applyNumberFormat="1" applyFont="1" applyFill="1" applyBorder="1" applyAlignment="1" applyProtection="1">
      <alignment horizontal="right" vertical="center"/>
      <protection locked="0"/>
    </xf>
    <xf numFmtId="164" fontId="21" fillId="0" borderId="5" xfId="18" quotePrefix="1" applyNumberFormat="1" applyFont="1" applyFill="1" applyBorder="1" applyAlignment="1" applyProtection="1">
      <alignment horizontal="right" vertical="top" wrapText="1"/>
    </xf>
    <xf numFmtId="164" fontId="21" fillId="0" borderId="5" xfId="18" quotePrefix="1" applyNumberFormat="1" applyFont="1" applyFill="1" applyBorder="1" applyAlignment="1" applyProtection="1">
      <alignment horizontal="right" vertical="top"/>
    </xf>
    <xf numFmtId="0" fontId="44" fillId="0" borderId="12" xfId="0" applyFont="1" applyBorder="1" applyAlignment="1">
      <alignment vertical="center" wrapText="1"/>
    </xf>
    <xf numFmtId="0" fontId="21" fillId="0" borderId="12" xfId="0" applyFont="1" applyBorder="1" applyAlignment="1">
      <alignment vertical="center" wrapText="1"/>
    </xf>
    <xf numFmtId="181" fontId="10" fillId="0" borderId="13" xfId="0" applyNumberFormat="1" applyFont="1" applyBorder="1" applyAlignment="1">
      <alignment horizontal="right" vertical="center" wrapText="1"/>
    </xf>
    <xf numFmtId="0" fontId="11" fillId="0" borderId="8" xfId="0" applyFont="1" applyBorder="1" applyAlignment="1">
      <alignment vertical="center" wrapText="1"/>
    </xf>
    <xf numFmtId="181" fontId="7" fillId="0" borderId="8" xfId="0" applyNumberFormat="1" applyFont="1" applyBorder="1" applyAlignment="1">
      <alignment horizontal="right" vertical="center" wrapText="1"/>
    </xf>
    <xf numFmtId="2" fontId="21" fillId="0" borderId="5" xfId="12" applyNumberFormat="1" applyFont="1" applyFill="1" applyBorder="1" applyAlignment="1" applyProtection="1">
      <alignment horizontal="right" vertical="center" wrapText="1"/>
    </xf>
    <xf numFmtId="0" fontId="18" fillId="0" borderId="0" xfId="0" applyFont="1" applyAlignment="1">
      <alignment horizontal="right"/>
    </xf>
    <xf numFmtId="165" fontId="17" fillId="0" borderId="4" xfId="1" applyNumberFormat="1" applyFont="1" applyFill="1" applyBorder="1" applyAlignment="1">
      <alignment horizontal="right" vertical="center"/>
    </xf>
    <xf numFmtId="173" fontId="13" fillId="0" borderId="0" xfId="0" applyNumberFormat="1" applyFont="1" applyAlignment="1">
      <alignment horizontal="right" vertical="center"/>
    </xf>
    <xf numFmtId="165" fontId="17" fillId="0" borderId="2" xfId="1" applyNumberFormat="1" applyFont="1" applyFill="1" applyBorder="1" applyAlignment="1">
      <alignment horizontal="right" vertical="center"/>
    </xf>
    <xf numFmtId="166" fontId="21" fillId="0" borderId="5" xfId="12" applyNumberFormat="1" applyFont="1" applyFill="1" applyBorder="1" applyAlignment="1" applyProtection="1">
      <alignment vertical="top" wrapText="1"/>
    </xf>
    <xf numFmtId="0" fontId="21" fillId="0" borderId="5" xfId="0" applyFont="1" applyBorder="1" applyAlignment="1">
      <alignment horizontal="right" vertical="top"/>
    </xf>
    <xf numFmtId="166" fontId="17" fillId="0" borderId="3" xfId="0" applyNumberFormat="1" applyFont="1" applyBorder="1" applyAlignment="1">
      <alignment horizontal="right" vertical="top"/>
    </xf>
    <xf numFmtId="0" fontId="2" fillId="0" borderId="0" xfId="0" applyFont="1" applyAlignment="1">
      <alignment horizontal="right" vertical="top" wrapText="1"/>
    </xf>
    <xf numFmtId="177" fontId="2" fillId="0" borderId="0" xfId="0" applyNumberFormat="1" applyFont="1" applyAlignment="1">
      <alignment horizontal="right" wrapText="1"/>
    </xf>
    <xf numFmtId="165" fontId="2" fillId="0" borderId="0" xfId="1" applyNumberFormat="1" applyFont="1" applyAlignment="1">
      <alignment horizontal="right" vertical="top" wrapText="1"/>
    </xf>
    <xf numFmtId="165" fontId="2" fillId="0" borderId="0" xfId="1" applyNumberFormat="1" applyFont="1" applyAlignment="1">
      <alignment horizontal="right"/>
    </xf>
    <xf numFmtId="165" fontId="2" fillId="0" borderId="0" xfId="1" applyNumberFormat="1" applyFont="1" applyAlignment="1">
      <alignment horizontal="right" wrapText="1"/>
    </xf>
    <xf numFmtId="177" fontId="17" fillId="0" borderId="4" xfId="1" applyNumberFormat="1" applyFont="1" applyFill="1" applyBorder="1" applyAlignment="1">
      <alignment horizontal="right" vertical="center"/>
    </xf>
    <xf numFmtId="177" fontId="17" fillId="0" borderId="2" xfId="1" applyNumberFormat="1" applyFont="1" applyFill="1" applyBorder="1" applyAlignment="1">
      <alignment horizontal="right" vertical="center"/>
    </xf>
    <xf numFmtId="177" fontId="17" fillId="0" borderId="1" xfId="1" applyNumberFormat="1" applyFont="1" applyFill="1" applyBorder="1" applyAlignment="1">
      <alignment horizontal="right" vertical="center"/>
    </xf>
    <xf numFmtId="177" fontId="17" fillId="0" borderId="30" xfId="1" applyNumberFormat="1" applyFont="1" applyFill="1" applyBorder="1" applyAlignment="1">
      <alignment horizontal="right" vertical="center"/>
    </xf>
    <xf numFmtId="0" fontId="18" fillId="0" borderId="5" xfId="0" applyFont="1" applyBorder="1" applyAlignment="1">
      <alignment horizontal="right" vertical="top"/>
    </xf>
    <xf numFmtId="178" fontId="15" fillId="0" borderId="0" xfId="19" applyNumberFormat="1" applyFont="1" applyFill="1" applyBorder="1" applyAlignment="1" applyProtection="1">
      <alignment wrapText="1"/>
    </xf>
    <xf numFmtId="0" fontId="21" fillId="0" borderId="5" xfId="19" applyFont="1" applyFill="1" applyBorder="1" applyAlignment="1" applyProtection="1">
      <alignment horizontal="right"/>
    </xf>
    <xf numFmtId="177" fontId="17" fillId="0" borderId="3" xfId="1" applyNumberFormat="1" applyFont="1" applyFill="1" applyBorder="1" applyAlignment="1">
      <alignment horizontal="right" vertical="center"/>
    </xf>
    <xf numFmtId="170" fontId="2" fillId="0" borderId="0" xfId="0" applyNumberFormat="1" applyFont="1"/>
    <xf numFmtId="170" fontId="0" fillId="0" borderId="0" xfId="0" applyNumberFormat="1"/>
    <xf numFmtId="165" fontId="103" fillId="0" borderId="33" xfId="1" applyNumberFormat="1" applyFont="1" applyBorder="1" applyAlignment="1">
      <alignment horizontal="center"/>
    </xf>
    <xf numFmtId="165" fontId="103" fillId="0" borderId="0" xfId="1" applyNumberFormat="1" applyFont="1" applyAlignment="1">
      <alignment horizontal="center"/>
    </xf>
    <xf numFmtId="177" fontId="67" fillId="0" borderId="34" xfId="1" applyNumberFormat="1" applyFont="1" applyFill="1" applyBorder="1" applyAlignment="1">
      <alignment horizontal="center" vertical="center" wrapText="1"/>
    </xf>
    <xf numFmtId="0" fontId="104" fillId="0" borderId="0" xfId="0" applyFont="1" applyAlignment="1">
      <alignment vertical="center" wrapText="1"/>
    </xf>
    <xf numFmtId="0" fontId="104" fillId="7" borderId="41" xfId="0" applyFont="1" applyFill="1" applyBorder="1" applyAlignment="1">
      <alignment vertical="center" wrapText="1"/>
    </xf>
    <xf numFmtId="166" fontId="0" fillId="0" borderId="0" xfId="0" applyNumberFormat="1" applyAlignment="1">
      <alignment horizontal="right" vertical="top"/>
    </xf>
    <xf numFmtId="166" fontId="0" fillId="0" borderId="0" xfId="0" applyNumberFormat="1" applyAlignment="1">
      <alignment vertical="top"/>
    </xf>
    <xf numFmtId="166" fontId="0" fillId="0" borderId="0" xfId="0" applyNumberFormat="1" applyAlignment="1">
      <alignment horizontal="right" vertical="top" wrapText="1"/>
    </xf>
    <xf numFmtId="181" fontId="25" fillId="0" borderId="4" xfId="1" applyNumberFormat="1" applyFont="1" applyBorder="1" applyAlignment="1">
      <alignment vertical="top"/>
    </xf>
    <xf numFmtId="177" fontId="36" fillId="0" borderId="4" xfId="0" applyNumberFormat="1" applyFont="1" applyBorder="1" applyAlignment="1">
      <alignment vertical="top" wrapText="1"/>
    </xf>
    <xf numFmtId="49" fontId="45" fillId="0" borderId="12" xfId="0" applyNumberFormat="1" applyFont="1" applyBorder="1" applyAlignment="1">
      <alignment horizontal="left" vertical="center" wrapText="1"/>
    </xf>
    <xf numFmtId="0" fontId="31" fillId="0" borderId="0" xfId="0" applyFont="1" applyAlignment="1">
      <alignment horizontal="right" vertical="center" wrapText="1"/>
    </xf>
    <xf numFmtId="170" fontId="52" fillId="0" borderId="0" xfId="0" applyNumberFormat="1" applyFont="1" applyAlignment="1">
      <alignment horizontal="right" vertical="top" wrapText="1"/>
    </xf>
    <xf numFmtId="0" fontId="52" fillId="0" borderId="0" xfId="0" applyFont="1" applyAlignment="1">
      <alignment horizontal="right" vertical="top" wrapText="1"/>
    </xf>
    <xf numFmtId="0" fontId="52" fillId="0" borderId="0" xfId="0" applyFont="1" applyAlignment="1">
      <alignment horizontal="right" wrapText="1"/>
    </xf>
    <xf numFmtId="0" fontId="44" fillId="0" borderId="0" xfId="0" applyFont="1" applyAlignment="1">
      <alignment horizontal="right" wrapText="1"/>
    </xf>
    <xf numFmtId="170" fontId="21" fillId="0" borderId="0" xfId="16" quotePrefix="1" applyNumberFormat="1" applyFont="1" applyFill="1" applyAlignment="1" applyProtection="1">
      <alignment wrapText="1"/>
    </xf>
    <xf numFmtId="170" fontId="21" fillId="0" borderId="0" xfId="16" quotePrefix="1" applyNumberFormat="1" applyFont="1" applyFill="1" applyAlignment="1" applyProtection="1">
      <alignment horizontal="right" wrapText="1"/>
    </xf>
    <xf numFmtId="0" fontId="21" fillId="0" borderId="0" xfId="16" applyNumberFormat="1" applyFont="1" applyFill="1" applyBorder="1" applyAlignment="1" applyProtection="1">
      <alignment horizontal="right" vertical="top" wrapText="1"/>
    </xf>
    <xf numFmtId="14" fontId="54" fillId="0" borderId="0" xfId="21" applyNumberFormat="1" applyFont="1" applyAlignment="1">
      <alignment horizontal="right" vertical="top" wrapText="1"/>
    </xf>
    <xf numFmtId="0" fontId="21" fillId="0" borderId="2" xfId="15" applyFont="1" applyFill="1" applyBorder="1" applyAlignment="1" applyProtection="1">
      <alignment horizontal="right" wrapText="1"/>
    </xf>
    <xf numFmtId="0" fontId="73" fillId="0" borderId="0" xfId="0" applyFont="1" applyAlignment="1">
      <alignment horizontal="left" vertical="top" wrapText="1"/>
    </xf>
    <xf numFmtId="0" fontId="77" fillId="0" borderId="0" xfId="0" applyFont="1" applyAlignment="1">
      <alignment horizontal="left" vertical="top" wrapText="1"/>
    </xf>
    <xf numFmtId="0" fontId="75" fillId="0" borderId="4" xfId="0" applyFont="1" applyBorder="1" applyAlignment="1">
      <alignment horizontal="left" vertical="top" wrapText="1"/>
    </xf>
    <xf numFmtId="0" fontId="66" fillId="0" borderId="0" xfId="0" applyFont="1" applyAlignment="1">
      <alignment horizontal="left" vertical="top" wrapText="1"/>
    </xf>
    <xf numFmtId="0" fontId="0" fillId="0" borderId="0" xfId="0" applyAlignment="1">
      <alignment horizontal="left" vertical="top"/>
    </xf>
    <xf numFmtId="0" fontId="98" fillId="0" borderId="14" xfId="0" applyFont="1" applyBorder="1" applyAlignment="1">
      <alignment horizontal="left" vertical="top" wrapText="1"/>
    </xf>
    <xf numFmtId="0" fontId="98" fillId="0" borderId="14" xfId="0" applyFont="1" applyBorder="1" applyAlignment="1">
      <alignment horizontal="left" vertical="top"/>
    </xf>
    <xf numFmtId="0" fontId="0" fillId="9" borderId="14" xfId="0" applyFill="1" applyBorder="1" applyAlignment="1">
      <alignment horizontal="left" vertical="top" wrapText="1"/>
    </xf>
    <xf numFmtId="0" fontId="0" fillId="9" borderId="14" xfId="0" applyFill="1" applyBorder="1" applyAlignment="1">
      <alignment horizontal="left" vertical="top"/>
    </xf>
    <xf numFmtId="0" fontId="72" fillId="9" borderId="14" xfId="0" applyFont="1" applyFill="1" applyBorder="1" applyAlignment="1">
      <alignment horizontal="left" vertical="top" wrapText="1"/>
    </xf>
    <xf numFmtId="0" fontId="98" fillId="0" borderId="0" xfId="0" applyFont="1" applyAlignment="1">
      <alignment horizontal="right" vertical="top"/>
    </xf>
    <xf numFmtId="0" fontId="98" fillId="0" borderId="14" xfId="0" applyFont="1" applyBorder="1" applyAlignment="1">
      <alignment horizontal="right" vertical="top"/>
    </xf>
    <xf numFmtId="0" fontId="98" fillId="0" borderId="14" xfId="0" applyFont="1" applyBorder="1" applyAlignment="1">
      <alignment horizontal="right" vertical="top" wrapText="1"/>
    </xf>
    <xf numFmtId="165" fontId="0" fillId="9" borderId="14" xfId="5724" applyNumberFormat="1" applyFont="1" applyFill="1" applyBorder="1" applyAlignment="1">
      <alignment horizontal="right" vertical="top" wrapText="1"/>
    </xf>
    <xf numFmtId="0" fontId="0" fillId="9" borderId="14" xfId="0" applyFill="1" applyBorder="1" applyAlignment="1">
      <alignment horizontal="right" vertical="top" wrapText="1"/>
    </xf>
    <xf numFmtId="0" fontId="0" fillId="9" borderId="14" xfId="0" applyFill="1" applyBorder="1" applyAlignment="1">
      <alignment horizontal="right" vertical="top"/>
    </xf>
    <xf numFmtId="165" fontId="0" fillId="9" borderId="14" xfId="0" applyNumberFormat="1" applyFill="1" applyBorder="1" applyAlignment="1">
      <alignment horizontal="right" vertical="top"/>
    </xf>
    <xf numFmtId="1" fontId="0" fillId="9" borderId="14" xfId="0" applyNumberFormat="1" applyFill="1" applyBorder="1" applyAlignment="1">
      <alignment horizontal="right" vertical="top"/>
    </xf>
    <xf numFmtId="177" fontId="0" fillId="0" borderId="14" xfId="5724" applyNumberFormat="1" applyFont="1" applyFill="1" applyBorder="1" applyAlignment="1">
      <alignment horizontal="right" vertical="top" wrapText="1"/>
    </xf>
    <xf numFmtId="0" fontId="0" fillId="0" borderId="14" xfId="0" applyBorder="1" applyAlignment="1">
      <alignment horizontal="right" vertical="top" wrapText="1"/>
    </xf>
    <xf numFmtId="165" fontId="0" fillId="0" borderId="14" xfId="5724" applyNumberFormat="1" applyFont="1" applyFill="1" applyBorder="1" applyAlignment="1">
      <alignment horizontal="right" vertical="top" wrapText="1"/>
    </xf>
    <xf numFmtId="177" fontId="0" fillId="9" borderId="14" xfId="5724" applyNumberFormat="1" applyFont="1" applyFill="1" applyBorder="1" applyAlignment="1">
      <alignment horizontal="right" vertical="top" wrapText="1"/>
    </xf>
    <xf numFmtId="0" fontId="101" fillId="30" borderId="14" xfId="0" applyFont="1" applyFill="1" applyBorder="1" applyAlignment="1">
      <alignment horizontal="center"/>
    </xf>
    <xf numFmtId="0" fontId="101" fillId="30" borderId="15" xfId="0" applyFont="1" applyFill="1" applyBorder="1" applyAlignment="1">
      <alignment horizontal="center"/>
    </xf>
    <xf numFmtId="0" fontId="101" fillId="30" borderId="16" xfId="0" applyFont="1" applyFill="1" applyBorder="1" applyAlignment="1">
      <alignment horizontal="center"/>
    </xf>
    <xf numFmtId="0" fontId="2" fillId="0" borderId="0" xfId="0" applyFont="1" applyAlignment="1">
      <alignment horizontal="right"/>
    </xf>
    <xf numFmtId="0" fontId="16" fillId="0" borderId="4" xfId="0" applyFont="1" applyBorder="1" applyAlignment="1">
      <alignment horizontal="right" wrapText="1"/>
    </xf>
    <xf numFmtId="0" fontId="3" fillId="0" borderId="0" xfId="0" applyFont="1"/>
    <xf numFmtId="0" fontId="3" fillId="0" borderId="5" xfId="0" applyFont="1" applyBorder="1"/>
    <xf numFmtId="0" fontId="4" fillId="0" borderId="4" xfId="0" applyFont="1" applyBorder="1" applyAlignment="1">
      <alignment horizontal="left"/>
    </xf>
    <xf numFmtId="0" fontId="4" fillId="0" borderId="3" xfId="0" applyFont="1" applyBorder="1" applyAlignment="1">
      <alignment horizontal="left"/>
    </xf>
    <xf numFmtId="0" fontId="39" fillId="0" borderId="27" xfId="0" applyFont="1" applyBorder="1" applyAlignment="1">
      <alignment vertical="center"/>
    </xf>
    <xf numFmtId="0" fontId="39" fillId="0" borderId="28" xfId="0" applyFont="1" applyBorder="1" applyAlignment="1">
      <alignment vertical="center"/>
    </xf>
    <xf numFmtId="0" fontId="39" fillId="0" borderId="29" xfId="0" applyFont="1" applyBorder="1" applyAlignment="1">
      <alignment vertical="center"/>
    </xf>
    <xf numFmtId="0" fontId="39" fillId="0" borderId="2" xfId="0" applyFont="1" applyBorder="1" applyAlignment="1">
      <alignment vertical="center"/>
    </xf>
    <xf numFmtId="0" fontId="15" fillId="0" borderId="5" xfId="2" applyFont="1" applyFill="1" applyBorder="1" applyAlignment="1" applyProtection="1">
      <alignment horizontal="right" vertical="top" wrapText="1"/>
    </xf>
    <xf numFmtId="170" fontId="19" fillId="0" borderId="5" xfId="0" applyNumberFormat="1" applyFont="1" applyBorder="1" applyAlignment="1">
      <alignment horizontal="right"/>
    </xf>
    <xf numFmtId="166" fontId="15" fillId="0" borderId="5" xfId="2" applyNumberFormat="1" applyFont="1" applyFill="1" applyBorder="1" applyAlignment="1" applyProtection="1">
      <alignment horizontal="center" vertical="center" wrapText="1"/>
    </xf>
    <xf numFmtId="43" fontId="16" fillId="0" borderId="0" xfId="1" applyFont="1" applyFill="1" applyAlignment="1" applyProtection="1">
      <alignment horizontal="center" vertical="center" wrapText="1"/>
      <protection locked="0"/>
    </xf>
    <xf numFmtId="0" fontId="15" fillId="0" borderId="15" xfId="9" applyFont="1" applyFill="1" applyBorder="1" applyAlignment="1" applyProtection="1">
      <alignment horizontal="center" wrapText="1"/>
    </xf>
    <xf numFmtId="0" fontId="15" fillId="0" borderId="4" xfId="9" applyFont="1" applyFill="1" applyBorder="1" applyAlignment="1" applyProtection="1">
      <alignment horizontal="center" wrapText="1"/>
    </xf>
    <xf numFmtId="0" fontId="15" fillId="0" borderId="16" xfId="9" applyFont="1" applyFill="1" applyBorder="1" applyAlignment="1" applyProtection="1">
      <alignment horizontal="center" wrapText="1"/>
    </xf>
    <xf numFmtId="0" fontId="0" fillId="0" borderId="0" xfId="0" applyAlignment="1">
      <alignment vertical="center" wrapText="1"/>
    </xf>
    <xf numFmtId="15" fontId="0" fillId="0" borderId="0" xfId="0" quotePrefix="1" applyNumberFormat="1" applyAlignment="1">
      <alignment horizontal="center" vertical="center" wrapText="1"/>
    </xf>
    <xf numFmtId="15" fontId="0" fillId="0" borderId="0" xfId="0" applyNumberFormat="1" applyAlignment="1">
      <alignment horizontal="center" vertical="center" wrapText="1"/>
    </xf>
    <xf numFmtId="0" fontId="0" fillId="0" borderId="28" xfId="0" applyBorder="1" applyAlignment="1">
      <alignment vertical="center" wrapText="1"/>
    </xf>
    <xf numFmtId="3" fontId="5" fillId="0" borderId="28" xfId="0" applyNumberFormat="1" applyFont="1" applyBorder="1" applyAlignment="1">
      <alignment horizontal="right" vertical="center" wrapText="1"/>
    </xf>
    <xf numFmtId="3" fontId="5" fillId="0" borderId="0" xfId="0" applyNumberFormat="1" applyFont="1" applyAlignment="1">
      <alignment horizontal="right" vertical="center" wrapText="1"/>
    </xf>
    <xf numFmtId="0" fontId="15" fillId="0" borderId="5" xfId="0" applyFont="1" applyBorder="1" applyAlignment="1">
      <alignment horizontal="right"/>
    </xf>
    <xf numFmtId="0" fontId="15" fillId="0" borderId="0" xfId="0" applyFont="1" applyAlignment="1">
      <alignment horizontal="right" vertical="center" wrapText="1"/>
    </xf>
    <xf numFmtId="0" fontId="15" fillId="0" borderId="0" xfId="0" applyFont="1" applyAlignment="1">
      <alignment horizontal="right" vertical="center"/>
    </xf>
    <xf numFmtId="0" fontId="15" fillId="0" borderId="5" xfId="16" applyFont="1" applyFill="1" applyBorder="1" applyAlignment="1" applyProtection="1">
      <alignment horizontal="right" vertical="top"/>
    </xf>
    <xf numFmtId="0" fontId="15" fillId="0" borderId="1" xfId="15" applyFont="1" applyFill="1" applyBorder="1" applyAlignment="1" applyProtection="1">
      <alignment horizontal="center"/>
    </xf>
    <xf numFmtId="0" fontId="21" fillId="0" borderId="1" xfId="15" applyFont="1" applyFill="1" applyBorder="1" applyAlignment="1" applyProtection="1">
      <alignment horizontal="center"/>
    </xf>
    <xf numFmtId="0" fontId="43" fillId="0" borderId="5" xfId="0" applyFont="1" applyBorder="1" applyAlignment="1">
      <alignment horizontal="right" vertical="top"/>
    </xf>
    <xf numFmtId="0" fontId="102" fillId="0" borderId="5" xfId="0" applyFont="1" applyBorder="1" applyAlignment="1">
      <alignment horizontal="right" vertical="top"/>
    </xf>
    <xf numFmtId="0" fontId="21" fillId="0" borderId="0" xfId="0" applyFont="1" applyAlignment="1">
      <alignment vertical="center" wrapText="1"/>
    </xf>
    <xf numFmtId="0" fontId="21" fillId="0" borderId="8" xfId="0" applyFont="1" applyBorder="1" applyAlignment="1">
      <alignment vertical="center" wrapText="1"/>
    </xf>
    <xf numFmtId="0" fontId="44" fillId="0" borderId="20" xfId="0" applyFont="1" applyBorder="1" applyAlignment="1">
      <alignment horizontal="right" vertical="center" wrapText="1"/>
    </xf>
    <xf numFmtId="0" fontId="45" fillId="0" borderId="20" xfId="0" applyFont="1" applyBorder="1" applyAlignment="1">
      <alignment horizontal="right" vertical="center" wrapText="1"/>
    </xf>
    <xf numFmtId="43" fontId="47" fillId="0" borderId="0" xfId="1" applyFont="1" applyAlignment="1">
      <alignment horizontal="center" vertical="center" wrapText="1"/>
    </xf>
    <xf numFmtId="0" fontId="21" fillId="0" borderId="12" xfId="0" applyFont="1" applyBorder="1" applyAlignment="1">
      <alignment horizontal="left" vertical="center" wrapText="1"/>
    </xf>
    <xf numFmtId="0" fontId="6" fillId="0" borderId="37" xfId="0" applyFont="1" applyBorder="1" applyAlignment="1">
      <alignment vertical="center" wrapText="1"/>
    </xf>
    <xf numFmtId="0" fontId="6" fillId="0" borderId="12" xfId="0" applyFont="1" applyBorder="1" applyAlignment="1">
      <alignment vertical="center" wrapText="1"/>
    </xf>
    <xf numFmtId="0" fontId="11" fillId="0" borderId="37" xfId="0" applyFont="1" applyBorder="1" applyAlignment="1">
      <alignment vertical="center" wrapText="1"/>
    </xf>
    <xf numFmtId="0" fontId="11" fillId="0" borderId="12" xfId="0" applyFont="1" applyBorder="1" applyAlignment="1">
      <alignment vertical="center" wrapText="1"/>
    </xf>
    <xf numFmtId="10" fontId="45" fillId="0" borderId="37" xfId="0" applyNumberFormat="1" applyFont="1" applyBorder="1" applyAlignment="1">
      <alignment horizontal="left" vertical="center" wrapText="1"/>
    </xf>
    <xf numFmtId="10" fontId="45" fillId="0" borderId="12" xfId="0" applyNumberFormat="1" applyFont="1" applyBorder="1" applyAlignment="1">
      <alignment horizontal="left" vertical="center" wrapText="1"/>
    </xf>
    <xf numFmtId="181" fontId="10" fillId="7" borderId="37" xfId="0" applyNumberFormat="1" applyFont="1" applyFill="1" applyBorder="1" applyAlignment="1">
      <alignment horizontal="center" vertical="center" wrapText="1"/>
    </xf>
    <xf numFmtId="181" fontId="10" fillId="7" borderId="12" xfId="0" applyNumberFormat="1" applyFont="1" applyFill="1" applyBorder="1" applyAlignment="1">
      <alignment horizontal="center" vertical="center" wrapText="1"/>
    </xf>
    <xf numFmtId="181" fontId="10" fillId="0" borderId="37" xfId="0" applyNumberFormat="1" applyFont="1" applyBorder="1" applyAlignment="1">
      <alignment horizontal="center" vertical="center" wrapText="1"/>
    </xf>
    <xf numFmtId="181" fontId="10" fillId="0" borderId="12" xfId="0" applyNumberFormat="1" applyFont="1" applyBorder="1" applyAlignment="1">
      <alignment horizontal="center" vertical="center" wrapText="1"/>
    </xf>
    <xf numFmtId="170" fontId="44" fillId="0" borderId="20" xfId="0" applyNumberFormat="1" applyFont="1" applyBorder="1" applyAlignment="1">
      <alignment horizontal="right" vertical="center" wrapText="1"/>
    </xf>
    <xf numFmtId="170" fontId="44" fillId="0" borderId="0" xfId="0" applyNumberFormat="1" applyFont="1" applyAlignment="1">
      <alignment horizontal="right" vertical="center" wrapText="1"/>
    </xf>
    <xf numFmtId="170" fontId="44" fillId="0" borderId="7" xfId="0" applyNumberFormat="1" applyFont="1" applyBorder="1" applyAlignment="1">
      <alignment horizontal="right" vertical="center" wrapText="1"/>
    </xf>
    <xf numFmtId="170" fontId="45" fillId="0" borderId="20" xfId="0" applyNumberFormat="1" applyFont="1" applyBorder="1" applyAlignment="1">
      <alignment horizontal="right" vertical="center" wrapText="1"/>
    </xf>
    <xf numFmtId="170" fontId="45" fillId="0" borderId="0" xfId="0" applyNumberFormat="1" applyFont="1" applyAlignment="1">
      <alignment horizontal="right" vertical="center" wrapText="1"/>
    </xf>
    <xf numFmtId="170" fontId="45" fillId="0" borderId="7" xfId="0" applyNumberFormat="1" applyFont="1" applyBorder="1" applyAlignment="1">
      <alignment horizontal="right" vertical="center" wrapText="1"/>
    </xf>
    <xf numFmtId="0" fontId="69" fillId="0" borderId="0" xfId="0" applyFont="1" applyAlignment="1">
      <alignment vertical="center" wrapText="1"/>
    </xf>
    <xf numFmtId="0" fontId="69" fillId="0" borderId="8" xfId="0" applyFont="1" applyBorder="1" applyAlignment="1">
      <alignment vertical="center" wrapText="1"/>
    </xf>
    <xf numFmtId="0" fontId="6" fillId="0" borderId="0" xfId="0" applyFont="1" applyAlignment="1">
      <alignment vertical="center" wrapText="1"/>
    </xf>
    <xf numFmtId="0" fontId="6" fillId="0" borderId="8" xfId="0" applyFont="1" applyBorder="1" applyAlignment="1">
      <alignment vertical="center" wrapText="1"/>
    </xf>
    <xf numFmtId="15" fontId="15" fillId="0" borderId="0" xfId="16" quotePrefix="1" applyNumberFormat="1" applyFont="1" applyFill="1" applyAlignment="1" applyProtection="1">
      <alignment horizontal="right" wrapText="1"/>
    </xf>
    <xf numFmtId="0" fontId="15" fillId="0" borderId="0" xfId="16" applyFont="1" applyFill="1" applyAlignment="1" applyProtection="1">
      <alignment horizontal="right" wrapText="1"/>
    </xf>
    <xf numFmtId="0" fontId="6" fillId="0" borderId="0" xfId="0" applyFont="1" applyAlignment="1">
      <alignment vertical="top" wrapText="1"/>
    </xf>
    <xf numFmtId="0" fontId="52" fillId="0" borderId="0" xfId="0" applyFont="1" applyAlignment="1">
      <alignment horizontal="center" vertical="top" wrapText="1"/>
    </xf>
    <xf numFmtId="0" fontId="44" fillId="0" borderId="0" xfId="0" applyFont="1" applyAlignment="1">
      <alignment horizontal="center" vertical="top" wrapText="1"/>
    </xf>
    <xf numFmtId="0" fontId="44" fillId="0" borderId="0" xfId="0" applyFont="1" applyAlignment="1">
      <alignment horizontal="center" wrapText="1"/>
    </xf>
    <xf numFmtId="0" fontId="44" fillId="0" borderId="0" xfId="0" applyFont="1" applyAlignment="1">
      <alignment horizontal="right" wrapText="1"/>
    </xf>
    <xf numFmtId="170" fontId="15" fillId="0" borderId="0" xfId="16" quotePrefix="1" applyNumberFormat="1" applyFont="1" applyFill="1" applyAlignment="1" applyProtection="1">
      <alignment horizontal="right" wrapText="1"/>
    </xf>
    <xf numFmtId="0" fontId="98" fillId="0" borderId="14" xfId="0" applyFont="1" applyBorder="1" applyAlignment="1">
      <alignment horizontal="right" vertical="top"/>
    </xf>
    <xf numFmtId="0" fontId="0" fillId="9" borderId="17" xfId="0" applyFill="1" applyBorder="1" applyAlignment="1">
      <alignment horizontal="left" vertical="top" wrapText="1"/>
    </xf>
    <xf numFmtId="0" fontId="0" fillId="9" borderId="19" xfId="0" applyFill="1" applyBorder="1" applyAlignment="1">
      <alignment horizontal="left" vertical="top" wrapText="1"/>
    </xf>
    <xf numFmtId="0" fontId="75" fillId="0" borderId="0" xfId="0" applyFont="1" applyAlignment="1">
      <alignment horizontal="center" wrapText="1"/>
    </xf>
  </cellXfs>
  <cellStyles count="5758">
    <cellStyle name=" 1" xfId="555" xr:uid="{3DA1E665-012B-48F7-BB9B-AEFBDD8A88AF}"/>
    <cellStyle name="_x000d__x000a_JournalTemplate=C:\COMFO\CTALK\JOURSTD.TPL_x000d__x000a_LbStateAddress=3 3 0 251 1 89 2 311_x000d__x000a_LbStateJou" xfId="556" xr:uid="{1F5DA31D-2FC4-4F91-B634-72C5939AA950}"/>
    <cellStyle name="%" xfId="22" xr:uid="{190D9045-395D-44BF-A275-A1AFDA7B3BEB}"/>
    <cellStyle name="% 10" xfId="558" xr:uid="{8A8FBC35-B879-45CE-9EC5-57CA4A9E7AA5}"/>
    <cellStyle name="% 11" xfId="557" xr:uid="{2CE0B5A1-70FD-4527-9D7B-BB54BF07C7A7}"/>
    <cellStyle name="% 2" xfId="559" xr:uid="{03412C85-B3B1-4F14-BD1C-032FDC124DE3}"/>
    <cellStyle name="% 3" xfId="560" xr:uid="{D30E7EB0-CD9A-4C74-96E3-CD0EC9184808}"/>
    <cellStyle name="% 4" xfId="561" xr:uid="{ADDDFAB6-B9F7-43CB-9F87-7E6F0FFEEAB8}"/>
    <cellStyle name="% 5" xfId="562" xr:uid="{6AF639F9-AA4A-485D-8F23-3D2AECF6B3C4}"/>
    <cellStyle name="% 6" xfId="563" xr:uid="{BA6B6782-75E7-411F-8DCF-32D90617353B}"/>
    <cellStyle name="% 7" xfId="564" xr:uid="{200F9905-B085-4963-AB72-2A23B4CB81F6}"/>
    <cellStyle name="% 8" xfId="565" xr:uid="{F9C18EF6-F48C-43BB-A483-9F5B468A3EA0}"/>
    <cellStyle name="% 9" xfId="566" xr:uid="{77DA38C8-BD8F-439F-9BF4-B0C4AF499800}"/>
    <cellStyle name="%_02 EVM Board Pack" xfId="567" xr:uid="{D1FCBCF8-8582-4963-AE4A-10460EEA9228}"/>
    <cellStyle name="%_02 EVM Board Pack_Claims &amp; WOffs" xfId="568" xr:uid="{61D371F8-70ED-452E-8C58-2146EE9CE556}"/>
    <cellStyle name="%_02 EVM Board Pack_Claims &amp; WOffs_MEMBERS" xfId="569" xr:uid="{D93D0C78-03D2-46F6-9F18-31A9013AF7ED}"/>
    <cellStyle name="%_02 EVM Board Pack_MEMBERS" xfId="570" xr:uid="{ED28329B-0813-4400-839E-B6D95E814A37}"/>
    <cellStyle name="%_02 EVM Board Pack_Sheet5" xfId="571" xr:uid="{4AE6D47E-0F3D-4CA2-9D87-A64E4A28C389}"/>
    <cellStyle name="%_02 EVM Board Pack_Sheet5_MEMBERS" xfId="572" xr:uid="{059CF20A-A55A-40C0-A8B3-552BE6A15754}"/>
    <cellStyle name="%_02 EVM Board Pack_SI" xfId="573" xr:uid="{4337B2EE-2D72-4251-8F52-ACC38D87B9D5}"/>
    <cellStyle name="%_02 EVM Board Pack_SI_MEMBERS" xfId="574" xr:uid="{ADB432F6-8B84-4A8E-8CE8-B4F8B8143A83}"/>
    <cellStyle name="%_1" xfId="575" xr:uid="{D2230FF4-9C31-4A64-BAB9-9E2FB7022AC0}"/>
    <cellStyle name="%_1_Sheet5" xfId="576" xr:uid="{877A7806-0DC5-41AB-B9E2-E3C41F305F1D}"/>
    <cellStyle name="%_1_SI" xfId="577" xr:uid="{571225B0-4DD4-40F1-A7D3-058EF5EB72AE}"/>
    <cellStyle name="%_111109_CorPlan2011_DataGathering_DirLevel_DraftTool_" xfId="578" xr:uid="{A437732E-6C9B-4CC4-9C8D-F30E9DDA10F4}"/>
    <cellStyle name="%_111109_CorPlan2011_DataGathering_DirLevel_DraftTool__7.5" xfId="579" xr:uid="{731283B6-B811-4255-9A27-FF5CB631A4C0}"/>
    <cellStyle name="%_111109_CorPlan2011_DataGathering_DirLevel_DraftTool__7.5_MEMBERS" xfId="580" xr:uid="{C9A16FF8-8C20-4A60-8971-B9218DC0DA9A}"/>
    <cellStyle name="%_111109_CorPlan2011_DataGathering_DirLevel_DraftTool__7.5_Sheet2" xfId="581" xr:uid="{4E0856F1-4C9D-4222-ABD3-2A53D4AD1ACE}"/>
    <cellStyle name="%_111109_CorPlan2011_DataGathering_DirLevel_DraftTool__7.5_Sheet2_MEMBERS" xfId="582" xr:uid="{FA910D27-06B5-430C-BBBB-ACE2BFF8C32A}"/>
    <cellStyle name="%_111109_CorPlan2011_DataGathering_DirLevel_DraftTool__7.5_Sheet3" xfId="583" xr:uid="{0D625F72-4935-4D5F-87D1-6D00EBB7DEC1}"/>
    <cellStyle name="%_111109_CorPlan2011_DataGathering_DirLevel_DraftTool__7.5_Sheet3_MEMBERS" xfId="584" xr:uid="{31C5E406-9A85-443E-BFAB-19BA2EDA68FB}"/>
    <cellStyle name="%_111109_CorPlan2011_DataGathering_DirLevel_DraftTool__7.5_Sheet4" xfId="585" xr:uid="{39FAB81A-55A2-41F8-A617-584239B07A4D}"/>
    <cellStyle name="%_111109_CorPlan2011_DataGathering_DirLevel_DraftTool__7.5_Sheet4_MEMBERS" xfId="586" xr:uid="{4C2D8C74-1B2C-48F2-8028-73A57DE48A59}"/>
    <cellStyle name="%_111109_CorPlan2011_DataGathering_DirLevel_DraftTool__EntityHR" xfId="587" xr:uid="{6C98AFAC-F3A5-4DBA-8F4C-A3C851F04B74}"/>
    <cellStyle name="%_111109_CorPlan2011_DataGathering_DirLevel_DraftTool__EntityHR_FCO" xfId="588" xr:uid="{2698FE15-0B1C-4113-8510-AD46BE9888BB}"/>
    <cellStyle name="%_111109_CorPlan2011_DataGathering_DirLevel_DraftTool__EntityHR_FINCO - FINAL AFTER PROCESS" xfId="589" xr:uid="{DCD40812-7BE4-4115-AF99-6D507AD5632F}"/>
    <cellStyle name="%_111109_CorPlan2011_DataGathering_DirLevel_DraftTool__EntityHR_MEMBERS" xfId="590" xr:uid="{E3A3AF45-5AD5-4E86-AA49-B36CA6AE5920}"/>
    <cellStyle name="%_111109_CorPlan2011_DataGathering_DirLevel_DraftTool__EntityHR_PRD TCO" xfId="591" xr:uid="{CDE95F15-F4E0-4F40-BF25-77B6BF269D6A}"/>
    <cellStyle name="%_111109_CorPlan2011_DataGathering_DirLevel_DraftTool__EntityHR_PRD TCO_FA PRD" xfId="592" xr:uid="{BB257831-319B-4A3C-9423-F5200EF3F87E}"/>
    <cellStyle name="%_111109_CorPlan2011_DataGathering_DirLevel_DraftTool__EntityHR_PRD TCO_FinanceAccount" xfId="593" xr:uid="{71BA6085-D243-45C7-86AC-86205A313B0E}"/>
    <cellStyle name="%_111109_CorPlan2011_DataGathering_DirLevel_DraftTool__EntityHR_Sheet2" xfId="594" xr:uid="{9E52BAF8-4F62-4015-8641-505881F2F2F1}"/>
    <cellStyle name="%_111109_CorPlan2011_DataGathering_DirLevel_DraftTool__EntityHR_Sheet4" xfId="595" xr:uid="{A7ABFE8A-A2BA-441F-88BB-119029C2180B}"/>
    <cellStyle name="%_111109_CorPlan2011_DataGathering_DirLevel_DraftTool__EntityHR_Sheet4_1" xfId="596" xr:uid="{DA54EF1F-909B-4E5B-9EC2-1B395C60D052}"/>
    <cellStyle name="%_111109_CorPlan2011_DataGathering_DirLevel_DraftTool__EntityHR_Sheet4_1_MEMBERS" xfId="597" xr:uid="{875F45EA-5046-425F-B160-7FC9FE9494E7}"/>
    <cellStyle name="%_111109_CorPlan2011_DataGathering_DirLevel_DraftTool__EntityHR_Sheet4_1_PRD TCO" xfId="598" xr:uid="{8E9EDF6B-DD67-431B-8EC8-044A8C65178D}"/>
    <cellStyle name="%_111109_CorPlan2011_DataGathering_DirLevel_DraftTool__EntityHR_Sheet4_1_PRD TCO_FA PRD" xfId="599" xr:uid="{99DC4A41-4936-4C8F-A7AB-9F09FB925B50}"/>
    <cellStyle name="%_111109_CorPlan2011_DataGathering_DirLevel_DraftTool__EntityHR_Sheet4_1_PRD TCO_FinanceAccount" xfId="600" xr:uid="{E2F0FA51-3A60-475A-9E18-11058AE79258}"/>
    <cellStyle name="%_111109_CorPlan2011_DataGathering_DirLevel_DraftTool__EntityHR_Sheet4_1_Sheet2" xfId="601" xr:uid="{2DFC2F36-A347-47D5-9555-2251136D5221}"/>
    <cellStyle name="%_111109_CorPlan2011_DataGathering_DirLevel_DraftTool__EntityHR_Sheet4_1_Sheet4" xfId="602" xr:uid="{21D85A8C-4DC3-4243-A6D3-15677FBC6CD8}"/>
    <cellStyle name="%_111109_CorPlan2011_DataGathering_DirLevel_DraftTool__EntityHR_Sheet4_1_Sheet4_FA PRD" xfId="603" xr:uid="{D6020F9F-D58A-4697-9FA3-3122A598435E}"/>
    <cellStyle name="%_111109_CorPlan2011_DataGathering_DirLevel_DraftTool__EntityHR_Sheet4_1_Sheet4_FinanceAccount" xfId="604" xr:uid="{D3B9368A-5A5A-4A0D-9C9F-0C66FF5AFF97}"/>
    <cellStyle name="%_111109_CorPlan2011_DataGathering_DirLevel_DraftTool__EntityHR_Sheet4_1_Sheet4_MEMBERS" xfId="605" xr:uid="{EC8A4A7B-DBF0-470F-A811-402BD0060EE1}"/>
    <cellStyle name="%_111109_CorPlan2011_DataGathering_DirLevel_DraftTool__EntityHR_Sheet4_1_TCO Dimension Sheet" xfId="606" xr:uid="{C8F0D4C3-CA02-4089-901F-A73FD8497699}"/>
    <cellStyle name="%_111109_CorPlan2011_DataGathering_DirLevel_DraftTool__EntityHR_Sheet4_1_TCO Dimension Sheet_MEMBERS" xfId="607" xr:uid="{51D2CA3C-15FF-48DA-B3E8-5E03AC1432CB}"/>
    <cellStyle name="%_111109_CorPlan2011_DataGathering_DirLevel_DraftTool__EntityHR_Sheet4_2" xfId="608" xr:uid="{3F685F88-BEFB-433E-93E1-0622BFCFBFF0}"/>
    <cellStyle name="%_111109_CorPlan2011_DataGathering_DirLevel_DraftTool__EntityHR_Sheet4_2_FA PRD" xfId="609" xr:uid="{62F5790B-971E-4A14-8F25-E05885CEC7C1}"/>
    <cellStyle name="%_111109_CorPlan2011_DataGathering_DirLevel_DraftTool__EntityHR_Sheet4_2_FinanceAccount" xfId="610" xr:uid="{4913562E-EE14-428A-9017-DBB60FE3400F}"/>
    <cellStyle name="%_111109_CorPlan2011_DataGathering_DirLevel_DraftTool__EntityHR_Sheet4_2_MEMBERS" xfId="611" xr:uid="{357D6CBF-C669-4BDA-A96A-691C926E1FF6}"/>
    <cellStyle name="%_111109_CorPlan2011_DataGathering_DirLevel_DraftTool__EntityHR_TCO" xfId="612" xr:uid="{0E36EEC9-5060-42F6-97EE-5756B16D91D8}"/>
    <cellStyle name="%_111109_CorPlan2011_DataGathering_DirLevel_DraftTool__EntityHR_TCO Dimension Sheet" xfId="613" xr:uid="{825EC1CB-5323-4CC6-BF09-459418B8313F}"/>
    <cellStyle name="%_111109_CorPlan2011_DataGathering_DirLevel_DraftTool__EntityHR_TCO Dimension Sheet_MEMBERS" xfId="614" xr:uid="{E7753312-9084-4A8B-819B-EB641C8A8210}"/>
    <cellStyle name="%_111109_CorPlan2011_DataGathering_DirLevel_DraftTool__Finance cost objects members" xfId="615" xr:uid="{69E2BBCF-6059-4B13-A75C-4E1FA0060AF5}"/>
    <cellStyle name="%_111109_CorPlan2011_DataGathering_DirLevel_DraftTool__FinanceCostObject" xfId="616" xr:uid="{92D22575-3D0D-42C2-9C65-42C1E07D2E04}"/>
    <cellStyle name="%_111109_CorPlan2011_DataGathering_DirLevel_DraftTool__FinanceCostObject_MEMBERS" xfId="617" xr:uid="{8560FC5F-146B-4C42-998E-156980D3D3C3}"/>
    <cellStyle name="%_111109_CorPlan2011_DataGathering_DirLevel_DraftTool__FinanceDataSRC-Bfr" xfId="618" xr:uid="{835440FF-6C6E-42A5-8536-705F8CCE5B85}"/>
    <cellStyle name="%_111109_CorPlan2011_DataGathering_DirLevel_DraftTool__FinanceDataSRC-Bfr_MEMBERS" xfId="619" xr:uid="{D2C6F2AD-29ED-4089-B976-3FF881422284}"/>
    <cellStyle name="%_111109_CorPlan2011_DataGathering_DirLevel_DraftTool__FinanceDataSRC-Bfr_MEMBERS_MEMBERS" xfId="620" xr:uid="{B96F3A5B-845C-483B-9C83-5FE92FA392DB}"/>
    <cellStyle name="%_111109_CorPlan2011_DataGathering_DirLevel_DraftTool__FinanceDataSRC-Bfr_Sheet2" xfId="621" xr:uid="{68EF7C92-6B40-4B70-9602-5C1A18EE334C}"/>
    <cellStyle name="%_111109_CorPlan2011_DataGathering_DirLevel_DraftTool__FinanceDataSRC-Bfr_Sheet2_MEMBERS" xfId="622" xr:uid="{3B329DD4-9947-442B-9E61-D19F10E3DB7E}"/>
    <cellStyle name="%_111109_CorPlan2011_DataGathering_DirLevel_DraftTool__FinanceDataSRC-Bfr_Sheet3" xfId="623" xr:uid="{BED3D997-3F84-4B99-98AD-5F155F8F8784}"/>
    <cellStyle name="%_111109_CorPlan2011_DataGathering_DirLevel_DraftTool__FinanceDataSRC-Bfr_Sheet3_MEMBERS" xfId="624" xr:uid="{6EEBE99D-2C5F-4E64-99D2-F05A7B75F067}"/>
    <cellStyle name="%_111109_CorPlan2011_DataGathering_DirLevel_DraftTool__FinanceDataSRC-Bfr_Sheet4" xfId="625" xr:uid="{39918E75-3FC7-4001-AC97-D8D08B3130A4}"/>
    <cellStyle name="%_111109_CorPlan2011_DataGathering_DirLevel_DraftTool__FinanceDataSRC-Bfr_Sheet4_MEMBERS" xfId="626" xr:uid="{2C56AA62-70E2-4A4E-87D5-864FF7972E88}"/>
    <cellStyle name="%_111109_CorPlan2011_DataGathering_DirLevel_DraftTool__FinanceDataSRC-Bfr_v10" xfId="627" xr:uid="{206C0CDE-DECA-4B69-8946-C95F76241A0C}"/>
    <cellStyle name="%_111109_CorPlan2011_DataGathering_DirLevel_DraftTool__FinCategory-Aftr" xfId="628" xr:uid="{5177F03B-58CD-49E9-ADCC-D21769317C8B}"/>
    <cellStyle name="%_111109_CorPlan2011_DataGathering_DirLevel_DraftTool__FinCategory-Aftr_MEMBERS" xfId="629" xr:uid="{E6F2C912-E23F-4568-8C8A-A8F584481CBF}"/>
    <cellStyle name="%_111109_CorPlan2011_DataGathering_DirLevel_DraftTool__FinCategory-Bfr" xfId="630" xr:uid="{93896D77-B70B-4F95-A01B-44A0B9AA0D51}"/>
    <cellStyle name="%_111109_CorPlan2011_DataGathering_DirLevel_DraftTool__FinCategory-Bfr_MEMBERS" xfId="631" xr:uid="{297169C0-56FD-4AF7-BD4F-670B61B0BD7F}"/>
    <cellStyle name="%_111109_CorPlan2011_DataGathering_DirLevel_DraftTool__FinCategory-Bfr_MEMBERS_MEMBERS" xfId="632" xr:uid="{869331B1-E04D-486C-AC4E-4062B04B5226}"/>
    <cellStyle name="%_111109_CorPlan2011_DataGathering_DirLevel_DraftTool__FinCategory-Bfr_Sheet2" xfId="633" xr:uid="{21E627E9-76D6-41EA-8240-5FBE67AEE4D5}"/>
    <cellStyle name="%_111109_CorPlan2011_DataGathering_DirLevel_DraftTool__FinCategory-Bfr_Sheet2_MEMBERS" xfId="634" xr:uid="{3C01E8C0-E9FF-45FA-AB7D-927BAF24C254}"/>
    <cellStyle name="%_111109_CorPlan2011_DataGathering_DirLevel_DraftTool__FinCategory-Bfr_Sheet3" xfId="635" xr:uid="{156DC5B0-31D2-4FE8-AAB4-6428AB3BA21E}"/>
    <cellStyle name="%_111109_CorPlan2011_DataGathering_DirLevel_DraftTool__FinCategory-Bfr_Sheet3_MEMBERS" xfId="636" xr:uid="{76443485-88F1-48B2-9388-35E71798E2A7}"/>
    <cellStyle name="%_111109_CorPlan2011_DataGathering_DirLevel_DraftTool__FinCategory-Bfr_Sheet4" xfId="637" xr:uid="{3EB923EB-3E86-48FD-9445-AB5656C3F3FE}"/>
    <cellStyle name="%_111109_CorPlan2011_DataGathering_DirLevel_DraftTool__FinCategory-Bfr_Sheet4_MEMBERS" xfId="638" xr:uid="{B8BFE22A-56A7-47E3-ACF3-D712B5653DA9}"/>
    <cellStyle name="%_111109_CorPlan2011_DataGathering_DirLevel_DraftTool__FinCategory-Bfr_v10" xfId="639" xr:uid="{0B9F9331-FD54-4013-BDD3-BEBC4CA000B9}"/>
    <cellStyle name="%_111109_CorPlan2011_DataGathering_DirLevel_DraftTool__FINCO - FINAL AFTER PROCESS" xfId="640" xr:uid="{8DFB619E-45D6-49C8-BBE8-632922DEDBA6}"/>
    <cellStyle name="%_111109_CorPlan2011_DataGathering_DirLevel_DraftTool__HR" xfId="641" xr:uid="{374456F6-D039-4E8A-B4C2-A16D8CF6E68A}"/>
    <cellStyle name="%_111109_CorPlan2011_DataGathering_DirLevel_DraftTool__HR_1" xfId="642" xr:uid="{081C4920-120F-4119-8FAA-D66E4FA42F84}"/>
    <cellStyle name="%_111109_CorPlan2011_DataGathering_DirLevel_DraftTool__HR_FCO" xfId="643" xr:uid="{7BCE0706-63A0-4337-95CD-8960888BA9EB}"/>
    <cellStyle name="%_111109_CorPlan2011_DataGathering_DirLevel_DraftTool__HR_FINCO - FINAL AFTER PROCESS" xfId="644" xr:uid="{C51DCDE3-401F-46F8-B662-487E595C3E1A}"/>
    <cellStyle name="%_111109_CorPlan2011_DataGathering_DirLevel_DraftTool__HR_MEMBERS" xfId="645" xr:uid="{B7E17A18-5778-4A21-8E4E-307C31D44075}"/>
    <cellStyle name="%_111109_CorPlan2011_DataGathering_DirLevel_DraftTool__HR_PRD TCO" xfId="646" xr:uid="{735C4CE0-9563-4F04-9FED-01E809BDCCD0}"/>
    <cellStyle name="%_111109_CorPlan2011_DataGathering_DirLevel_DraftTool__HR_PRD TCO_FA PRD" xfId="647" xr:uid="{64673DC7-34FD-4FB2-A5A1-70B780FCCD20}"/>
    <cellStyle name="%_111109_CorPlan2011_DataGathering_DirLevel_DraftTool__HR_PRD TCO_FinanceAccount" xfId="648" xr:uid="{4688EB09-68B6-4715-BC77-B874444D65C2}"/>
    <cellStyle name="%_111109_CorPlan2011_DataGathering_DirLevel_DraftTool__HR_Sheet2" xfId="649" xr:uid="{0D7DD2B2-CF89-4321-8672-9D4F50EAA163}"/>
    <cellStyle name="%_111109_CorPlan2011_DataGathering_DirLevel_DraftTool__HR_Sheet4" xfId="650" xr:uid="{EC50A265-09BF-444E-BB24-EFE88B33CD1A}"/>
    <cellStyle name="%_111109_CorPlan2011_DataGathering_DirLevel_DraftTool__HR_Sheet4_1" xfId="651" xr:uid="{09CFF929-3E50-49E9-85FE-2321D4D8FDAC}"/>
    <cellStyle name="%_111109_CorPlan2011_DataGathering_DirLevel_DraftTool__HR_Sheet4_1_MEMBERS" xfId="652" xr:uid="{BA05E4BA-D34F-4ABA-86A7-2A9D59F175CA}"/>
    <cellStyle name="%_111109_CorPlan2011_DataGathering_DirLevel_DraftTool__HR_Sheet4_1_PRD TCO" xfId="653" xr:uid="{9EB9F7F9-A035-441D-93BA-037CEF7B835A}"/>
    <cellStyle name="%_111109_CorPlan2011_DataGathering_DirLevel_DraftTool__HR_Sheet4_1_PRD TCO_FA PRD" xfId="654" xr:uid="{627C7789-8C05-461F-9C53-94B2C3BCE5FA}"/>
    <cellStyle name="%_111109_CorPlan2011_DataGathering_DirLevel_DraftTool__HR_Sheet4_1_PRD TCO_FinanceAccount" xfId="655" xr:uid="{1248B7B2-9255-478E-9DE5-D1EEFE182DAC}"/>
    <cellStyle name="%_111109_CorPlan2011_DataGathering_DirLevel_DraftTool__HR_Sheet4_1_Sheet2" xfId="656" xr:uid="{F663AF4B-92F3-40D8-8904-0B40F1086B64}"/>
    <cellStyle name="%_111109_CorPlan2011_DataGathering_DirLevel_DraftTool__HR_Sheet4_1_Sheet4" xfId="657" xr:uid="{46118ABF-41E3-4F45-B8A3-D3F8673CB1D5}"/>
    <cellStyle name="%_111109_CorPlan2011_DataGathering_DirLevel_DraftTool__HR_Sheet4_1_Sheet4_FA PRD" xfId="658" xr:uid="{C4FFCAEA-BC58-4608-B6BA-E4BA26C2C55D}"/>
    <cellStyle name="%_111109_CorPlan2011_DataGathering_DirLevel_DraftTool__HR_Sheet4_1_Sheet4_FinanceAccount" xfId="659" xr:uid="{E16D9F12-738A-4EEA-9628-D51C59619415}"/>
    <cellStyle name="%_111109_CorPlan2011_DataGathering_DirLevel_DraftTool__HR_Sheet4_1_Sheet4_MEMBERS" xfId="660" xr:uid="{883A5CEF-D1F2-4F6B-815E-223608086319}"/>
    <cellStyle name="%_111109_CorPlan2011_DataGathering_DirLevel_DraftTool__HR_Sheet4_1_TCO Dimension Sheet" xfId="661" xr:uid="{F05DC5A5-BD00-4F8C-9894-19A42304EA82}"/>
    <cellStyle name="%_111109_CorPlan2011_DataGathering_DirLevel_DraftTool__HR_Sheet4_1_TCO Dimension Sheet_MEMBERS" xfId="662" xr:uid="{B052510E-ECAC-448A-89DA-DFFBA8D9441C}"/>
    <cellStyle name="%_111109_CorPlan2011_DataGathering_DirLevel_DraftTool__HR_Sheet4_2" xfId="663" xr:uid="{F7E45EA2-4D38-445A-8794-C03ED8BD8D41}"/>
    <cellStyle name="%_111109_CorPlan2011_DataGathering_DirLevel_DraftTool__HR_Sheet4_2_FA PRD" xfId="664" xr:uid="{57795F0E-22FD-4644-81BB-3827DED918A2}"/>
    <cellStyle name="%_111109_CorPlan2011_DataGathering_DirLevel_DraftTool__HR_Sheet4_2_FinanceAccount" xfId="665" xr:uid="{A92FC4A6-74F4-4D09-81BF-012230717CB1}"/>
    <cellStyle name="%_111109_CorPlan2011_DataGathering_DirLevel_DraftTool__HR_Sheet4_2_MEMBERS" xfId="666" xr:uid="{D6FC09CA-2ABE-4375-A5A1-9E19DDBDAD57}"/>
    <cellStyle name="%_111109_CorPlan2011_DataGathering_DirLevel_DraftTool__HR_TCO" xfId="667" xr:uid="{4181DE11-F9E9-41C3-8194-4FAECB383603}"/>
    <cellStyle name="%_111109_CorPlan2011_DataGathering_DirLevel_DraftTool__HR_TCO Dimension Sheet" xfId="668" xr:uid="{13E41316-3CD7-401A-9752-2F9E268CC596}"/>
    <cellStyle name="%_111109_CorPlan2011_DataGathering_DirLevel_DraftTool__HR_TCO Dimension Sheet_MEMBERS" xfId="669" xr:uid="{C8C2C30E-CEEF-4788-89A7-1E6EE441E1DF}"/>
    <cellStyle name="%_111109_CorPlan2011_DataGathering_DirLevel_DraftTool__HR_UAT1718" xfId="670" xr:uid="{98C5026D-35DD-4742-85CC-3EFDD5637A65}"/>
    <cellStyle name="%_111109_CorPlan2011_DataGathering_DirLevel_DraftTool__MEMBERS" xfId="671" xr:uid="{A46379C6-9661-461D-A33E-5930CFAFF7B2}"/>
    <cellStyle name="%_111109_CorPlan2011_DataGathering_DirLevel_DraftTool__MEMBERS_1" xfId="672" xr:uid="{2124E5DC-6D92-4AC6-BB02-EDA18E71E857}"/>
    <cellStyle name="%_111109_CorPlan2011_DataGathering_DirLevel_DraftTool__MEMBERS_1_MEMBERS" xfId="673" xr:uid="{189BD2FB-CBE7-44BD-9785-DBA0ACD94716}"/>
    <cellStyle name="%_111109_CorPlan2011_DataGathering_DirLevel_DraftTool__MEMBERS_1_MEMBERS_MEMBERS" xfId="674" xr:uid="{E6100D66-B063-49BC-9AEC-65FC5A2D740F}"/>
    <cellStyle name="%_111109_CorPlan2011_DataGathering_DirLevel_DraftTool__MEMBERS_1_Sheet2" xfId="675" xr:uid="{D0978BD4-777D-474D-8B07-B25228E1F416}"/>
    <cellStyle name="%_111109_CorPlan2011_DataGathering_DirLevel_DraftTool__MEMBERS_1_Sheet2_MEMBERS" xfId="676" xr:uid="{392C2DC6-6094-430A-B1BD-39508952EBC2}"/>
    <cellStyle name="%_111109_CorPlan2011_DataGathering_DirLevel_DraftTool__MEMBERS_1_Sheet3" xfId="677" xr:uid="{971548A7-12E7-40D5-90E3-B73019333AD1}"/>
    <cellStyle name="%_111109_CorPlan2011_DataGathering_DirLevel_DraftTool__MEMBERS_1_Sheet3_MEMBERS" xfId="678" xr:uid="{16DB9B3B-BB6F-469B-8F45-D139171BAB95}"/>
    <cellStyle name="%_111109_CorPlan2011_DataGathering_DirLevel_DraftTool__MEMBERS_1_Sheet4" xfId="679" xr:uid="{DEA14C86-5B68-4045-BF83-1C7CFBAD979C}"/>
    <cellStyle name="%_111109_CorPlan2011_DataGathering_DirLevel_DraftTool__MEMBERS_1_Sheet4_MEMBERS" xfId="680" xr:uid="{B9178DA7-65F4-47F6-A1E4-47378D5F600B}"/>
    <cellStyle name="%_111109_CorPlan2011_DataGathering_DirLevel_DraftTool__MEMBERS_1_v10" xfId="681" xr:uid="{4C900DAF-36E3-465D-B4DB-26A8623FF6E7}"/>
    <cellStyle name="%_111109_CorPlan2011_DataGathering_DirLevel_DraftTool__MEMBERS_2" xfId="682" xr:uid="{F0E72C7B-0CC5-45F0-9F7A-08F754BE8734}"/>
    <cellStyle name="%_111109_CorPlan2011_DataGathering_DirLevel_DraftTool__MEMBERS_2_FCO" xfId="683" xr:uid="{9BC3D25A-D808-4CF5-A886-462D906C6747}"/>
    <cellStyle name="%_111109_CorPlan2011_DataGathering_DirLevel_DraftTool__MEMBERS_2_MEMBERS" xfId="684" xr:uid="{8227BDC2-A2F5-4642-93CB-0B4EAEFCFF66}"/>
    <cellStyle name="%_111109_CorPlan2011_DataGathering_DirLevel_DraftTool__MEMBERS_2_PRD TCO" xfId="685" xr:uid="{3460C4DC-6515-4079-BAFF-E2107BB2C5F9}"/>
    <cellStyle name="%_111109_CorPlan2011_DataGathering_DirLevel_DraftTool__MEMBERS_2_PRD TCO_FA PRD" xfId="686" xr:uid="{51395ED8-207D-4FC8-B294-EABE2E26CB93}"/>
    <cellStyle name="%_111109_CorPlan2011_DataGathering_DirLevel_DraftTool__MEMBERS_2_PRD TCO_FinanceAccount" xfId="687" xr:uid="{A9998A80-613D-4824-9F24-A682F21004FD}"/>
    <cellStyle name="%_111109_CorPlan2011_DataGathering_DirLevel_DraftTool__MEMBERS_2_Sheet2" xfId="688" xr:uid="{E3082496-22A8-41C0-85F3-C75CC6D1C477}"/>
    <cellStyle name="%_111109_CorPlan2011_DataGathering_DirLevel_DraftTool__MEMBERS_2_Sheet3" xfId="689" xr:uid="{7995C5DC-F5EA-42AB-96C7-4F602AF1C82C}"/>
    <cellStyle name="%_111109_CorPlan2011_DataGathering_DirLevel_DraftTool__MEMBERS_2_Sheet3_FCO" xfId="690" xr:uid="{FF2B164B-40A0-4372-B9A9-644F7083D62C}"/>
    <cellStyle name="%_111109_CorPlan2011_DataGathering_DirLevel_DraftTool__MEMBERS_2_Sheet3_FINCO - FINAL AFTER PROCESS" xfId="691" xr:uid="{483AC246-977F-41CE-B1CA-94AE13851866}"/>
    <cellStyle name="%_111109_CorPlan2011_DataGathering_DirLevel_DraftTool__MEMBERS_2_Sheet3_MEMBERS" xfId="692" xr:uid="{E8D630A5-B03A-450C-83A1-045B5136CDD4}"/>
    <cellStyle name="%_111109_CorPlan2011_DataGathering_DirLevel_DraftTool__MEMBERS_2_Sheet3_PRD TCO" xfId="693" xr:uid="{ED760589-D602-45F4-9AEA-098661FD4BE8}"/>
    <cellStyle name="%_111109_CorPlan2011_DataGathering_DirLevel_DraftTool__MEMBERS_2_Sheet3_PRD TCO_FA PRD" xfId="694" xr:uid="{30302E87-9815-4C3F-A1ED-3EBF68521483}"/>
    <cellStyle name="%_111109_CorPlan2011_DataGathering_DirLevel_DraftTool__MEMBERS_2_Sheet3_PRD TCO_FinanceAccount" xfId="695" xr:uid="{E14C3958-8272-4B52-9291-A54F2552C0E7}"/>
    <cellStyle name="%_111109_CorPlan2011_DataGathering_DirLevel_DraftTool__MEMBERS_2_Sheet3_Sheet2" xfId="696" xr:uid="{EA04CAE2-8843-4F80-95C1-B061CC3321A7}"/>
    <cellStyle name="%_111109_CorPlan2011_DataGathering_DirLevel_DraftTool__MEMBERS_2_Sheet3_Sheet4" xfId="697" xr:uid="{7EC0194F-0F1F-46E9-BB44-E048A016C7A0}"/>
    <cellStyle name="%_111109_CorPlan2011_DataGathering_DirLevel_DraftTool__MEMBERS_2_Sheet3_Sheet4_1" xfId="698" xr:uid="{197C1603-6E39-41ED-BA00-F078BE0805D6}"/>
    <cellStyle name="%_111109_CorPlan2011_DataGathering_DirLevel_DraftTool__MEMBERS_2_Sheet3_Sheet4_1_MEMBERS" xfId="699" xr:uid="{C99D536C-8CF7-40A2-92F9-11CAB692D37F}"/>
    <cellStyle name="%_111109_CorPlan2011_DataGathering_DirLevel_DraftTool__MEMBERS_2_Sheet3_Sheet4_1_PRD TCO" xfId="700" xr:uid="{215D9D70-10FF-4135-941E-5C92FF68DA98}"/>
    <cellStyle name="%_111109_CorPlan2011_DataGathering_DirLevel_DraftTool__MEMBERS_2_Sheet3_Sheet4_1_PRD TCO_FA PRD" xfId="701" xr:uid="{3369C8D1-7437-440C-8255-4C7D41531E87}"/>
    <cellStyle name="%_111109_CorPlan2011_DataGathering_DirLevel_DraftTool__MEMBERS_2_Sheet3_Sheet4_1_PRD TCO_FinanceAccount" xfId="702" xr:uid="{817675A2-2E0D-41E1-A608-E28EFB499034}"/>
    <cellStyle name="%_111109_CorPlan2011_DataGathering_DirLevel_DraftTool__MEMBERS_2_Sheet3_Sheet4_1_Sheet2" xfId="703" xr:uid="{B807E929-8AA1-45EE-843C-C42EBC591CDF}"/>
    <cellStyle name="%_111109_CorPlan2011_DataGathering_DirLevel_DraftTool__MEMBERS_2_Sheet3_Sheet4_1_Sheet4" xfId="704" xr:uid="{442F00BF-5B15-4F89-8F44-6CC3C8D7CA00}"/>
    <cellStyle name="%_111109_CorPlan2011_DataGathering_DirLevel_DraftTool__MEMBERS_2_Sheet3_Sheet4_1_Sheet4_FA PRD" xfId="705" xr:uid="{843134B1-C5E3-4BA8-BD17-B25C1326677D}"/>
    <cellStyle name="%_111109_CorPlan2011_DataGathering_DirLevel_DraftTool__MEMBERS_2_Sheet3_Sheet4_1_Sheet4_FinanceAccount" xfId="706" xr:uid="{DE9AC168-6E32-4AEC-9E11-038F9C5C07CD}"/>
    <cellStyle name="%_111109_CorPlan2011_DataGathering_DirLevel_DraftTool__MEMBERS_2_Sheet3_Sheet4_1_Sheet4_MEMBERS" xfId="707" xr:uid="{FEB0C27E-0B5B-4754-A81F-4FC9EC1C0F2C}"/>
    <cellStyle name="%_111109_CorPlan2011_DataGathering_DirLevel_DraftTool__MEMBERS_2_Sheet3_Sheet4_1_TCO Dimension Sheet" xfId="708" xr:uid="{6B47B40F-8E00-43F3-BEC6-5C9C33791CFD}"/>
    <cellStyle name="%_111109_CorPlan2011_DataGathering_DirLevel_DraftTool__MEMBERS_2_Sheet3_Sheet4_1_TCO Dimension Sheet_MEMBERS" xfId="709" xr:uid="{88A3BDB9-361F-4D49-8EC1-5E5693B05062}"/>
    <cellStyle name="%_111109_CorPlan2011_DataGathering_DirLevel_DraftTool__MEMBERS_2_Sheet3_Sheet4_2" xfId="710" xr:uid="{25322364-E254-4BFE-9343-FD4161CD6D76}"/>
    <cellStyle name="%_111109_CorPlan2011_DataGathering_DirLevel_DraftTool__MEMBERS_2_Sheet3_Sheet4_2_FA PRD" xfId="711" xr:uid="{0EA53678-66C4-4A6D-A139-6603D7E30152}"/>
    <cellStyle name="%_111109_CorPlan2011_DataGathering_DirLevel_DraftTool__MEMBERS_2_Sheet3_Sheet4_2_FinanceAccount" xfId="712" xr:uid="{A924989F-923A-4C45-B5A7-25A68F4EC551}"/>
    <cellStyle name="%_111109_CorPlan2011_DataGathering_DirLevel_DraftTool__MEMBERS_2_Sheet3_Sheet4_2_MEMBERS" xfId="713" xr:uid="{F464B572-6245-4EE1-BFA2-B8E8270D4D3A}"/>
    <cellStyle name="%_111109_CorPlan2011_DataGathering_DirLevel_DraftTool__MEMBERS_2_Sheet3_TCO" xfId="714" xr:uid="{5A44AEBA-9D64-42B5-9975-3333F7957B92}"/>
    <cellStyle name="%_111109_CorPlan2011_DataGathering_DirLevel_DraftTool__MEMBERS_2_Sheet3_TCO Dimension Sheet" xfId="715" xr:uid="{9054CF58-A782-4E2B-B1E0-27DA175383A6}"/>
    <cellStyle name="%_111109_CorPlan2011_DataGathering_DirLevel_DraftTool__MEMBERS_2_Sheet3_TCO Dimension Sheet_MEMBERS" xfId="716" xr:uid="{A92CD76E-2D63-481B-A238-6C98B52AD024}"/>
    <cellStyle name="%_111109_CorPlan2011_DataGathering_DirLevel_DraftTool__MEMBERS_2_Sheet4" xfId="717" xr:uid="{F29089B1-1C18-43DA-ABDF-674258B8DDAD}"/>
    <cellStyle name="%_111109_CorPlan2011_DataGathering_DirLevel_DraftTool__MEMBERS_2_Sheet4_1" xfId="718" xr:uid="{77235C19-18D7-4C21-A431-DA776A31BF59}"/>
    <cellStyle name="%_111109_CorPlan2011_DataGathering_DirLevel_DraftTool__MEMBERS_2_Sheet4_1_FA PRD" xfId="719" xr:uid="{021A6EF0-C31F-4017-ABEB-BB6B8F1B22E3}"/>
    <cellStyle name="%_111109_CorPlan2011_DataGathering_DirLevel_DraftTool__MEMBERS_2_Sheet4_1_FinanceAccount" xfId="720" xr:uid="{D96CE714-7871-4672-9103-2337CA0E1453}"/>
    <cellStyle name="%_111109_CorPlan2011_DataGathering_DirLevel_DraftTool__MEMBERS_2_Sheet4_1_MEMBERS" xfId="721" xr:uid="{5A04032C-2CB9-4C19-81CF-4776B7411C2B}"/>
    <cellStyle name="%_111109_CorPlan2011_DataGathering_DirLevel_DraftTool__MEMBERS_2_Sheet4_MEMBERS" xfId="722" xr:uid="{21A490E2-71CD-4E45-998D-E7F2652D8A46}"/>
    <cellStyle name="%_111109_CorPlan2011_DataGathering_DirLevel_DraftTool__MEMBERS_2_Sheet4_PRD TCO" xfId="723" xr:uid="{21BD90CD-52DE-4883-B9B1-A0CB9D4B8342}"/>
    <cellStyle name="%_111109_CorPlan2011_DataGathering_DirLevel_DraftTool__MEMBERS_2_Sheet4_PRD TCO_FA PRD" xfId="724" xr:uid="{40705320-912C-4D7D-9321-863311281D14}"/>
    <cellStyle name="%_111109_CorPlan2011_DataGathering_DirLevel_DraftTool__MEMBERS_2_Sheet4_PRD TCO_FinanceAccount" xfId="725" xr:uid="{F1B0F0D3-E9A1-4B01-BB1D-1565D2D8EEE2}"/>
    <cellStyle name="%_111109_CorPlan2011_DataGathering_DirLevel_DraftTool__MEMBERS_2_Sheet4_Sheet2" xfId="726" xr:uid="{F5C08F5A-F1FB-4E55-A544-3D3E30B6ECEC}"/>
    <cellStyle name="%_111109_CorPlan2011_DataGathering_DirLevel_DraftTool__MEMBERS_2_Sheet4_Sheet4" xfId="727" xr:uid="{D8F64FFA-3115-4623-9DEE-5F817A294DF9}"/>
    <cellStyle name="%_111109_CorPlan2011_DataGathering_DirLevel_DraftTool__MEMBERS_2_Sheet4_Sheet4_FA PRD" xfId="728" xr:uid="{0AA540CA-01C1-48C2-83D1-598A65E17CC2}"/>
    <cellStyle name="%_111109_CorPlan2011_DataGathering_DirLevel_DraftTool__MEMBERS_2_Sheet4_Sheet4_FinanceAccount" xfId="729" xr:uid="{A6A4C643-8C9A-49DD-879D-3067E5BE44A5}"/>
    <cellStyle name="%_111109_CorPlan2011_DataGathering_DirLevel_DraftTool__MEMBERS_2_Sheet4_Sheet4_MEMBERS" xfId="730" xr:uid="{7D77E6DA-1373-4A51-87F7-C017F8A73576}"/>
    <cellStyle name="%_111109_CorPlan2011_DataGathering_DirLevel_DraftTool__MEMBERS_2_Sheet4_TCO Dimension Sheet" xfId="731" xr:uid="{CC60516D-2D6A-4454-ACA8-90D2C82ADF81}"/>
    <cellStyle name="%_111109_CorPlan2011_DataGathering_DirLevel_DraftTool__MEMBERS_2_Sheet4_TCO Dimension Sheet_MEMBERS" xfId="732" xr:uid="{1084A04D-ABA8-458B-B945-B91B34517BD6}"/>
    <cellStyle name="%_111109_CorPlan2011_DataGathering_DirLevel_DraftTool__MEMBERS_2_TCO" xfId="733" xr:uid="{3913C2F5-2D40-4300-ACF0-1D41123B490D}"/>
    <cellStyle name="%_111109_CorPlan2011_DataGathering_DirLevel_DraftTool__MEMBERS_2_TCO Dimension Sheet" xfId="734" xr:uid="{BA5EC687-B9DB-4F3F-8544-811A4E66DBCB}"/>
    <cellStyle name="%_111109_CorPlan2011_DataGathering_DirLevel_DraftTool__MEMBERS_2_TCO Dimension Sheet_MEMBERS" xfId="735" xr:uid="{7B739DB9-6A06-483D-A514-D046C842983E}"/>
    <cellStyle name="%_111109_CorPlan2011_DataGathering_DirLevel_DraftTool__MEMBERS_2_TCO_1" xfId="736" xr:uid="{3B88D9B9-F4BF-4F51-ADEE-3C38AFF4795A}"/>
    <cellStyle name="%_111109_CorPlan2011_DataGathering_DirLevel_DraftTool__MEMBERS_2_TCO_FCO" xfId="737" xr:uid="{2B85FB22-2FA1-47A0-93D2-9DDB70D01A7B}"/>
    <cellStyle name="%_111109_CorPlan2011_DataGathering_DirLevel_DraftTool__MEMBERS_2_TCO_FINCO - FINAL AFTER PROCESS" xfId="738" xr:uid="{DA07655F-D331-41CF-87E2-8827AB021CAC}"/>
    <cellStyle name="%_111109_CorPlan2011_DataGathering_DirLevel_DraftTool__MEMBERS_2_TCO_MEMBERS" xfId="739" xr:uid="{12069565-225A-4F38-BEDC-6E9128791006}"/>
    <cellStyle name="%_111109_CorPlan2011_DataGathering_DirLevel_DraftTool__MEMBERS_2_TCO_PRD TCO" xfId="740" xr:uid="{A20E6E73-D8B7-4CAD-B351-DEE20241D9E6}"/>
    <cellStyle name="%_111109_CorPlan2011_DataGathering_DirLevel_DraftTool__MEMBERS_2_TCO_PRD TCO_FA PRD" xfId="741" xr:uid="{CD018A06-7343-4575-B56F-648E6CF4ABBC}"/>
    <cellStyle name="%_111109_CorPlan2011_DataGathering_DirLevel_DraftTool__MEMBERS_2_TCO_PRD TCO_FinanceAccount" xfId="742" xr:uid="{D6AF6611-7BE3-4F20-83CA-8313059552E2}"/>
    <cellStyle name="%_111109_CorPlan2011_DataGathering_DirLevel_DraftTool__MEMBERS_2_TCO_Sheet2" xfId="743" xr:uid="{757CBFDE-7DD5-4B3B-9269-4BC7FEE650D7}"/>
    <cellStyle name="%_111109_CorPlan2011_DataGathering_DirLevel_DraftTool__MEMBERS_2_TCO_Sheet4" xfId="744" xr:uid="{2C5E5D03-EB1A-42AE-9060-3502306AD932}"/>
    <cellStyle name="%_111109_CorPlan2011_DataGathering_DirLevel_DraftTool__MEMBERS_2_TCO_Sheet4_1" xfId="745" xr:uid="{572CB87A-541E-4AC8-985C-0EE2BF703327}"/>
    <cellStyle name="%_111109_CorPlan2011_DataGathering_DirLevel_DraftTool__MEMBERS_2_TCO_Sheet4_1_MEMBERS" xfId="746" xr:uid="{DBC6CE97-C5C8-450A-9FA2-14D4A6853BC0}"/>
    <cellStyle name="%_111109_CorPlan2011_DataGathering_DirLevel_DraftTool__MEMBERS_2_TCO_Sheet4_1_PRD TCO" xfId="747" xr:uid="{3ACA0066-0819-43CD-9AA9-2EAFB65F6797}"/>
    <cellStyle name="%_111109_CorPlan2011_DataGathering_DirLevel_DraftTool__MEMBERS_2_TCO_Sheet4_1_PRD TCO_FA PRD" xfId="748" xr:uid="{A50BCAFD-1C41-4A78-A96C-3114373E448F}"/>
    <cellStyle name="%_111109_CorPlan2011_DataGathering_DirLevel_DraftTool__MEMBERS_2_TCO_Sheet4_1_PRD TCO_FinanceAccount" xfId="749" xr:uid="{5A01C48D-6450-4224-AD3B-016D2B923D44}"/>
    <cellStyle name="%_111109_CorPlan2011_DataGathering_DirLevel_DraftTool__MEMBERS_2_TCO_Sheet4_1_Sheet2" xfId="750" xr:uid="{AEAC6E4D-5EB5-4787-8893-F336F1154CF5}"/>
    <cellStyle name="%_111109_CorPlan2011_DataGathering_DirLevel_DraftTool__MEMBERS_2_TCO_Sheet4_1_Sheet4" xfId="751" xr:uid="{D403A499-D031-49A5-A4EE-9FD493BF26A3}"/>
    <cellStyle name="%_111109_CorPlan2011_DataGathering_DirLevel_DraftTool__MEMBERS_2_TCO_Sheet4_1_Sheet4_FA PRD" xfId="752" xr:uid="{BB0572C1-C7DC-44AF-94AC-E92B2149714B}"/>
    <cellStyle name="%_111109_CorPlan2011_DataGathering_DirLevel_DraftTool__MEMBERS_2_TCO_Sheet4_1_Sheet4_FinanceAccount" xfId="753" xr:uid="{966A3DC9-C79C-4699-B488-CCBED753D23C}"/>
    <cellStyle name="%_111109_CorPlan2011_DataGathering_DirLevel_DraftTool__MEMBERS_2_TCO_Sheet4_1_Sheet4_MEMBERS" xfId="754" xr:uid="{798FA32F-A843-420B-A473-2F121BC7D4FF}"/>
    <cellStyle name="%_111109_CorPlan2011_DataGathering_DirLevel_DraftTool__MEMBERS_2_TCO_Sheet4_1_TCO Dimension Sheet" xfId="755" xr:uid="{A999C431-F63C-4D1B-B4B8-061A6E2B5764}"/>
    <cellStyle name="%_111109_CorPlan2011_DataGathering_DirLevel_DraftTool__MEMBERS_2_TCO_Sheet4_1_TCO Dimension Sheet_MEMBERS" xfId="756" xr:uid="{88F89BF5-F33A-4799-AED3-4359C1C0AEAB}"/>
    <cellStyle name="%_111109_CorPlan2011_DataGathering_DirLevel_DraftTool__MEMBERS_2_TCO_Sheet4_2" xfId="757" xr:uid="{23AA1CAF-D7C3-46F4-80E0-5F62561C9E59}"/>
    <cellStyle name="%_111109_CorPlan2011_DataGathering_DirLevel_DraftTool__MEMBERS_2_TCO_Sheet4_2_FA PRD" xfId="758" xr:uid="{5ED71113-7232-4565-912D-8E00A6BDA9F4}"/>
    <cellStyle name="%_111109_CorPlan2011_DataGathering_DirLevel_DraftTool__MEMBERS_2_TCO_Sheet4_2_FinanceAccount" xfId="759" xr:uid="{6183BD01-8BE0-4A8C-A5EC-011C07FD1BCB}"/>
    <cellStyle name="%_111109_CorPlan2011_DataGathering_DirLevel_DraftTool__MEMBERS_2_TCO_Sheet4_2_MEMBERS" xfId="760" xr:uid="{CD38D8EA-65AC-43AD-824B-D62C58DBF4CD}"/>
    <cellStyle name="%_111109_CorPlan2011_DataGathering_DirLevel_DraftTool__MEMBERS_2_TCO_TCO" xfId="761" xr:uid="{127FB13A-5740-4DED-9DE5-C09B691B60FD}"/>
    <cellStyle name="%_111109_CorPlan2011_DataGathering_DirLevel_DraftTool__MEMBERS_2_TCO_TCO Dimension Sheet" xfId="762" xr:uid="{BB316CA7-38BC-4BF3-9E48-BDE3E013BD59}"/>
    <cellStyle name="%_111109_CorPlan2011_DataGathering_DirLevel_DraftTool__MEMBERS_2_TCO_TCO Dimension Sheet_MEMBERS" xfId="763" xr:uid="{6C386DB0-4029-4462-99AC-9B09A631AEE4}"/>
    <cellStyle name="%_111109_CorPlan2011_DataGathering_DirLevel_DraftTool__MEMBERS_FinanceCostObject" xfId="764" xr:uid="{04882207-9CF3-41D7-8C04-E3E2846C58C3}"/>
    <cellStyle name="%_111109_CorPlan2011_DataGathering_DirLevel_DraftTool__MEMBERS_FinanceCostObject_MEMBERS" xfId="765" xr:uid="{11A8066E-1F54-45F4-AAC0-6CC15030719F}"/>
    <cellStyle name="%_111109_CorPlan2011_DataGathering_DirLevel_DraftTool__MEMBERS_FinCategory" xfId="766" xr:uid="{8DF947DF-AB5C-46AD-9992-05208BD47FFB}"/>
    <cellStyle name="%_111109_CorPlan2011_DataGathering_DirLevel_DraftTool__MEMBERS_FinCategory_MEMBERS" xfId="767" xr:uid="{D1F193AB-91FE-480F-B625-F9508CCD2ECA}"/>
    <cellStyle name="%_111109_CorPlan2011_DataGathering_DirLevel_DraftTool__MEMBERS_MEMBERS" xfId="768" xr:uid="{31C4C363-D0BB-4228-9E99-BDC61813C5BA}"/>
    <cellStyle name="%_111109_CorPlan2011_DataGathering_DirLevel_DraftTool__MEMBERS_MEMBERS_1" xfId="769" xr:uid="{BC46AD12-CBF1-42D8-B4A5-ECBC7B861D13}"/>
    <cellStyle name="%_111109_CorPlan2011_DataGathering_DirLevel_DraftTool__MEMBERS_MEMBERS_1_MEMBERS" xfId="770" xr:uid="{B26E7218-1FD3-47BC-AE17-DA7FA1CA5044}"/>
    <cellStyle name="%_111109_CorPlan2011_DataGathering_DirLevel_DraftTool__MEMBERS_MEMBERS_1_MEMBERS_1" xfId="771" xr:uid="{CD215515-1B0C-403E-9FAF-94B8465903AA}"/>
    <cellStyle name="%_111109_CorPlan2011_DataGathering_DirLevel_DraftTool__MEMBERS_MEMBERS_1_MEMBERS_MEMBERS" xfId="772" xr:uid="{3DD4A700-0398-406D-B67E-F69E84DE46B1}"/>
    <cellStyle name="%_111109_CorPlan2011_DataGathering_DirLevel_DraftTool__MEMBERS_MEMBERS_MEMBERS" xfId="773" xr:uid="{5A1159C3-E37F-4B21-8B14-1A558EE74E6E}"/>
    <cellStyle name="%_111109_CorPlan2011_DataGathering_DirLevel_DraftTool__MEMBERS_MEMBERS_MEMBERS_MEMBERS" xfId="774" xr:uid="{271A06AE-E25A-46BE-B3ED-26A6356E3517}"/>
    <cellStyle name="%_111109_CorPlan2011_DataGathering_DirLevel_DraftTool__MEMBERS_Milestones" xfId="775" xr:uid="{F197D27A-C85D-4EBD-ADE3-6C5274812F97}"/>
    <cellStyle name="%_111109_CorPlan2011_DataGathering_DirLevel_DraftTool__MEMBERS_Milestones_MEMBERS" xfId="776" xr:uid="{4CF335DC-BBE2-4668-B731-1BBFBDC45CDE}"/>
    <cellStyle name="%_111109_CorPlan2011_DataGathering_DirLevel_DraftTool__MEMBERS_Scenarios_CP" xfId="777" xr:uid="{C5BF57C9-0157-4299-96CD-4D7EBE74FE82}"/>
    <cellStyle name="%_111109_CorPlan2011_DataGathering_DirLevel_DraftTool__MEMBERS_Scenarios_CP_MEMBERS" xfId="778" xr:uid="{050386F4-2D04-43FE-A694-18CB2AC57691}"/>
    <cellStyle name="%_111109_CorPlan2011_DataGathering_DirLevel_DraftTool__MEMBERS_Scenarios_CP_MEMBERS_MEMBERS" xfId="779" xr:uid="{EBAF2213-3C17-44C9-9BBF-59EEE55FA39A}"/>
    <cellStyle name="%_111109_CorPlan2011_DataGathering_DirLevel_DraftTool__MEMBERS_Scenarios_CP_Sheet2" xfId="780" xr:uid="{7094E6D7-DC1C-4FC2-81F3-F9A346B1935D}"/>
    <cellStyle name="%_111109_CorPlan2011_DataGathering_DirLevel_DraftTool__MEMBERS_Scenarios_CP_Sheet2_MEMBERS" xfId="781" xr:uid="{40762B02-A06A-41DF-81B9-1DFBBEE3D6DE}"/>
    <cellStyle name="%_111109_CorPlan2011_DataGathering_DirLevel_DraftTool__MEMBERS_Scenarios_CP_Sheet3" xfId="782" xr:uid="{CE24B6EB-6C3E-4192-8672-A044167C285F}"/>
    <cellStyle name="%_111109_CorPlan2011_DataGathering_DirLevel_DraftTool__MEMBERS_Scenarios_CP_Sheet3_MEMBERS" xfId="783" xr:uid="{49463F19-13AC-4DAF-BC63-2113C078A4A6}"/>
    <cellStyle name="%_111109_CorPlan2011_DataGathering_DirLevel_DraftTool__MEMBERS_Scenarios_CP_Sheet4" xfId="784" xr:uid="{26B6E104-E6FE-448E-BAAA-CFD9CEBBB89D}"/>
    <cellStyle name="%_111109_CorPlan2011_DataGathering_DirLevel_DraftTool__MEMBERS_Scenarios_CP_Sheet4_MEMBERS" xfId="785" xr:uid="{094517D7-6C5F-4896-A8E4-2EDA3582866E}"/>
    <cellStyle name="%_111109_CorPlan2011_DataGathering_DirLevel_DraftTool__MEMBERS_Scenarios_CP_v10" xfId="786" xr:uid="{E3179232-7DD4-498E-92D9-687BCA9DEF9A}"/>
    <cellStyle name="%_111109_CorPlan2011_DataGathering_DirLevel_DraftTool__MEMBERS_Sheet2" xfId="787" xr:uid="{AADFBCF4-BAC4-468C-83C3-6C4E1FB4DD3C}"/>
    <cellStyle name="%_111109_CorPlan2011_DataGathering_DirLevel_DraftTool__MEMBERS_Sheet2_MEMBERS" xfId="788" xr:uid="{20F35CCA-0F55-4FA6-855A-2E07418D15DC}"/>
    <cellStyle name="%_111109_CorPlan2011_DataGathering_DirLevel_DraftTool__MEMBERS_TimeFY" xfId="789" xr:uid="{9EE66AFD-BFC2-4EA3-A813-D14A4A26D93D}"/>
    <cellStyle name="%_111109_CorPlan2011_DataGathering_DirLevel_DraftTool__MEMBERS_TimeFY_MEMBERS" xfId="790" xr:uid="{95F4E5CC-D94D-4764-9B2D-AF6B3E268673}"/>
    <cellStyle name="%_111109_CorPlan2011_DataGathering_DirLevel_DraftTool__Milestones" xfId="791" xr:uid="{2777D8E9-FF51-4DD4-805E-81F1FDCFBF4D}"/>
    <cellStyle name="%_111109_CorPlan2011_DataGathering_DirLevel_DraftTool__Milestones_MEMBERS" xfId="792" xr:uid="{C41419CC-50F3-4C95-A71B-7A497C16F1E2}"/>
    <cellStyle name="%_111109_CorPlan2011_DataGathering_DirLevel_DraftTool__Scenarios_CP" xfId="793" xr:uid="{D7F59537-CCAD-4B72-BE5D-B02D9DDC63B5}"/>
    <cellStyle name="%_111109_CorPlan2011_DataGathering_DirLevel_DraftTool__Scenarios_CP_MEMBERS" xfId="794" xr:uid="{1D6B5073-D62A-487E-B881-0CF83CFF28F7}"/>
    <cellStyle name="%_111109_CorPlan2011_DataGathering_DirLevel_DraftTool__Scenarios_CP_MEMBERS_MEMBERS" xfId="795" xr:uid="{DDB70C9F-E848-4BAC-8B56-89E436B2AC28}"/>
    <cellStyle name="%_111109_CorPlan2011_DataGathering_DirLevel_DraftTool__Scenarios_CP_Sheet2" xfId="796" xr:uid="{002E15F3-FA0D-4653-B10B-34ADF6742DAB}"/>
    <cellStyle name="%_111109_CorPlan2011_DataGathering_DirLevel_DraftTool__Scenarios_CP_Sheet2_MEMBERS" xfId="797" xr:uid="{8407FC5D-C5F6-4391-8740-2C126357E1E6}"/>
    <cellStyle name="%_111109_CorPlan2011_DataGathering_DirLevel_DraftTool__Scenarios_CP_Sheet3" xfId="798" xr:uid="{C0F4C78E-2212-44E7-9B94-A7221EF93B01}"/>
    <cellStyle name="%_111109_CorPlan2011_DataGathering_DirLevel_DraftTool__Scenarios_CP_Sheet3_MEMBERS" xfId="799" xr:uid="{C5A30028-E4A6-49BF-876E-8111AE41BA2F}"/>
    <cellStyle name="%_111109_CorPlan2011_DataGathering_DirLevel_DraftTool__Scenarios_CP_Sheet4" xfId="800" xr:uid="{D441997E-BD6D-418F-BDF7-2CDF40AFA562}"/>
    <cellStyle name="%_111109_CorPlan2011_DataGathering_DirLevel_DraftTool__Scenarios_CP_Sheet4_MEMBERS" xfId="801" xr:uid="{BBE19EA2-7515-4974-B1E7-45E2C5DE6F89}"/>
    <cellStyle name="%_111109_CorPlan2011_DataGathering_DirLevel_DraftTool__Scenarios_CP_v10" xfId="802" xr:uid="{E8312D6C-3977-45BF-B097-D4CE80610F62}"/>
    <cellStyle name="%_111109_CorPlan2011_DataGathering_DirLevel_DraftTool__Sheet2" xfId="803" xr:uid="{E5FFF5CE-DB44-4E51-84BD-92D501FFE0EF}"/>
    <cellStyle name="%_111109_CorPlan2011_DataGathering_DirLevel_DraftTool__Sheet2_1" xfId="804" xr:uid="{41D5F1BD-1D04-4D3B-B67C-65AD4B5F0289}"/>
    <cellStyle name="%_111109_CorPlan2011_DataGathering_DirLevel_DraftTool__Sheet2_1_FA PRD" xfId="805" xr:uid="{3A7C0E9F-D109-4244-A428-7DF15B2368A8}"/>
    <cellStyle name="%_111109_CorPlan2011_DataGathering_DirLevel_DraftTool__Sheet2_1_FinanceAccount" xfId="806" xr:uid="{972B4DB7-DC86-4578-B34F-A0564490E84C}"/>
    <cellStyle name="%_111109_CorPlan2011_DataGathering_DirLevel_DraftTool__Sheet2_1_MEMBERS" xfId="807" xr:uid="{CAFD881D-5562-4BD2-95DF-B06730951850}"/>
    <cellStyle name="%_111109_CorPlan2011_DataGathering_DirLevel_DraftTool__Sheet2_MEMBERS" xfId="808" xr:uid="{A651EC0B-7C84-4512-A5D4-8AB5FDB445A7}"/>
    <cellStyle name="%_111109_CorPlan2011_DataGathering_DirLevel_DraftTool__Sheet2_Sheet3" xfId="809" xr:uid="{DBA5F368-C721-4A6D-BDDE-AD4CF09D051A}"/>
    <cellStyle name="%_111109_CorPlan2011_DataGathering_DirLevel_DraftTool__Sheet2_Sheet3_MEMBERS" xfId="810" xr:uid="{DE4B2980-2554-4859-9C79-1A18301A905F}"/>
    <cellStyle name="%_111109_CorPlan2011_DataGathering_DirLevel_DraftTool__Sheet2_Sheet4" xfId="811" xr:uid="{3AD5827A-7F82-454B-A2F4-624F5DD1FE4D}"/>
    <cellStyle name="%_111109_CorPlan2011_DataGathering_DirLevel_DraftTool__Sheet2_Sheet4_MEMBERS" xfId="812" xr:uid="{00EFE93A-C35B-4A40-BEA2-4EE60E48953C}"/>
    <cellStyle name="%_111109_CorPlan2011_DataGathering_DirLevel_DraftTool__Sheet3" xfId="813" xr:uid="{CB9CBD68-DF11-42F9-91A5-AEBAF9038B9C}"/>
    <cellStyle name="%_111109_CorPlan2011_DataGathering_DirLevel_DraftTool__Sheet3_1" xfId="814" xr:uid="{494DD7FB-BA99-4C99-9F13-B11578221FB5}"/>
    <cellStyle name="%_111109_CorPlan2011_DataGathering_DirLevel_DraftTool__Sheet3_1_MEMBERS" xfId="815" xr:uid="{8FCE5212-1EB0-4B10-B604-C03C5F2D1C8E}"/>
    <cellStyle name="%_111109_CorPlan2011_DataGathering_DirLevel_DraftTool__Sheet3_1_PRD TCO" xfId="816" xr:uid="{B3C3986F-B332-4E66-8AD5-A4BC7A22943C}"/>
    <cellStyle name="%_111109_CorPlan2011_DataGathering_DirLevel_DraftTool__Sheet3_1_PRD TCO_FA PRD" xfId="817" xr:uid="{3F5EB67E-DBA0-4D74-B049-330071F8555D}"/>
    <cellStyle name="%_111109_CorPlan2011_DataGathering_DirLevel_DraftTool__Sheet3_1_PRD TCO_FinanceAccount" xfId="818" xr:uid="{48796E1F-2F64-4201-8CBC-CDC3D249DD6F}"/>
    <cellStyle name="%_111109_CorPlan2011_DataGathering_DirLevel_DraftTool__Sheet3_1_Sheet2" xfId="819" xr:uid="{1E3DB34F-DD35-4053-8461-952C6DB6FAD4}"/>
    <cellStyle name="%_111109_CorPlan2011_DataGathering_DirLevel_DraftTool__Sheet3_1_Sheet4" xfId="820" xr:uid="{74AC5374-EC0B-41DA-887D-52B82B75C729}"/>
    <cellStyle name="%_111109_CorPlan2011_DataGathering_DirLevel_DraftTool__Sheet3_1_Sheet4_FA PRD" xfId="821" xr:uid="{985CFED2-E005-4187-A462-62273DF9EF8D}"/>
    <cellStyle name="%_111109_CorPlan2011_DataGathering_DirLevel_DraftTool__Sheet3_1_Sheet4_FinanceAccount" xfId="822" xr:uid="{5D7F9EC6-516F-42FB-8582-8EC3CF811888}"/>
    <cellStyle name="%_111109_CorPlan2011_DataGathering_DirLevel_DraftTool__Sheet3_1_Sheet4_MEMBERS" xfId="823" xr:uid="{7E04314F-B94A-4F94-8760-A93345225826}"/>
    <cellStyle name="%_111109_CorPlan2011_DataGathering_DirLevel_DraftTool__Sheet3_1_TCO Dimension Sheet" xfId="824" xr:uid="{1F925A01-EB5A-4836-9EC8-CDA542220B88}"/>
    <cellStyle name="%_111109_CorPlan2011_DataGathering_DirLevel_DraftTool__Sheet3_1_TCO Dimension Sheet_MEMBERS" xfId="825" xr:uid="{BEA717FC-F915-46CA-82BF-ECA580260CFA}"/>
    <cellStyle name="%_111109_CorPlan2011_DataGathering_DirLevel_DraftTool__Sheet4" xfId="826" xr:uid="{CB38CA68-C0C7-4AD6-B761-66C20CB8B10E}"/>
    <cellStyle name="%_111109_CorPlan2011_DataGathering_DirLevel_DraftTool__Sheet4_MEMBERS" xfId="827" xr:uid="{70D01615-4E43-42E4-A6FD-6351AC176C7A}"/>
    <cellStyle name="%_111109_CorPlan2011_DataGathering_DirLevel_DraftTool__Sheet4_Sheet2" xfId="828" xr:uid="{E23EF78E-0707-4942-B84B-BAE2298DC71C}"/>
    <cellStyle name="%_111109_CorPlan2011_DataGathering_DirLevel_DraftTool__Sheet4_Sheet2_MEMBERS" xfId="829" xr:uid="{BD2A87F7-55BC-4A09-BE7C-8DBD8A973C3D}"/>
    <cellStyle name="%_111109_CorPlan2011_DataGathering_DirLevel_DraftTool__Sheet4_Sheet3" xfId="830" xr:uid="{D62E66CD-A446-45A1-8E6F-C89C20949B50}"/>
    <cellStyle name="%_111109_CorPlan2011_DataGathering_DirLevel_DraftTool__Sheet4_Sheet3_MEMBERS" xfId="831" xr:uid="{22F7B246-E71E-408C-BD90-95FA4191A289}"/>
    <cellStyle name="%_111109_CorPlan2011_DataGathering_DirLevel_DraftTool__Sheet6" xfId="832" xr:uid="{73E4AE01-DE54-4A26-9570-177269754F79}"/>
    <cellStyle name="%_111109_CorPlan2011_DataGathering_DirLevel_DraftTool__Sheet7" xfId="833" xr:uid="{E86E5B59-3DE1-4689-AD01-D01C91A83AB3}"/>
    <cellStyle name="%_111109_CorPlan2011_DataGathering_DirLevel_DraftTool__Sheet7_MEMBERS" xfId="834" xr:uid="{192C9747-59B6-46AB-85CC-8822312655CA}"/>
    <cellStyle name="%_111109_CorPlan2011_DataGathering_DirLevel_DraftTool__TCO" xfId="835" xr:uid="{A96FF890-2806-4E86-A080-2990EF78A782}"/>
    <cellStyle name="%_111109_CorPlan2011_DataGathering_DirLevel_DraftTool__TimeFY" xfId="836" xr:uid="{78354CD7-20F8-4D26-A43E-32382B8635BF}"/>
    <cellStyle name="%_111109_CorPlan2011_DataGathering_DirLevel_DraftTool__TimeFY_MEMBERS" xfId="837" xr:uid="{174FF9BF-8CC3-4FB7-8848-D183BD8BFC51}"/>
    <cellStyle name="%_111109_CorPlan2011_DataGathering_DirLevel_DraftTool__Treasury" xfId="838" xr:uid="{A7FD17DC-2285-4013-9920-3DA7FCF9A05D}"/>
    <cellStyle name="%_131029 Milestones" xfId="839" xr:uid="{82740680-0C46-404F-8323-17BA79F0CFEC}"/>
    <cellStyle name="%_131029 Milestones_MEMBERS" xfId="840" xr:uid="{982BBD8B-70C8-4F55-A79A-C0032F99F388}"/>
    <cellStyle name="%_14" xfId="841" xr:uid="{6C30DD1B-3B39-4B39-A587-077D292B5285}"/>
    <cellStyle name="%_14_Sheet5" xfId="842" xr:uid="{24C917A2-DB71-41C9-9860-EAF969C7750B}"/>
    <cellStyle name="%_14_SI" xfId="843" xr:uid="{F1E9C5FE-C52B-4ED6-8910-B56B23439423}"/>
    <cellStyle name="%_1D" xfId="844" xr:uid="{B83DC5CA-2066-456E-910D-5270156855CA}"/>
    <cellStyle name="%_1D_MEMBERS" xfId="845" xr:uid="{FF54B014-2DBD-4A97-98B0-4195D4563154}"/>
    <cellStyle name="%_2010 10 Programme Reporting" xfId="846" xr:uid="{12390923-BFA8-4D56-9C12-5C4C9C43159B}"/>
    <cellStyle name="%_2010 10 Programme Reporting_2010 12 NDD Performance Report Final" xfId="847" xr:uid="{FC15E576-7973-4064-9E9E-5424FA208DD0}"/>
    <cellStyle name="%_2010 10 Programme Reporting_2010 12 NDD Performance Report Final_2011 05 NDD Performance Report 2" xfId="848" xr:uid="{24A5033B-1F6F-49C5-B28B-6D5A2F09FDDF}"/>
    <cellStyle name="%_2010 10 Programme Reporting_2010 12 NDD Performance Report Final_2011 05 NDD Performance Report 2_API Summary" xfId="849" xr:uid="{AF84858D-3ABA-4101-B8C4-2D023A51EC12}"/>
    <cellStyle name="%_2010 10 Programme Reporting_2010 12 NDD Performance Report Final_2011 05 NDD Performance Report 2_API Summary_MEMBERS" xfId="850" xr:uid="{05A00988-D4F6-4A08-8FEA-F7C845E1F561}"/>
    <cellStyle name="%_2010 10 Programme Reporting_2010 12 NDD Performance Report Final_2011 05 NDD Performance Report 2_MEMBERS" xfId="851" xr:uid="{76F4AE2B-C62D-4E90-A0FE-B36C4802599A}"/>
    <cellStyle name="%_2010 10 Programme Reporting_2010 12 NDD Performance Report Final_2011 05 NDD Performance Report 2_National PMF" xfId="852" xr:uid="{488A108C-9A7A-499E-B7D8-8C0EF841036C}"/>
    <cellStyle name="%_2010 10 Programme Reporting_2010 12 NDD Performance Report Final_2011 05 NDD Performance Report 2_National PMF_MEMBERS" xfId="853" xr:uid="{22F9B2A1-D0D4-43DA-8D31-7D2C20B5FECE}"/>
    <cellStyle name="%_2010 10 Programme Reporting_2010 12 NDD Performance Report Final_API Summary" xfId="854" xr:uid="{EA2E43A8-BCA9-4C96-A66A-D2732D407226}"/>
    <cellStyle name="%_2010 10 Programme Reporting_2010 12 NDD Performance Report Final_API Summary_MEMBERS" xfId="855" xr:uid="{EDF87ECB-77D5-43FD-B825-7243D48075E6}"/>
    <cellStyle name="%_2010 10 Programme Reporting_2010 12 NDD Performance Report Final_H&amp;S June" xfId="856" xr:uid="{377FE106-6A1D-4297-B0B9-50BD379B1E6B}"/>
    <cellStyle name="%_2010 10 Programme Reporting_2010 12 NDD Performance Report Final_H&amp;S June_MEMBERS" xfId="857" xr:uid="{31892921-9B31-43BF-A715-A5E3F04708D5}"/>
    <cellStyle name="%_2010 10 Programme Reporting_2010 12 NDD Performance Report Final_MEMBERS" xfId="858" xr:uid="{55E4A6BB-6EA4-4458-BE60-23E272C3F622}"/>
    <cellStyle name="%_2010 10 Programme Reporting_2010 12 NDD Performance Report Final_Mgmt Plan" xfId="859" xr:uid="{9EE95F33-21FC-41DE-8812-297699661AB1}"/>
    <cellStyle name="%_2010 10 Programme Reporting_2010 12 NDD Performance Report Final_Mgmt Plan_MEMBERS" xfId="860" xr:uid="{D4BD3F8C-9E4D-4E38-BAA7-752C4CFBF4D2}"/>
    <cellStyle name="%_2010 10 Programme Reporting_2010 12 NDD Performance Report Final_National PMF" xfId="861" xr:uid="{E79687FC-1629-4F51-8B5B-87F7513F96DF}"/>
    <cellStyle name="%_2010 10 Programme Reporting_2010 12 NDD Performance Report Final_National PMF_MEMBERS" xfId="862" xr:uid="{AF965714-8D89-4AEC-A466-0925E1F71081}"/>
    <cellStyle name="%_2010 10 Programme Reporting_2010 12 NDD Performance Report Final_Programme" xfId="863" xr:uid="{153419BC-2AA5-449A-99FA-177EF45B4A54}"/>
    <cellStyle name="%_2010 10 Programme Reporting_2010 12 NDD Performance Report Final_Programme_MEMBERS" xfId="864" xr:uid="{693C4AB1-555F-4BF1-AF91-361BD82870A2}"/>
    <cellStyle name="%_2010 10 Programme Reporting_API 3" xfId="865" xr:uid="{BC7099EA-D534-44FB-921D-E859501D9C60}"/>
    <cellStyle name="%_2010 10 Programme Reporting_API 3_MEMBERS" xfId="866" xr:uid="{DF3CD475-0E6B-41BE-B410-12A2F0C1F339}"/>
    <cellStyle name="%_2010 10 Programme Reporting_Business Plan Measures" xfId="867" xr:uid="{2C5E3F9A-F3EF-4E71-A116-F963BF282245}"/>
    <cellStyle name="%_2010 10 Programme Reporting_Business Plan Measures_2011 04 NDD Performance Report v1.0" xfId="868" xr:uid="{2E69C9D1-8DAC-41A5-BE6E-D3674A414A9D}"/>
    <cellStyle name="%_2010 10 Programme Reporting_Business Plan Measures_2011 04 NDD Performance Report v1.0_MEMBERS" xfId="869" xr:uid="{A9B67EC3-6645-4C05-8894-5DDA28CAE55F}"/>
    <cellStyle name="%_2010 10 Programme Reporting_Business Plan Measures_2011 05 NDD Performance Report 2" xfId="870" xr:uid="{29D9FFC3-340E-4540-97F5-46722BC9C776}"/>
    <cellStyle name="%_2010 10 Programme Reporting_Business Plan Measures_2011 05 NDD Performance Report 2_MEMBERS" xfId="871" xr:uid="{F7AF998E-5E82-49B2-BBB5-B4D361FA9B8E}"/>
    <cellStyle name="%_2010 10 Programme Reporting_Business Plan Measures_API Summary" xfId="872" xr:uid="{A026D0CA-BB41-4486-AC2F-7EA5FF238D43}"/>
    <cellStyle name="%_2010 10 Programme Reporting_Business Plan Measures_API Summary_MEMBERS" xfId="873" xr:uid="{277C23C6-BA86-4F62-B62C-44387B79CB5C}"/>
    <cellStyle name="%_2010 10 Programme Reporting_Business Plan Measures_H&amp;S June" xfId="874" xr:uid="{82A7E7E5-B9CD-4158-B70A-D8670FADB47C}"/>
    <cellStyle name="%_2010 10 Programme Reporting_Business Plan Measures_H&amp;S June_MEMBERS" xfId="875" xr:uid="{ED6C2905-6CDE-485C-ADDD-A196D7A6EC5D}"/>
    <cellStyle name="%_2010 10 Programme Reporting_Business Plan Measures_MEMBERS" xfId="876" xr:uid="{D5F6671E-3B54-4AC9-8706-419A5796AE01}"/>
    <cellStyle name="%_2010 10 Programme Reporting_Business Plan Measures_Mgmt Plan" xfId="877" xr:uid="{E1C1C684-B285-42D8-B56C-FCCF6E9D6623}"/>
    <cellStyle name="%_2010 10 Programme Reporting_Business Plan Measures_Mgmt Plan_MEMBERS" xfId="878" xr:uid="{7E031336-102D-485B-86F8-41EB2EC048B7}"/>
    <cellStyle name="%_2010 10 Programme Reporting_Business Plan Measures_National PMF" xfId="879" xr:uid="{33856213-4C1F-4D01-ADD0-BE72E10D8560}"/>
    <cellStyle name="%_2010 10 Programme Reporting_Business Plan Measures_National PMF_MEMBERS" xfId="880" xr:uid="{FA40A8AF-42F4-4356-8AFF-F2E76E2F9300}"/>
    <cellStyle name="%_2010 10 Programme Reporting_Business Plan Measures_NDD Cap Prog" xfId="881" xr:uid="{3CC2F834-6709-40CC-B7E7-603EC1D431BB}"/>
    <cellStyle name="%_2010 10 Programme Reporting_Business Plan Measures_NDD Cap Prog_MEMBERS" xfId="882" xr:uid="{5A7D53D7-ACFF-4EF6-B683-CE2FBC02C7DC}"/>
    <cellStyle name="%_2010 10 Programme Reporting_Business Plan Measures_PMF Summary" xfId="883" xr:uid="{93BEEF74-6338-459E-AB5C-A7DFE1195B68}"/>
    <cellStyle name="%_2010 10 Programme Reporting_Business Plan Measures_PMF Summary_MEMBERS" xfId="884" xr:uid="{122B9901-E769-4644-8F61-0203D6E06C6B}"/>
    <cellStyle name="%_2010 10 Programme Reporting_Business Plan Measures_Programme" xfId="885" xr:uid="{EF2FA82C-3608-496D-AB4B-0894911C742D}"/>
    <cellStyle name="%_2010 10 Programme Reporting_Business Plan Measures_Programme_MEMBERS" xfId="886" xr:uid="{017D984D-38D8-42CA-9295-CFC7D93F792D}"/>
    <cellStyle name="%_2010 10 Programme Reporting_Business Plan Measures_Sheet8" xfId="887" xr:uid="{825B66FA-E8C1-4691-A091-D61F06C82143}"/>
    <cellStyle name="%_2010 10 Programme Reporting_Business Plan Measures_Sheet8_MEMBERS" xfId="888" xr:uid="{52FC5618-B52C-41BF-B5AA-DF305BB58D31}"/>
    <cellStyle name="%_2010 10 Programme Reporting_Business Plan Measures_TRA" xfId="889" xr:uid="{3D47E017-F9EF-4BDE-A48B-9C87E40B4FF6}"/>
    <cellStyle name="%_2010 10 Programme Reporting_Business Plan Measures_TRA_MEMBERS" xfId="890" xr:uid="{CB504C63-F10B-4DC7-8A90-A4716D0336FA}"/>
    <cellStyle name="%_2010 10 Programme Reporting_MEMBERS" xfId="891" xr:uid="{30166D9B-23F4-4429-A54A-CED10323CA31}"/>
    <cellStyle name="%_2010 10 Programme Reporting_PMF" xfId="892" xr:uid="{FCD8025A-C4E9-454B-A5BA-50A37B1E9B86}"/>
    <cellStyle name="%_2010 10 Programme Reporting_PMF_MEMBERS" xfId="893" xr:uid="{F1FBE6BC-B740-4B58-8FD1-406C2B96E296}"/>
    <cellStyle name="%_2010 10 Programme Reporting_Risk - Dir" xfId="894" xr:uid="{E028CA8E-F4FC-4E73-9E07-6DB941A0579A}"/>
    <cellStyle name="%_2010 10 Programme Reporting_Risk - Dir_MEMBERS" xfId="895" xr:uid="{A999BD5B-060E-4E79-973A-89742C4A64D1}"/>
    <cellStyle name="%_2010 10 Programme Reporting_Sheet3" xfId="896" xr:uid="{F6D284DB-3EAE-4C24-B45D-81128876F94A}"/>
    <cellStyle name="%_2010 10 Programme Reporting_Sheet3_MEMBERS" xfId="897" xr:uid="{F1A50008-4660-4BC0-B1D5-CC2F5D686B8A}"/>
    <cellStyle name="%_2011 04 NDD Performance Report v1.0" xfId="898" xr:uid="{C0D5B299-5C11-4C56-8492-2ABAF2288D3B}"/>
    <cellStyle name="%_2011 04 NDD Performance Report v1.0_MEMBERS" xfId="899" xr:uid="{33F4A3F2-B184-4DB1-AD79-74F2ABC09FAA}"/>
    <cellStyle name="%_2011 05 NDD Performance Report 2" xfId="900" xr:uid="{72A65033-FA79-4C45-99BA-2ABA307320B2}"/>
    <cellStyle name="%_2011 05 NDD Performance Report 2_API Summary" xfId="901" xr:uid="{B6C55B16-F826-47DD-BE93-CF23F4F55BBF}"/>
    <cellStyle name="%_2011 05 NDD Performance Report 2_API Summary_MEMBERS" xfId="902" xr:uid="{D7C5637E-4C6D-4BD0-BCA1-4898FAF31E44}"/>
    <cellStyle name="%_2011 05 NDD Performance Report 2_MEMBERS" xfId="903" xr:uid="{6001045F-8D3A-481B-A424-FAD2A4806883}"/>
    <cellStyle name="%_2011 05 NDD Performance Report 2_National PMF" xfId="904" xr:uid="{4E2F8D1B-319E-432F-8C84-41A06EA77547}"/>
    <cellStyle name="%_2011 05 NDD Performance Report 2_National PMF_MEMBERS" xfId="905" xr:uid="{E03DDE72-1647-4286-A3D4-1FDA09920E99}"/>
    <cellStyle name="%_2011 07 NDD Performance Report HAB version.xls (attachment)" xfId="906" xr:uid="{08BF6DC4-AA6C-434B-BB83-690706765538}"/>
    <cellStyle name="%_2011 07 NDD Performance Report HAB version.xls (attachment)_MEMBERS" xfId="907" xr:uid="{198ED59B-47DA-4E2E-9F69-EBDD210A3575}"/>
    <cellStyle name="%_2011 08 NDD Performance Report HAB Version" xfId="908" xr:uid="{A36D24CD-D918-43FE-BAE8-301FD299432D}"/>
    <cellStyle name="%_2011 08 NDD Performance Report HAB Version_MEMBERS" xfId="909" xr:uid="{D7D93FE2-13C9-4485-BBFC-5B3A3437883E}"/>
    <cellStyle name="%_2011 09 NDD Performance Report HAB version" xfId="910" xr:uid="{BB5F356E-1D60-456A-9F73-5B4854670CA2}"/>
    <cellStyle name="%_2011 09 NDD Performance Report HAB version_MEMBERS" xfId="911" xr:uid="{68EA000C-7A0B-455E-B767-DD23D80BE771}"/>
    <cellStyle name="%_2011 11  Performance report" xfId="912" xr:uid="{82585EEE-9C6F-4050-875B-13AB2348DDD4}"/>
    <cellStyle name="%_2011 11  Performance report_MEMBERS" xfId="913" xr:uid="{B79A2CA9-7863-4FBC-930F-18634308BD85}"/>
    <cellStyle name="%_2011 12 NDD EM Risk Register" xfId="914" xr:uid="{14ABC7C6-8CF0-4043-A691-632DB28F75D2}"/>
    <cellStyle name="%_2011 12 NDD EM Risk Register_MEMBERS" xfId="915" xr:uid="{F4D5343F-33D7-4891-B53F-9EC8C78BD321}"/>
    <cellStyle name="%_2011 12 NDD Performance report" xfId="916" xr:uid="{DF7A707B-49AE-4B70-B8C5-1ED759515E33}"/>
    <cellStyle name="%_2011 12 NDD Performance report_MEMBERS" xfId="917" xr:uid="{6CBC80EC-A52E-4287-9961-C28104B735E2}"/>
    <cellStyle name="%_28" xfId="918" xr:uid="{F0B80F27-90A0-489D-800D-8C0BAB4E64D6}"/>
    <cellStyle name="%_28_Sheet5" xfId="919" xr:uid="{C5FEE41B-C469-423A-83E3-2B7C917E1405}"/>
    <cellStyle name="%_28_SI" xfId="920" xr:uid="{F4DCA9A2-256E-413A-AD95-854D2C99EB4A}"/>
    <cellStyle name="%_4. Create JNLs Macro" xfId="921" xr:uid="{84F0EA0C-3DBB-435C-8427-29AF3FDB6342}"/>
    <cellStyle name="%_4. Create JNLs Macro_MEMBERS" xfId="922" xr:uid="{6E26B5D8-3934-4379-AEB9-29510A7F2427}"/>
    <cellStyle name="%_4th Round - MP Audit Dashboard Report" xfId="923" xr:uid="{3F2A478A-EB6E-4DBE-8A9F-CCBACFDC2FBE}"/>
    <cellStyle name="%_4th Round - MP Audit Dashboard Report_Sheet5" xfId="924" xr:uid="{DF04EAC3-3143-4369-ADF6-6A8C972019BB}"/>
    <cellStyle name="%_4th Round - MP Audit Dashboard Report_SI" xfId="925" xr:uid="{20E166B1-7026-446F-B062-5B75763A6CC8}"/>
    <cellStyle name="%_5. Create JNLs Macro" xfId="926" xr:uid="{FF2CFD54-7C4A-4C51-A30E-96A155CB88D7}"/>
    <cellStyle name="%_5. Create JNLs Macro_MEMBERS" xfId="927" xr:uid="{956693D6-AEE8-43DD-8658-7F6D280DEEDC}"/>
    <cellStyle name="%_5. Pre-Post GL Journals" xfId="928" xr:uid="{1FB924C6-DCBF-4400-9FF9-94ECB15F660F}"/>
    <cellStyle name="%_5. Pre-Post GL Journals_MEMBERS" xfId="929" xr:uid="{B2A3D0D6-6936-4E20-9544-468675D6D0E1}"/>
    <cellStyle name="%_5._Create_JNLs_Macro" xfId="930" xr:uid="{478372F2-6B46-40ED-81F8-1A5F1A61C921}"/>
    <cellStyle name="%_5._Create_JNLs_Macro_MEMBERS" xfId="931" xr:uid="{F57BA14D-E916-45A2-8318-06F274A39C21}"/>
    <cellStyle name="%_5th Round - MP Audit Dashboard Report" xfId="932" xr:uid="{08486BE9-DBD6-4FED-943E-0465AB1E7192}"/>
    <cellStyle name="%_5th Round - MP Audit Dashboard Report - LIVE" xfId="933" xr:uid="{59C722EB-050B-49D3-80C3-1EEC9F4DCC75}"/>
    <cellStyle name="%_5th Round - MP Audit Dashboard Report - LIVE_Sheet5" xfId="934" xr:uid="{720AEF10-979E-4D47-ABD1-6E78DEFFC727}"/>
    <cellStyle name="%_5th Round - MP Audit Dashboard Report - LIVE_SI" xfId="935" xr:uid="{CC470D0D-6FD3-47D2-B752-DFD6BFDC9375}"/>
    <cellStyle name="%_5th Round - MP Audit Dashboard Report_Sheet5" xfId="936" xr:uid="{FEFF2CF3-8E00-4D76-BAED-266E76425200}"/>
    <cellStyle name="%_5th Round - MP Audit Dashboard Report_SI" xfId="937" xr:uid="{B9A8D0E0-1D97-4E52-9D84-93B963C15DF4}"/>
    <cellStyle name="%_7" xfId="938" xr:uid="{AF5FDBE2-A008-4077-9427-8885F3DB055C}"/>
    <cellStyle name="%_7.3 Projects" xfId="939" xr:uid="{7F919970-DE7D-4015-852C-857ED072C731}"/>
    <cellStyle name="%_7.3 Projects_MEMBERS" xfId="940" xr:uid="{EFF96D3D-527C-43B9-BC5D-B310BA7961B5}"/>
    <cellStyle name="%_7_Sheet5" xfId="941" xr:uid="{2BEE4C52-F062-43BC-BC9D-9FBD11716AD2}"/>
    <cellStyle name="%_7_SI" xfId="942" xr:uid="{95D197C1-56FA-40B1-B2D3-65E8E1E5DF45}"/>
    <cellStyle name="%_8" xfId="943" xr:uid="{C74DE7A2-0DF2-489E-9BE4-5B5697C68255}"/>
    <cellStyle name="%_8.2 Risk Dir" xfId="944" xr:uid="{DB218012-5D11-4A37-8E4E-9BA141D803C5}"/>
    <cellStyle name="%_8.2 Risk Dir 2" xfId="945" xr:uid="{753F3DD8-BBE0-4E5B-AF38-89280C60839C}"/>
    <cellStyle name="%_8.2 Risk Dir 2 2" xfId="946" xr:uid="{FDC45C4B-2A66-4B51-AD8D-84F373F9F10B}"/>
    <cellStyle name="%_8.2 Risk Dir 2 2_2011 04 NDD Performance Report v1.0" xfId="947" xr:uid="{02F5BF4B-6252-4742-8829-7854A1A66E06}"/>
    <cellStyle name="%_8.2 Risk Dir 2 2_2011 05 NDD Performance Report 2" xfId="948" xr:uid="{631DBA8C-2676-4CD1-B60D-93593365B1A1}"/>
    <cellStyle name="%_8.2 Risk Dir 2 2_API Summary" xfId="949" xr:uid="{276402A9-253E-4ED7-9FBF-C6AB212B35FE}"/>
    <cellStyle name="%_8.2 Risk Dir 2 2_H&amp;S June" xfId="950" xr:uid="{44724C84-43EE-4BB4-98F7-7B32E1777C7D}"/>
    <cellStyle name="%_8.2 Risk Dir 2 2_Mgmt Plan" xfId="951" xr:uid="{1FA93B98-64D1-47A8-9D21-1A125D9062EA}"/>
    <cellStyle name="%_8.2 Risk Dir 2 2_National PMF" xfId="952" xr:uid="{ABAC4B6A-F757-4CFF-911A-6A14E72AF02B}"/>
    <cellStyle name="%_8.2 Risk Dir 2 2_NDD Cap Prog" xfId="953" xr:uid="{165F1810-DC03-4592-8865-552E4F465E59}"/>
    <cellStyle name="%_8.2 Risk Dir 2 2_PMF Summary" xfId="954" xr:uid="{44DB2154-4D30-4DEF-A4E0-2D3458BBF073}"/>
    <cellStyle name="%_8.2 Risk Dir 2 2_PMF Summary_2011 05 NDD Performance Report 2" xfId="955" xr:uid="{70226704-147C-4315-B948-F19D8D71C9D9}"/>
    <cellStyle name="%_8.2 Risk Dir 2 2_PMF Summary_2011 05 NDD Performance Report 2_API Summary" xfId="956" xr:uid="{84DC881C-9334-41FE-BA65-ECC3E5C6BA20}"/>
    <cellStyle name="%_8.2 Risk Dir 2 2_PMF Summary_2011 05 NDD Performance Report 2_National PMF" xfId="957" xr:uid="{16A31872-7BA5-420D-8CEE-34A5CD4EC3F4}"/>
    <cellStyle name="%_8.2 Risk Dir 2 2_PMF Summary_API Summary" xfId="958" xr:uid="{75B34164-4F27-4401-93D5-18694EB1B955}"/>
    <cellStyle name="%_8.2 Risk Dir 2 2_PMF Summary_H&amp;S June" xfId="959" xr:uid="{B62097B0-70F7-4F8E-B0E7-CF2ACA2B0EBB}"/>
    <cellStyle name="%_8.2 Risk Dir 2 2_PMF Summary_Mgmt Plan" xfId="960" xr:uid="{7A4A4B46-7A42-44FC-8410-9E07ECF298E9}"/>
    <cellStyle name="%_8.2 Risk Dir 2 2_PMF Summary_National PMF" xfId="961" xr:uid="{4BD1442E-9E35-4DE8-892E-AA2944525642}"/>
    <cellStyle name="%_8.2 Risk Dir 2 2_PMF Summary_Programme" xfId="962" xr:uid="{CD80DA20-6773-4D62-985C-B94D35578FD9}"/>
    <cellStyle name="%_8.2 Risk Dir 2 2_Programme" xfId="963" xr:uid="{86BED24D-8CED-4D1A-962B-1BB7C82E0838}"/>
    <cellStyle name="%_8.2 Risk Dir 2 2_Sheet8" xfId="964" xr:uid="{63C1DA9A-AED5-4F54-A640-BA7DCCD27209}"/>
    <cellStyle name="%_8.2 Risk Dir 2 2_TRA" xfId="965" xr:uid="{BCF98AA5-E2BF-427F-9EBA-89DBE4C58654}"/>
    <cellStyle name="%_8.2 Risk Dir 2_2011 04 NDD Performance Report v1.0" xfId="966" xr:uid="{D342BDA2-DBE8-4FB7-9925-B6A4246CF19E}"/>
    <cellStyle name="%_8.2 Risk Dir 2_2011 05 NDD Performance Report 2" xfId="967" xr:uid="{00E600EB-2D31-4B71-B7EB-0A03C1AAEA46}"/>
    <cellStyle name="%_8.2 Risk Dir 2_API Summary" xfId="968" xr:uid="{362CB701-8475-434C-A819-773AF4E34E7C}"/>
    <cellStyle name="%_8.2 Risk Dir 2_H&amp;S June" xfId="969" xr:uid="{A44F7691-82BD-4AB5-A903-0756B8316EF4}"/>
    <cellStyle name="%_8.2 Risk Dir 2_Mgmt Plan" xfId="970" xr:uid="{012DAFB2-8209-4668-9D0B-6C85D64EACE8}"/>
    <cellStyle name="%_8.2 Risk Dir 2_National PMF" xfId="971" xr:uid="{22A307B2-D723-413B-A917-BE7AA90B501A}"/>
    <cellStyle name="%_8.2 Risk Dir 2_NDD Cap Prog" xfId="972" xr:uid="{67B1D059-4983-41E8-B2BC-7568F9ACA689}"/>
    <cellStyle name="%_8.2 Risk Dir 2_PMF Summary" xfId="973" xr:uid="{FBAE747C-56FF-4EBE-BE7D-5CC3A1C4DCDE}"/>
    <cellStyle name="%_8.2 Risk Dir 2_Programme" xfId="974" xr:uid="{54A0D602-210B-4CAF-A95F-8AB73554A9F9}"/>
    <cellStyle name="%_8.2 Risk Dir 2_Sheet8" xfId="975" xr:uid="{9509A094-9B43-415D-9D49-166DA9F40846}"/>
    <cellStyle name="%_8.2 Risk Dir 2_TRA" xfId="976" xr:uid="{344DE513-6B2A-4A0A-AD62-7EE13807A088}"/>
    <cellStyle name="%_8.2 Risk Dir_2010 12 NDD Performance Report Final" xfId="977" xr:uid="{BE9263AE-6F94-4DD0-AC8C-28B5819B6F90}"/>
    <cellStyle name="%_8.2 Risk Dir_2010 12 NDD Performance Report Final_2011 05 NDD Performance Report 2" xfId="978" xr:uid="{CA97EEB4-2F87-4F3C-83D5-64CE58409342}"/>
    <cellStyle name="%_8.2 Risk Dir_2010 12 NDD Performance Report Final_2011 05 NDD Performance Report 2_API Summary" xfId="979" xr:uid="{08070D32-BC9A-4441-8E1E-FA1142869C5C}"/>
    <cellStyle name="%_8.2 Risk Dir_2010 12 NDD Performance Report Final_2011 05 NDD Performance Report 2_National PMF" xfId="980" xr:uid="{01FC438A-364A-4755-BC5A-1D63415D96B6}"/>
    <cellStyle name="%_8.2 Risk Dir_2010 12 NDD Performance Report Final_API Summary" xfId="981" xr:uid="{0E080508-7701-48CA-9103-9F4A142EC66B}"/>
    <cellStyle name="%_8.2 Risk Dir_2010 12 NDD Performance Report Final_H&amp;S June" xfId="982" xr:uid="{992A8F86-D604-4C8A-B7D3-6771BB4DE250}"/>
    <cellStyle name="%_8.2 Risk Dir_2010 12 NDD Performance Report Final_Mgmt Plan" xfId="983" xr:uid="{D4B54CDE-0B93-4959-A786-05428F3500BC}"/>
    <cellStyle name="%_8.2 Risk Dir_2010 12 NDD Performance Report Final_National PMF" xfId="984" xr:uid="{154BBBF4-8EDC-429B-84F3-D338F356BE27}"/>
    <cellStyle name="%_8.2 Risk Dir_2010 12 NDD Performance Report Final_Programme" xfId="985" xr:uid="{966E6573-6FAE-4C2D-B670-09D18FC4728F}"/>
    <cellStyle name="%_8.2 Risk Dir_Business Plan Measures" xfId="986" xr:uid="{A66660B4-FB45-497A-923C-94C2A872C444}"/>
    <cellStyle name="%_8.2 Risk Dir_Business Plan Measures_2011 04 NDD Performance Report v1.0" xfId="987" xr:uid="{C2B51702-01AA-4BFD-B081-812C8A7ABCB7}"/>
    <cellStyle name="%_8.2 Risk Dir_Business Plan Measures_2011 05 NDD Performance Report 2" xfId="988" xr:uid="{DA98FE4B-738B-4246-8DF7-4E26C862901E}"/>
    <cellStyle name="%_8.2 Risk Dir_Business Plan Measures_API Summary" xfId="989" xr:uid="{57A97B88-AD8E-4014-8573-6A17A6B710B0}"/>
    <cellStyle name="%_8.2 Risk Dir_Business Plan Measures_H&amp;S June" xfId="990" xr:uid="{42D3C839-7B76-45D9-80EC-64CAB8D6DBD2}"/>
    <cellStyle name="%_8.2 Risk Dir_Business Plan Measures_Mgmt Plan" xfId="991" xr:uid="{743ED83D-9580-4228-9A2B-35AC59C3FFA9}"/>
    <cellStyle name="%_8.2 Risk Dir_Business Plan Measures_National PMF" xfId="992" xr:uid="{B06F923C-B63B-4525-BF55-08E05A7FF13E}"/>
    <cellStyle name="%_8.2 Risk Dir_Business Plan Measures_NDD Cap Prog" xfId="993" xr:uid="{01269673-ADE5-427E-A102-42F9A7D5998F}"/>
    <cellStyle name="%_8.2 Risk Dir_Business Plan Measures_PMF Summary" xfId="994" xr:uid="{667525C4-0424-434F-8F75-4F2E4E41661C}"/>
    <cellStyle name="%_8.2 Risk Dir_Business Plan Measures_Programme" xfId="995" xr:uid="{8543C1D9-B6DB-439D-ACD2-664AB2BC58CC}"/>
    <cellStyle name="%_8.2 Risk Dir_Business Plan Measures_Sheet8" xfId="996" xr:uid="{210446E6-1B4E-4ADC-BE3C-B83DAA9FBCC1}"/>
    <cellStyle name="%_8.2 Risk Dir_Business Plan Measures_TRA" xfId="997" xr:uid="{7CFFCEFE-335A-472B-9A78-C6E73D82A59C}"/>
    <cellStyle name="%_8.2 Risk Dir_Risk - Dir" xfId="998" xr:uid="{6275247E-3C63-44B5-A797-EEC128BC7EEC}"/>
    <cellStyle name="%_8.3 Risk for Action" xfId="999" xr:uid="{7CDC7642-9C4F-4811-AA3A-241F70EAB8DC}"/>
    <cellStyle name="%_8.3 Risk for Action_2010 12 NDD Performance Report Final" xfId="1000" xr:uid="{277A8105-BCF3-4523-9EB1-7795E5B74F57}"/>
    <cellStyle name="%_8.3 Risk for Action_2010 12 NDD Performance Report Final_2011 05 NDD Performance Report 2" xfId="1001" xr:uid="{0619EDD2-658F-4559-A5C5-9A8802390781}"/>
    <cellStyle name="%_8.3 Risk for Action_2010 12 NDD Performance Report Final_2011 05 NDD Performance Report 2_API Summary" xfId="1002" xr:uid="{28612694-0405-4F1D-B08C-95C649651C21}"/>
    <cellStyle name="%_8.3 Risk for Action_2010 12 NDD Performance Report Final_2011 05 NDD Performance Report 2_National PMF" xfId="1003" xr:uid="{2C2E5192-82DE-4BAC-A715-037B65141BEC}"/>
    <cellStyle name="%_8.3 Risk for Action_2010 12 NDD Performance Report Final_API Summary" xfId="1004" xr:uid="{B2BEAC3B-4324-4085-8B24-698E5CEA913E}"/>
    <cellStyle name="%_8.3 Risk for Action_2010 12 NDD Performance Report Final_H&amp;S June" xfId="1005" xr:uid="{A027EF99-CBAB-4729-B74C-4C6276484429}"/>
    <cellStyle name="%_8.3 Risk for Action_2010 12 NDD Performance Report Final_Mgmt Plan" xfId="1006" xr:uid="{8A824184-056A-4880-9A9B-F3B2ACE63A1A}"/>
    <cellStyle name="%_8.3 Risk for Action_2010 12 NDD Performance Report Final_National PMF" xfId="1007" xr:uid="{EABB3147-1BEE-4111-A633-F557E1EA5A33}"/>
    <cellStyle name="%_8.3 Risk for Action_2010 12 NDD Performance Report Final_Programme" xfId="1008" xr:uid="{49AC4EA6-AE03-47FB-8F04-01F3D7E68E39}"/>
    <cellStyle name="%_8.3 Risk for Action_Business Plan Measures" xfId="1009" xr:uid="{1205F4C3-EBAF-4088-AC63-64E5A0490ACD}"/>
    <cellStyle name="%_8.3 Risk for Action_Business Plan Measures_2011 04 NDD Performance Report v1.0" xfId="1010" xr:uid="{13DBBCE9-E9FA-46DA-82E9-6C11B41A5EE7}"/>
    <cellStyle name="%_8.3 Risk for Action_Business Plan Measures_2011 05 NDD Performance Report 2" xfId="1011" xr:uid="{128F5F84-C295-46E1-BA37-47ED49806E23}"/>
    <cellStyle name="%_8.3 Risk for Action_Business Plan Measures_API Summary" xfId="1012" xr:uid="{22E6D58E-5B0E-462E-AC3E-07536276AE07}"/>
    <cellStyle name="%_8.3 Risk for Action_Business Plan Measures_H&amp;S June" xfId="1013" xr:uid="{02F41315-D73B-47CD-A33E-4E70A8F85E67}"/>
    <cellStyle name="%_8.3 Risk for Action_Business Plan Measures_Mgmt Plan" xfId="1014" xr:uid="{3863E87E-EB4D-4085-B1DD-0EBC7E726C60}"/>
    <cellStyle name="%_8.3 Risk for Action_Business Plan Measures_National PMF" xfId="1015" xr:uid="{8866B119-319D-41CC-99E6-4E24C5457845}"/>
    <cellStyle name="%_8.3 Risk for Action_Business Plan Measures_NDD Cap Prog" xfId="1016" xr:uid="{076F4499-F801-4F55-8FDA-20A71A7AA47B}"/>
    <cellStyle name="%_8.3 Risk for Action_Business Plan Measures_PMF Summary" xfId="1017" xr:uid="{847C281B-3E2E-4485-B18C-BE66E7E80A41}"/>
    <cellStyle name="%_8.3 Risk for Action_Business Plan Measures_Programme" xfId="1018" xr:uid="{6A2AA940-71A1-496C-B7B2-F17A94A2114F}"/>
    <cellStyle name="%_8.3 Risk for Action_Business Plan Measures_Sheet8" xfId="1019" xr:uid="{8AB58B6A-11A6-4A74-BD2C-A925F5BAF268}"/>
    <cellStyle name="%_8.3 Risk for Action_Business Plan Measures_TRA" xfId="1020" xr:uid="{0539C83A-5FD0-48BA-AC60-EB90644D0D38}"/>
    <cellStyle name="%_8.3 Risk for Action_Risk - Dir" xfId="1021" xr:uid="{2CDCAC61-CBB1-4C99-A6D3-B87696EF544A}"/>
    <cellStyle name="%_8.4 Risk for Information" xfId="1022" xr:uid="{26FF643A-6FBE-4D07-A3F5-F44BAADE3757}"/>
    <cellStyle name="%_8.4 Risk for Information_2010 12 NDD Performance Report Final" xfId="1023" xr:uid="{96FC16EA-6DB2-4783-A567-CC121CA2CE4B}"/>
    <cellStyle name="%_8.4 Risk for Information_2010 12 NDD Performance Report Final_2011 05 NDD Performance Report 2" xfId="1024" xr:uid="{21DBD48D-A9D4-485A-AFD4-769DE9020C7F}"/>
    <cellStyle name="%_8.4 Risk for Information_2010 12 NDD Performance Report Final_2011 05 NDD Performance Report 2_API Summary" xfId="1025" xr:uid="{695C34A8-B44F-4D80-8F82-B7DDCFDD2382}"/>
    <cellStyle name="%_8.4 Risk for Information_2010 12 NDD Performance Report Final_2011 05 NDD Performance Report 2_API Summary_MEMBERS" xfId="1026" xr:uid="{FF7B4A1E-68D8-4A43-B8A0-DF8DC05C97A9}"/>
    <cellStyle name="%_8.4 Risk for Information_2010 12 NDD Performance Report Final_2011 05 NDD Performance Report 2_MEMBERS" xfId="1027" xr:uid="{E33E94AA-BADD-4298-9E08-7A3F6A5084E3}"/>
    <cellStyle name="%_8.4 Risk for Information_2010 12 NDD Performance Report Final_2011 05 NDD Performance Report 2_National PMF" xfId="1028" xr:uid="{4A992059-6DF1-49C0-BF0F-4B3386013769}"/>
    <cellStyle name="%_8.4 Risk for Information_2010 12 NDD Performance Report Final_2011 05 NDD Performance Report 2_National PMF_MEMBERS" xfId="1029" xr:uid="{A70B7046-331B-4185-B1DF-8313B789FF62}"/>
    <cellStyle name="%_8.4 Risk for Information_2010 12 NDD Performance Report Final_API Summary" xfId="1030" xr:uid="{192B2001-9CA6-42BA-9CA6-EF4D7AA13CE8}"/>
    <cellStyle name="%_8.4 Risk for Information_2010 12 NDD Performance Report Final_API Summary_MEMBERS" xfId="1031" xr:uid="{A7670DFA-6B93-4CA6-9F23-C3C1374F265D}"/>
    <cellStyle name="%_8.4 Risk for Information_2010 12 NDD Performance Report Final_H&amp;S June" xfId="1032" xr:uid="{34303DB9-9323-4D79-B81A-3466FF02AC26}"/>
    <cellStyle name="%_8.4 Risk for Information_2010 12 NDD Performance Report Final_H&amp;S June_MEMBERS" xfId="1033" xr:uid="{4150A99C-B734-4BC5-9313-87BB965B3FC3}"/>
    <cellStyle name="%_8.4 Risk for Information_2010 12 NDD Performance Report Final_MEMBERS" xfId="1034" xr:uid="{B48DD15E-DD8C-40AF-9F37-AD3F58529BBD}"/>
    <cellStyle name="%_8.4 Risk for Information_2010 12 NDD Performance Report Final_Mgmt Plan" xfId="1035" xr:uid="{62880909-C07A-44D7-BB5D-0427BE4ED9D0}"/>
    <cellStyle name="%_8.4 Risk for Information_2010 12 NDD Performance Report Final_Mgmt Plan_MEMBERS" xfId="1036" xr:uid="{3D773F4A-B055-40F6-A724-3789D8316CB7}"/>
    <cellStyle name="%_8.4 Risk for Information_2010 12 NDD Performance Report Final_National PMF" xfId="1037" xr:uid="{B1421C25-9DA4-415C-BF1E-D2E56E0E5B08}"/>
    <cellStyle name="%_8.4 Risk for Information_2010 12 NDD Performance Report Final_National PMF_MEMBERS" xfId="1038" xr:uid="{765410D2-5EE8-45FA-A2B0-0796E130F471}"/>
    <cellStyle name="%_8.4 Risk for Information_2010 12 NDD Performance Report Final_Programme" xfId="1039" xr:uid="{21F06C8A-B109-468A-8F1F-B1D746C5C0A7}"/>
    <cellStyle name="%_8.4 Risk for Information_2010 12 NDD Performance Report Final_Programme_MEMBERS" xfId="1040" xr:uid="{28345A9A-797C-4765-8A9D-EE4EE4F4E047}"/>
    <cellStyle name="%_8.4 Risk for Information_API 3" xfId="1041" xr:uid="{D708C222-92FC-460A-AD37-4D1C0C8A226D}"/>
    <cellStyle name="%_8.4 Risk for Information_API 3_MEMBERS" xfId="1042" xr:uid="{DD0BB583-B841-4E2A-9CA3-6D1D1B3A7B58}"/>
    <cellStyle name="%_8.4 Risk for Information_Business Plan Measures" xfId="1043" xr:uid="{AA31E942-7C37-448F-A501-CE26FC56BC54}"/>
    <cellStyle name="%_8.4 Risk for Information_Business Plan Measures_2011 04 NDD Performance Report v1.0" xfId="1044" xr:uid="{1E2E4DB6-BDD1-48E9-BADE-D13F740A5F48}"/>
    <cellStyle name="%_8.4 Risk for Information_Business Plan Measures_2011 04 NDD Performance Report v1.0_MEMBERS" xfId="1045" xr:uid="{2D940518-7F27-4C2B-A48D-F94FDEDA08ED}"/>
    <cellStyle name="%_8.4 Risk for Information_Business Plan Measures_2011 05 NDD Performance Report 2" xfId="1046" xr:uid="{E91811F5-18FF-4088-8E48-2B5054F7B5A1}"/>
    <cellStyle name="%_8.4 Risk for Information_Business Plan Measures_2011 05 NDD Performance Report 2_MEMBERS" xfId="1047" xr:uid="{5A7F6ACC-9607-4735-A713-13EDA1E172D2}"/>
    <cellStyle name="%_8.4 Risk for Information_Business Plan Measures_API Summary" xfId="1048" xr:uid="{FBD41AB1-2FC0-4890-A8E0-2612B421223A}"/>
    <cellStyle name="%_8.4 Risk for Information_Business Plan Measures_API Summary_MEMBERS" xfId="1049" xr:uid="{A6AB0D6E-B59F-4377-B990-FC161B444119}"/>
    <cellStyle name="%_8.4 Risk for Information_Business Plan Measures_H&amp;S June" xfId="1050" xr:uid="{273EF7D5-AE61-4335-BBD3-9CEB0DDEC7A3}"/>
    <cellStyle name="%_8.4 Risk for Information_Business Plan Measures_H&amp;S June_MEMBERS" xfId="1051" xr:uid="{FFD86676-C370-4CE1-B3A6-7934467747F5}"/>
    <cellStyle name="%_8.4 Risk for Information_Business Plan Measures_MEMBERS" xfId="1052" xr:uid="{8CC5FCED-0448-4EAF-B62F-9E16401D22AE}"/>
    <cellStyle name="%_8.4 Risk for Information_Business Plan Measures_Mgmt Plan" xfId="1053" xr:uid="{C887CFCA-238E-45EC-8681-987B4746B209}"/>
    <cellStyle name="%_8.4 Risk for Information_Business Plan Measures_Mgmt Plan_MEMBERS" xfId="1054" xr:uid="{8EC6B6D4-0868-49ED-9CC1-F47E72FB9045}"/>
    <cellStyle name="%_8.4 Risk for Information_Business Plan Measures_National PMF" xfId="1055" xr:uid="{99EE68FF-B0A5-48E0-89F4-3FD2498EB24B}"/>
    <cellStyle name="%_8.4 Risk for Information_Business Plan Measures_National PMF_MEMBERS" xfId="1056" xr:uid="{83B1FF13-F4D7-419F-8165-A3CDFB8985B8}"/>
    <cellStyle name="%_8.4 Risk for Information_Business Plan Measures_NDD Cap Prog" xfId="1057" xr:uid="{B6E73C8B-52E4-45F1-BF9C-F4B3355859EB}"/>
    <cellStyle name="%_8.4 Risk for Information_Business Plan Measures_NDD Cap Prog_MEMBERS" xfId="1058" xr:uid="{539B50BA-BCE7-450A-80E7-96DFD2C81637}"/>
    <cellStyle name="%_8.4 Risk for Information_Business Plan Measures_PMF Summary" xfId="1059" xr:uid="{F51E834D-6643-416C-B639-A372178D0168}"/>
    <cellStyle name="%_8.4 Risk for Information_Business Plan Measures_PMF Summary_MEMBERS" xfId="1060" xr:uid="{BDC0A775-6A05-47C2-8CE0-CB70B0E4D75E}"/>
    <cellStyle name="%_8.4 Risk for Information_Business Plan Measures_Programme" xfId="1061" xr:uid="{CAF4E848-0F04-4A74-A8F7-FBF4036526CA}"/>
    <cellStyle name="%_8.4 Risk for Information_Business Plan Measures_Programme_MEMBERS" xfId="1062" xr:uid="{072A55D2-09A1-4D10-8EE7-8D401B742FBE}"/>
    <cellStyle name="%_8.4 Risk for Information_Business Plan Measures_Sheet8" xfId="1063" xr:uid="{CADFAC5D-56F7-416E-B76E-3C25312CA03F}"/>
    <cellStyle name="%_8.4 Risk for Information_Business Plan Measures_Sheet8_MEMBERS" xfId="1064" xr:uid="{695DF688-5F48-43BF-9C61-E6FC8D9DD2B1}"/>
    <cellStyle name="%_8.4 Risk for Information_Business Plan Measures_TRA" xfId="1065" xr:uid="{AC027D53-4DC9-4175-A5B6-19FDC5171D28}"/>
    <cellStyle name="%_8.4 Risk for Information_Business Plan Measures_TRA_MEMBERS" xfId="1066" xr:uid="{6FCC2DF5-4DBB-409F-B936-82BFFA93AA5D}"/>
    <cellStyle name="%_8.4 Risk for Information_FBS Performance Report Sept 11 (Q2)" xfId="1067" xr:uid="{9F04BC20-BE6B-4EE0-9820-D2FBD377AFEC}"/>
    <cellStyle name="%_8.4 Risk for Information_FBS Performance Report Sept 11 (Q2)_MEMBERS" xfId="1068" xr:uid="{9B58515B-90E1-465C-8A27-EB5F96B21992}"/>
    <cellStyle name="%_8.4 Risk for Information_MEMBERS" xfId="1069" xr:uid="{3202AC99-FFD8-4001-96DC-A5217361A894}"/>
    <cellStyle name="%_8.4 Risk for Information_NDDPR Mgt Acts Apr11 NDDPG" xfId="1070" xr:uid="{F6A829EE-25EA-4564-AF86-3E59D9622023}"/>
    <cellStyle name="%_8.4 Risk for Information_NDDPR Mgt Acts Apr11 NDDPG_2011 05 NDD Performance Report 2" xfId="1071" xr:uid="{F7EFE816-667F-4324-9006-696074B118CF}"/>
    <cellStyle name="%_8.4 Risk for Information_NDDPR Mgt Acts Apr11 NDDPG_2011 05 NDD Performance Report 2_API Summary" xfId="1072" xr:uid="{9A1CFB43-4C1E-49F6-908F-A5FB21277ADC}"/>
    <cellStyle name="%_8.4 Risk for Information_NDDPR Mgt Acts Apr11 NDDPG_2011 05 NDD Performance Report 2_API Summary_MEMBERS" xfId="1073" xr:uid="{9CB67616-11E1-4D11-B01F-ECC78C2F8C9C}"/>
    <cellStyle name="%_8.4 Risk for Information_NDDPR Mgt Acts Apr11 NDDPG_2011 05 NDD Performance Report 2_MEMBERS" xfId="1074" xr:uid="{0CE2FF59-C21A-4CE8-BD1E-D10746979FC8}"/>
    <cellStyle name="%_8.4 Risk for Information_NDDPR Mgt Acts Apr11 NDDPG_2011 05 NDD Performance Report 2_National PMF" xfId="1075" xr:uid="{9764922D-4136-4887-8A7A-74EF8BDD27D9}"/>
    <cellStyle name="%_8.4 Risk for Information_NDDPR Mgt Acts Apr11 NDDPG_2011 05 NDD Performance Report 2_National PMF_MEMBERS" xfId="1076" xr:uid="{5913947C-E543-42F7-8468-F7C06CD69230}"/>
    <cellStyle name="%_8.4 Risk for Information_NDDPR Mgt Acts Apr11 NDDPG_API Summary" xfId="1077" xr:uid="{18D516B2-8553-4586-968F-206648E5C861}"/>
    <cellStyle name="%_8.4 Risk for Information_NDDPR Mgt Acts Apr11 NDDPG_API Summary_MEMBERS" xfId="1078" xr:uid="{415DBA88-5592-4DEA-A4BD-01BB20DC94B4}"/>
    <cellStyle name="%_8.4 Risk for Information_NDDPR Mgt Acts Apr11 NDDPG_H&amp;S June" xfId="1079" xr:uid="{010E3EF4-AC4F-4A30-9302-84E706E8B48E}"/>
    <cellStyle name="%_8.4 Risk for Information_NDDPR Mgt Acts Apr11 NDDPG_H&amp;S June_MEMBERS" xfId="1080" xr:uid="{FD649AEF-8303-43F9-9871-88BB5EC27B05}"/>
    <cellStyle name="%_8.4 Risk for Information_NDDPR Mgt Acts Apr11 NDDPG_MEMBERS" xfId="1081" xr:uid="{AE1F6C27-A69F-4BFB-B0F5-18565813B90C}"/>
    <cellStyle name="%_8.4 Risk for Information_NDDPR Mgt Acts Apr11 NDDPG_Mgmt Plan" xfId="1082" xr:uid="{50DE97E1-EC07-4765-BB84-F96396B0EC0A}"/>
    <cellStyle name="%_8.4 Risk for Information_NDDPR Mgt Acts Apr11 NDDPG_Mgmt Plan_MEMBERS" xfId="1083" xr:uid="{C19D578A-DFEF-4AE9-8D3A-3702EC2010EF}"/>
    <cellStyle name="%_8.4 Risk for Information_NDDPR Mgt Acts Apr11 NDDPG_National PMF" xfId="1084" xr:uid="{6176FDF3-527A-4C22-8E36-23A2C1AF86F8}"/>
    <cellStyle name="%_8.4 Risk for Information_NDDPR Mgt Acts Apr11 NDDPG_National PMF_MEMBERS" xfId="1085" xr:uid="{89D20F12-6441-4883-91A1-FFCA20FD13BD}"/>
    <cellStyle name="%_8.4 Risk for Information_NDDPR Mgt Acts Apr11 NDDPG_Programme" xfId="1086" xr:uid="{460A5283-E589-4821-8393-B6E8B6B3FA03}"/>
    <cellStyle name="%_8.4 Risk for Information_NDDPR Mgt Acts Apr11 NDDPG_Programme_MEMBERS" xfId="1087" xr:uid="{8B4670BF-FA1F-4408-981E-35413BBC2701}"/>
    <cellStyle name="%_8.4 Risk for Information_NDDPR Mgt Acts Dec11 HAB" xfId="1088" xr:uid="{C90020A5-0477-4598-B545-396EFE3724DB}"/>
    <cellStyle name="%_8.4 Risk for Information_NDDPR Mgt Acts Dec11 HAB_MEMBERS" xfId="1089" xr:uid="{E72BC250-47D6-49B1-AC14-AF912DB98E2D}"/>
    <cellStyle name="%_8.4 Risk for Information_NDDPR Mgt Acts Dec11 NDDPG" xfId="1090" xr:uid="{1736CDB2-C408-4437-85BA-76875E2C98FF}"/>
    <cellStyle name="%_8.4 Risk for Information_NDDPR Mgt Acts Dec11 NDDPG_MEMBERS" xfId="1091" xr:uid="{A692B48D-AE09-4B81-9A33-E6509F5F5DE0}"/>
    <cellStyle name="%_8.4 Risk for Information_NDDPR Mgt Acts Feb12 HAB" xfId="1092" xr:uid="{54E1AC63-FDF7-4A1E-BED5-1D252BB7DA6C}"/>
    <cellStyle name="%_8.4 Risk for Information_NDDPR Mgt Acts Feb12 HAB_MEMBERS" xfId="1093" xr:uid="{0BA21CA8-00FE-486E-872E-163962994248}"/>
    <cellStyle name="%_8.4 Risk for Information_NDDPR Mgt Acts Feb12 NDDPG" xfId="1094" xr:uid="{3B64CC49-D157-4AFB-99CC-C7112852E33B}"/>
    <cellStyle name="%_8.4 Risk for Information_NDDPR Mgt Acts Feb12 NDDPG_MEMBERS" xfId="1095" xr:uid="{5EEC6858-E18B-4923-B11C-C4B10E8F94F0}"/>
    <cellStyle name="%_8.4 Risk for Information_NDDPR Mgt Acts Jan12 HAB" xfId="1096" xr:uid="{F6707E56-2040-437B-951B-A8C49ACB798F}"/>
    <cellStyle name="%_8.4 Risk for Information_NDDPR Mgt Acts Jan12 HAB_MEMBERS" xfId="1097" xr:uid="{DC9DFC51-5D89-45AB-9BC4-2A91F592C9CB}"/>
    <cellStyle name="%_8.4 Risk for Information_NDDPR Mgt Acts Jan12 NDDPG" xfId="1098" xr:uid="{349E67F4-664D-418B-9747-9BF07D834A40}"/>
    <cellStyle name="%_8.4 Risk for Information_NDDPR Mgt Acts Jan12 NDDPG_MEMBERS" xfId="1099" xr:uid="{FE14F100-1E37-441E-A664-05D12C5EE0FA}"/>
    <cellStyle name="%_8.4 Risk for Information_NDDPR Mgt Acts Jun11 NDDPG" xfId="1100" xr:uid="{32333213-00DB-40BF-94F3-8276F172833A}"/>
    <cellStyle name="%_8.4 Risk for Information_NDDPR Mgt Acts Jun11 NDDPG_API Summary" xfId="1101" xr:uid="{5CE8F5B0-1A2B-4969-8E18-B0D1EE02BF54}"/>
    <cellStyle name="%_8.4 Risk for Information_NDDPR Mgt Acts Jun11 NDDPG_API Summary_MEMBERS" xfId="1102" xr:uid="{4DBA0941-8B84-496C-B5E1-00E779343594}"/>
    <cellStyle name="%_8.4 Risk for Information_NDDPR Mgt Acts Jun11 NDDPG_MEMBERS" xfId="1103" xr:uid="{8054453D-FBEB-489F-B81E-4CD38F74F062}"/>
    <cellStyle name="%_8.4 Risk for Information_NDDPR Mgt Acts Jun11 NDDPG_National PMF" xfId="1104" xr:uid="{90DBD0C6-A511-4EB9-8955-98916CC533F1}"/>
    <cellStyle name="%_8.4 Risk for Information_NDDPR Mgt Acts Jun11 NDDPG_National PMF_MEMBERS" xfId="1105" xr:uid="{60F09ADB-BBCA-498E-99E3-F08653192C37}"/>
    <cellStyle name="%_8.4 Risk for Information_NDDPR Mgt Acts Mar12 HAB" xfId="1106" xr:uid="{11320E49-B103-4CEE-BCCB-8C4B9BC1F420}"/>
    <cellStyle name="%_8.4 Risk for Information_NDDPR Mgt Acts Mar12 HAB_MEMBERS" xfId="1107" xr:uid="{80CD5784-998E-4AC7-AFEA-8B733B349B2C}"/>
    <cellStyle name="%_8.4 Risk for Information_NDDPR Mgt Acts May11 NDDPG" xfId="1108" xr:uid="{D3A9EB9B-2D8A-41CA-A4F1-38FE1871CE4C}"/>
    <cellStyle name="%_8.4 Risk for Information_NDDPR Mgt Acts May11 NDDPG_API Summary" xfId="1109" xr:uid="{AD4A4995-CD40-42E8-8467-FFB16F080D38}"/>
    <cellStyle name="%_8.4 Risk for Information_NDDPR Mgt Acts May11 NDDPG_API Summary_MEMBERS" xfId="1110" xr:uid="{00FBCA56-FD27-4B93-BEFE-CD195DCB5CC2}"/>
    <cellStyle name="%_8.4 Risk for Information_NDDPR Mgt Acts May11 NDDPG_MEMBERS" xfId="1111" xr:uid="{FAB9E6EB-2182-4EDB-B000-7CB46AD467B0}"/>
    <cellStyle name="%_8.4 Risk for Information_NDDPR Mgt Acts May11 NDDPG_National PMF" xfId="1112" xr:uid="{491DC48A-C61C-4B0C-B0B3-50C220B50D9C}"/>
    <cellStyle name="%_8.4 Risk for Information_NDDPR Mgt Acts May11 NDDPG_National PMF_MEMBERS" xfId="1113" xr:uid="{71F55EBB-A512-4354-BD07-4EC8DBEB2FC8}"/>
    <cellStyle name="%_8.4 Risk for Information_NDDPR Mgt Acts Oct11 HAB" xfId="1114" xr:uid="{50C78A00-3FA6-47D4-854B-28EA8EA220CE}"/>
    <cellStyle name="%_8.4 Risk for Information_NDDPR Mgt Acts Oct11 HAB_MEMBERS" xfId="1115" xr:uid="{2E0BDCA9-9184-4721-A3C2-2C5FEAB2C62F}"/>
    <cellStyle name="%_8.4 Risk for Information_NDDPR Mgt Acts Oct11 NDDPG" xfId="1116" xr:uid="{2928EBF1-8363-4BFB-8D4E-3CE2962F9A97}"/>
    <cellStyle name="%_8.4 Risk for Information_NDDPR Mgt Acts Oct11 NDDPG_MEMBERS" xfId="1117" xr:uid="{26266E47-E3F9-4477-B847-1B200EF75147}"/>
    <cellStyle name="%_8.4 Risk for Information_PMF" xfId="1118" xr:uid="{3B65E2BE-0627-47DB-A551-04BDEEDD71C1}"/>
    <cellStyle name="%_8.4 Risk for Information_PMF_MEMBERS" xfId="1119" xr:uid="{E5A28869-25DF-41D4-8E02-CE5408C1E704}"/>
    <cellStyle name="%_8.4 Risk for Information_Programme Jan 2011" xfId="1120" xr:uid="{6FDFC9A0-74D3-438B-A844-CAAA267A5A16}"/>
    <cellStyle name="%_8.4 Risk for Information_Programme Jan 2011_2011 04 NDD Performance Report v1.0" xfId="1121" xr:uid="{CCDD273E-82F5-4A00-88E2-A4D743D17A22}"/>
    <cellStyle name="%_8.4 Risk for Information_Programme Jan 2011_2011 04 NDD Performance Report v1.0_MEMBERS" xfId="1122" xr:uid="{249A2503-A522-4BA7-B350-BBBD03744DEC}"/>
    <cellStyle name="%_8.4 Risk for Information_Programme Jan 2011_2011 05 NDD Performance Report 2" xfId="1123" xr:uid="{76978D94-3C63-4240-9256-5FE089250E17}"/>
    <cellStyle name="%_8.4 Risk for Information_Programme Jan 2011_2011 05 NDD Performance Report 2_MEMBERS" xfId="1124" xr:uid="{7AD43063-C37E-4906-9147-D6E91C895C82}"/>
    <cellStyle name="%_8.4 Risk for Information_Programme Jan 2011_API Summary" xfId="1125" xr:uid="{16B4903A-364E-4E54-9765-F315594D2010}"/>
    <cellStyle name="%_8.4 Risk for Information_Programme Jan 2011_API Summary_MEMBERS" xfId="1126" xr:uid="{3BDB9CC8-B15A-4DE5-86EE-4F10970E9444}"/>
    <cellStyle name="%_8.4 Risk for Information_Programme Jan 2011_H&amp;S June" xfId="1127" xr:uid="{D4073A97-13D8-4599-B7B9-F13D1CE5D20A}"/>
    <cellStyle name="%_8.4 Risk for Information_Programme Jan 2011_H&amp;S June_MEMBERS" xfId="1128" xr:uid="{E55ADED9-CB32-41E9-A82C-198742B71367}"/>
    <cellStyle name="%_8.4 Risk for Information_Programme Jan 2011_Headcount  (2)" xfId="1129" xr:uid="{BF775086-0CB0-4881-ABCE-FE0001D44C48}"/>
    <cellStyle name="%_8.4 Risk for Information_Programme Jan 2011_Headcount  (2)_MEMBERS" xfId="1130" xr:uid="{0AC25DB3-93CA-453F-A2FC-A0EAB8EA9ECE}"/>
    <cellStyle name="%_8.4 Risk for Information_Programme Jan 2011_MEMBERS" xfId="1131" xr:uid="{6AECCCF6-2B00-401E-B98E-A5DA7A9633D0}"/>
    <cellStyle name="%_8.4 Risk for Information_Programme Jan 2011_Mgmt Plan" xfId="1132" xr:uid="{1858CDDF-2E9A-4E29-B39F-F789BEA3ED64}"/>
    <cellStyle name="%_8.4 Risk for Information_Programme Jan 2011_Mgmt Plan_MEMBERS" xfId="1133" xr:uid="{D8D4DBB6-AF06-4A75-88F0-3C9A539174D8}"/>
    <cellStyle name="%_8.4 Risk for Information_Programme Jan 2011_National PMF" xfId="1134" xr:uid="{6A7D30BC-D36C-48BA-84B3-3F6CD5E98B63}"/>
    <cellStyle name="%_8.4 Risk for Information_Programme Jan 2011_National PMF_MEMBERS" xfId="1135" xr:uid="{869D3515-5102-4CD7-ADB8-B1234C3C9F6F}"/>
    <cellStyle name="%_8.4 Risk for Information_Programme Jan 2011_NDD Cap Prog" xfId="1136" xr:uid="{8F16D8E0-F375-43D6-A68F-1E25647F0492}"/>
    <cellStyle name="%_8.4 Risk for Information_Programme Jan 2011_NDD Cap Prog_MEMBERS" xfId="1137" xr:uid="{F6BBC96E-763F-4C1C-9319-80309ABFEA58}"/>
    <cellStyle name="%_8.4 Risk for Information_Programme Jan 2011_PMF Summary" xfId="1138" xr:uid="{8E553A02-67A5-4D47-A6C0-CDF25A48B738}"/>
    <cellStyle name="%_8.4 Risk for Information_Programme Jan 2011_PMF Summary_MEMBERS" xfId="1139" xr:uid="{691B10EB-6DD3-4A54-B90F-5E27A702E474}"/>
    <cellStyle name="%_8.4 Risk for Information_Programme Jan 2011_Programme" xfId="1140" xr:uid="{2A416D53-7F85-4279-B0AE-B90A257C47C6}"/>
    <cellStyle name="%_8.4 Risk for Information_Programme Jan 2011_Programme_MEMBERS" xfId="1141" xr:uid="{6D4E69FF-D26B-4334-B1DF-2639B40B96E0}"/>
    <cellStyle name="%_8.4 Risk for Information_Programme Jan 2011_Sheet8" xfId="1142" xr:uid="{2F082EF4-78AD-460E-A69E-E9D5B8EE3C0D}"/>
    <cellStyle name="%_8.4 Risk for Information_Programme Jan 2011_Sheet8_MEMBERS" xfId="1143" xr:uid="{8634A6F4-8BC4-451E-9E49-A56E934431B1}"/>
    <cellStyle name="%_8.4 Risk for Information_Programme Jan 2011_TRA" xfId="1144" xr:uid="{FBE342A4-B569-4723-AEDE-F1C1A580864D}"/>
    <cellStyle name="%_8.4 Risk for Information_Programme Jan 2011_TRA_MEMBERS" xfId="1145" xr:uid="{B968AE2F-2AEC-44D6-9396-DF7649F2D9B9}"/>
    <cellStyle name="%_8.4 Risk for Information_Programme March" xfId="1146" xr:uid="{E9FC958A-9A22-40E0-B1C6-95D8D62ADA86}"/>
    <cellStyle name="%_8.4 Risk for Information_Programme March_MEMBERS" xfId="1147" xr:uid="{A6D3455E-9C55-4B9E-AD75-7E7B38604BE4}"/>
    <cellStyle name="%_8.4 Risk for Information_Programme pages - December" xfId="1148" xr:uid="{4F69733C-C80B-4F04-B0CF-789D16632A16}"/>
    <cellStyle name="%_8.4 Risk for Information_Programme pages - December_2010 12 NDD Performance Report Final" xfId="1149" xr:uid="{27DEEAC1-EB5A-4F55-9AF3-D8421A57C5E5}"/>
    <cellStyle name="%_8.4 Risk for Information_Programme pages - December_2010 12 NDD Performance Report Final_MEMBERS" xfId="1150" xr:uid="{79B24D38-93AF-4DA5-BBAB-24C493D0A2AD}"/>
    <cellStyle name="%_8.4 Risk for Information_Programme pages - December_2011 04 NDD Performance Report v1.0" xfId="1151" xr:uid="{1A2D1A82-3168-4BD4-9B0D-5503DEE1CD22}"/>
    <cellStyle name="%_8.4 Risk for Information_Programme pages - December_2011 04 NDD Performance Report v1.0_MEMBERS" xfId="1152" xr:uid="{BBC59A64-A3D4-4966-874E-E7F53C8C921E}"/>
    <cellStyle name="%_8.4 Risk for Information_Programme pages - December_2011 05 NDD Performance Report 2" xfId="1153" xr:uid="{12E30F58-956B-4285-9D39-656885D4BFA9}"/>
    <cellStyle name="%_8.4 Risk for Information_Programme pages - December_2011 05 NDD Performance Report 2_MEMBERS" xfId="1154" xr:uid="{0FFE8E83-68BE-44BC-B9BB-E3C5F6E3A3B1}"/>
    <cellStyle name="%_8.4 Risk for Information_Programme pages - December_API Summary" xfId="1155" xr:uid="{0157189A-7805-42CE-820F-5F60A6708636}"/>
    <cellStyle name="%_8.4 Risk for Information_Programme pages - December_API Summary_MEMBERS" xfId="1156" xr:uid="{27DD9B60-C5E5-4F55-A2E2-A3914ECA3052}"/>
    <cellStyle name="%_8.4 Risk for Information_Programme pages - December_H&amp;S June" xfId="1157" xr:uid="{62628749-09B6-4E57-89B6-4219C541636A}"/>
    <cellStyle name="%_8.4 Risk for Information_Programme pages - December_H&amp;S June_MEMBERS" xfId="1158" xr:uid="{F088BD2B-A896-4CCF-97B9-B9BA4230635B}"/>
    <cellStyle name="%_8.4 Risk for Information_Programme pages - December_Headcount  (2)" xfId="1159" xr:uid="{CC9E7E18-6801-4DA0-9080-5772829F993E}"/>
    <cellStyle name="%_8.4 Risk for Information_Programme pages - December_Headcount  (2)_MEMBERS" xfId="1160" xr:uid="{7A54CC09-8714-4012-97DF-A8B485593BCC}"/>
    <cellStyle name="%_8.4 Risk for Information_Programme pages - December_MEMBERS" xfId="1161" xr:uid="{80605CFC-84D9-47B3-9707-3ADC0748B964}"/>
    <cellStyle name="%_8.4 Risk for Information_Programme pages - December_Mgmt Plan" xfId="1162" xr:uid="{4369FE7D-0EE9-4861-8648-B11F7A5E9222}"/>
    <cellStyle name="%_8.4 Risk for Information_Programme pages - December_Mgmt Plan_MEMBERS" xfId="1163" xr:uid="{9DEBDDAC-4D75-4E95-9C6A-77D1D01A9046}"/>
    <cellStyle name="%_8.4 Risk for Information_Programme pages - December_National PMF" xfId="1164" xr:uid="{7AB3C183-B672-4C7F-A398-4CE473B7D36F}"/>
    <cellStyle name="%_8.4 Risk for Information_Programme pages - December_National PMF_MEMBERS" xfId="1165" xr:uid="{A9166F5E-5E1F-4468-B992-E1D3612ABF05}"/>
    <cellStyle name="%_8.4 Risk for Information_Programme pages - December_NDD Cap Prog" xfId="1166" xr:uid="{962B2856-97A1-4353-8BB9-1B72A3E05D9A}"/>
    <cellStyle name="%_8.4 Risk for Information_Programme pages - December_NDD Cap Prog_MEMBERS" xfId="1167" xr:uid="{B50ECAC2-26A3-4540-BCFE-AEBA90BDADFD}"/>
    <cellStyle name="%_8.4 Risk for Information_Programme pages - December_PMF Summary" xfId="1168" xr:uid="{FB73FB0E-142D-49FC-BA34-1E726DD674B6}"/>
    <cellStyle name="%_8.4 Risk for Information_Programme pages - December_PMF Summary_MEMBERS" xfId="1169" xr:uid="{6CDD309E-EEE8-4209-852C-05CD369F7AD3}"/>
    <cellStyle name="%_8.4 Risk for Information_Programme pages - December_Programme" xfId="1170" xr:uid="{DE8F409F-8272-430B-991C-3F401E409076}"/>
    <cellStyle name="%_8.4 Risk for Information_Programme pages - December_Programme_MEMBERS" xfId="1171" xr:uid="{7249F3C5-9104-4BB2-8B6A-610E01CDBF21}"/>
    <cellStyle name="%_8.4 Risk for Information_Programme pages - December_Sheet8" xfId="1172" xr:uid="{CC8CBA3B-FBC0-412D-BEC3-45EA2BE69B9E}"/>
    <cellStyle name="%_8.4 Risk for Information_Programme pages - December_Sheet8_MEMBERS" xfId="1173" xr:uid="{036BD826-30FB-431D-BC88-971FAB84905C}"/>
    <cellStyle name="%_8.4 Risk for Information_Programme pages - December_TRA" xfId="1174" xr:uid="{09709F19-E760-45B6-BD07-60FB7DC2CBE0}"/>
    <cellStyle name="%_8.4 Risk for Information_Programme pages - December_TRA_MEMBERS" xfId="1175" xr:uid="{E65776D3-A449-4511-B9C2-3377AE177648}"/>
    <cellStyle name="%_8.4 Risk for Information_Risk - Dir" xfId="1176" xr:uid="{D60DC3E9-98DD-4787-A560-39C4F9965566}"/>
    <cellStyle name="%_8.4 Risk for Information_Risk - Dir_MEMBERS" xfId="1177" xr:uid="{5757A843-6E17-47EF-9C3E-5CBFD006D42A}"/>
    <cellStyle name="%_8.4 Risk for Information_Sheet1" xfId="1178" xr:uid="{A36F895E-6AC7-4A7B-B6BA-F03DBE48CA8C}"/>
    <cellStyle name="%_8.4 Risk for Information_Sheet1_MEMBERS" xfId="1179" xr:uid="{931338FC-35AF-4D6B-A129-B33E5065EF13}"/>
    <cellStyle name="%_8.4 Risk for Information_Sheet3" xfId="1180" xr:uid="{8EA9F90A-0B2B-4BD3-8A12-4B390D134C27}"/>
    <cellStyle name="%_8.4 Risk for Information_Sheet3_MEMBERS" xfId="1181" xr:uid="{7045AD72-DD5A-486D-87D4-E3A0F8258ED4}"/>
    <cellStyle name="%_8_Sheet5" xfId="1182" xr:uid="{2B849F55-BCEF-4BD7-AA5B-AB252D836774}"/>
    <cellStyle name="%_8_SI" xfId="1183" xr:uid="{431DE23B-BD30-4759-BA4A-D3D390906DA1}"/>
    <cellStyle name="%_Account_HR" xfId="1184" xr:uid="{95199401-7FE3-4310-BD87-509AD25757FC}"/>
    <cellStyle name="%_API 3" xfId="1185" xr:uid="{779A5A1D-BA95-45A7-9725-F26B57197304}"/>
    <cellStyle name="%_API 3_MEMBERS" xfId="1186" xr:uid="{D24C3684-0F13-4A1A-9DF9-71494B7D86F9}"/>
    <cellStyle name="%_API Summary" xfId="1187" xr:uid="{0A16CB04-7EF3-4F29-82DF-70DDFAA5FCB7}"/>
    <cellStyle name="%_API Summary_MEMBERS" xfId="1188" xr:uid="{5BD10FA8-6AE8-4D7B-BB20-1A2A01734844}"/>
    <cellStyle name="%_App1 Summary Overview" xfId="1189" xr:uid="{8D1E94CB-9381-4413-96F1-42E1117D8554}"/>
    <cellStyle name="%_App1 Summary Overview_Sheet5" xfId="1190" xr:uid="{B20E5450-1856-4248-AA49-A7D7225211C3}"/>
    <cellStyle name="%_App1 Summary Overview_SI" xfId="1191" xr:uid="{1013A4E2-A0B5-4337-ADD6-AE8FBCB1E1FA}"/>
    <cellStyle name="%_App7 SEAP" xfId="1192" xr:uid="{2DE37C99-FD04-49B2-BF97-33EAD18902BE}"/>
    <cellStyle name="%_Biz" xfId="1193" xr:uid="{E9C2FE1A-C5E0-4472-B590-F84E21B3DE69}"/>
    <cellStyle name="%_Biz_MEMBERS" xfId="1194" xr:uid="{C2EB2104-3BAB-44F2-8B11-03C50343778D}"/>
    <cellStyle name="%_Book1 (2)" xfId="1195" xr:uid="{7B6B6667-DBDA-47C8-AFA1-E8419467422A}"/>
    <cellStyle name="%_Book1 (2)_MEMBERS" xfId="1196" xr:uid="{C1049587-8355-413E-A5EF-854483789BED}"/>
    <cellStyle name="%_Business Plan Measures" xfId="1197" xr:uid="{C0777B1E-BC28-4BA4-8F18-B9513E5B0067}"/>
    <cellStyle name="%_Business Plan Measures_1" xfId="1198" xr:uid="{6148D281-6508-4AA4-A14D-2BFED1166142}"/>
    <cellStyle name="%_Business Plan Measures_1_MEMBERS" xfId="1199" xr:uid="{CAB229A6-7A61-413A-B074-957285B005ED}"/>
    <cellStyle name="%_Business Plan Measures_2011 04 NDD Performance Report v1.0" xfId="1200" xr:uid="{2EE5ACF8-AEC2-4B7B-BE5E-95E093A6E12C}"/>
    <cellStyle name="%_Business Plan Measures_2011 04 NDD Performance Report v1.0_MEMBERS" xfId="1201" xr:uid="{072F731D-665A-4B9B-B779-CD37AF36D920}"/>
    <cellStyle name="%_Business Plan Measures_2011 05 NDD Performance Report 2" xfId="1202" xr:uid="{3E3F2AB3-EBA6-49D5-BE50-88021CDDFDD2}"/>
    <cellStyle name="%_Business Plan Measures_2011 05 NDD Performance Report 2_MEMBERS" xfId="1203" xr:uid="{30E6E2EA-057A-48A2-8ED7-7EC7CAAAE53C}"/>
    <cellStyle name="%_Business Plan Measures_API Summary" xfId="1204" xr:uid="{D55A6D23-A4EB-474F-A7A0-D377BB57AE1B}"/>
    <cellStyle name="%_Business Plan Measures_API Summary_MEMBERS" xfId="1205" xr:uid="{CDEE085A-F762-4F1E-99F6-4D7B139A44E6}"/>
    <cellStyle name="%_Business Plan Measures_H&amp;S June" xfId="1206" xr:uid="{4748DAFB-80CE-42D9-8779-B963EB06FB5A}"/>
    <cellStyle name="%_Business Plan Measures_H&amp;S June_MEMBERS" xfId="1207" xr:uid="{3A8790ED-C37B-4D40-9EA7-7A308D9CC1AA}"/>
    <cellStyle name="%_Business Plan Measures_MEMBERS" xfId="1208" xr:uid="{5DA33B3A-F01E-48EA-930F-7F75ACC2C3C8}"/>
    <cellStyle name="%_Business Plan Measures_Mgmt Plan" xfId="1209" xr:uid="{0AA81635-EFDC-478E-A80E-4F02EAF341A6}"/>
    <cellStyle name="%_Business Plan Measures_Mgmt Plan_MEMBERS" xfId="1210" xr:uid="{0492B7F4-E1FF-4A80-B36C-F355A67E9E58}"/>
    <cellStyle name="%_Business Plan Measures_National PMF" xfId="1211" xr:uid="{6E89AE12-04AC-49DA-97AD-D6C5128C42FE}"/>
    <cellStyle name="%_Business Plan Measures_National PMF_MEMBERS" xfId="1212" xr:uid="{CF79622C-F16E-44F3-9AFB-BD4310E52032}"/>
    <cellStyle name="%_Business Plan Measures_NDD Cap Prog" xfId="1213" xr:uid="{1244A648-C198-4EFE-A80E-6801A29A9592}"/>
    <cellStyle name="%_Business Plan Measures_NDD Cap Prog_MEMBERS" xfId="1214" xr:uid="{5982744E-475E-496F-8977-4BCADC4CC25B}"/>
    <cellStyle name="%_Business Plan Measures_PMF Summary" xfId="1215" xr:uid="{614B11A4-4AEB-487E-B884-DE2930B1FE30}"/>
    <cellStyle name="%_Business Plan Measures_PMF Summary_MEMBERS" xfId="1216" xr:uid="{BFC89ECD-CEB5-4943-BE81-9FFF2A070514}"/>
    <cellStyle name="%_Business Plan Measures_Programme" xfId="1217" xr:uid="{65BBFAA5-9EC3-4E45-9D05-404F9CC83F8D}"/>
    <cellStyle name="%_Business Plan Measures_Programme_MEMBERS" xfId="1218" xr:uid="{5E190275-527C-4CAC-A084-42834F0394FF}"/>
    <cellStyle name="%_Business Plan Measures_Sheet8" xfId="1219" xr:uid="{1412FE7E-5241-4BFF-A88A-0AF5D9E46627}"/>
    <cellStyle name="%_Business Plan Measures_Sheet8_MEMBERS" xfId="1220" xr:uid="{1F11DBEA-8721-4CCE-9C2C-53FF9773DF33}"/>
    <cellStyle name="%_Business Plan Measures_TRA" xfId="1221" xr:uid="{0708353A-7754-42ED-A83C-895DD30431B7}"/>
    <cellStyle name="%_Business Plan Measures_TRA_MEMBERS" xfId="1222" xr:uid="{4AA17D67-FB04-45E4-B9EB-EC57880ADD54}"/>
    <cellStyle name="%_CoE Gateway Dashboard Working Example 26 08 11" xfId="1223" xr:uid="{61F47BFA-95B4-4900-921B-039E23365A47}"/>
    <cellStyle name="%_CoE Gateway Dashboard Working Example 26 08 11_Sheet5" xfId="1224" xr:uid="{4008B81E-66B5-4860-9D3F-0652E94204DB}"/>
    <cellStyle name="%_CoE Gateway Dashboard Working Example 26 08 11_SI" xfId="1225" xr:uid="{974C421F-94F1-43F4-B5CA-22B0A2BEA277}"/>
    <cellStyle name="%_Construction Scheme Analysis Workbook" xfId="1226" xr:uid="{6CBD03DB-C004-44FA-BB3C-48FF1161E8A4}"/>
    <cellStyle name="%_Construction Scheme Analysis Workbook_MEMBERS" xfId="1227" xr:uid="{4E9A5973-71A3-46AB-BA28-C5B654770042}"/>
    <cellStyle name="%_DataSRC" xfId="1228" xr:uid="{5716327C-2233-4F35-A018-0054FB0AC76D}"/>
    <cellStyle name="%_Dec Risk NCR QMP" xfId="1229" xr:uid="{0953D2C7-B9D1-464F-8E4F-B9E6E910F5D2}"/>
    <cellStyle name="%_Dir - New" xfId="1230" xr:uid="{D3675DF7-BE80-4C37-9936-6A307A476C0A}"/>
    <cellStyle name="%_Dir - New_2010 12 NDD Performance Report Final" xfId="1231" xr:uid="{E675FCB2-3B2B-4897-B915-9782C4BC6A6D}"/>
    <cellStyle name="%_Dir - New_2010 12 NDD Performance Report Final_MEMBERS" xfId="1232" xr:uid="{2B033325-D244-4E8C-B8D2-14CE419E5B45}"/>
    <cellStyle name="%_Dir - New_2011 04 NDD Performance Report v1.0" xfId="1233" xr:uid="{01444B56-414C-4F7B-8376-189D7301A7C6}"/>
    <cellStyle name="%_Dir - New_2011 04 NDD Performance Report v1.0_MEMBERS" xfId="1234" xr:uid="{A5D32EC8-5BDF-4364-A98B-62E30D4C976D}"/>
    <cellStyle name="%_Dir - New_2011 05 NDD Performance Report 2" xfId="1235" xr:uid="{DD1876CD-DFDB-4956-8B82-C61ABFFC13A4}"/>
    <cellStyle name="%_Dir - New_2011 05 NDD Performance Report 2_MEMBERS" xfId="1236" xr:uid="{A0A0D036-982B-44C6-A1E2-FE6D186CC9EA}"/>
    <cellStyle name="%_Dir - New_API Summary" xfId="1237" xr:uid="{2A42D19F-6CE7-4DC8-9A37-87E2CD5EAF86}"/>
    <cellStyle name="%_Dir - New_API Summary_MEMBERS" xfId="1238" xr:uid="{BBAF8B1A-1E40-4C3A-87B2-500E4FF4A4FF}"/>
    <cellStyle name="%_Dir - New_H&amp;S June" xfId="1239" xr:uid="{E207DBE9-473E-47B1-BFAF-932FB20AA042}"/>
    <cellStyle name="%_Dir - New_H&amp;S June_MEMBERS" xfId="1240" xr:uid="{D74921AC-4BC2-4CD2-8C60-9F18E638F4EC}"/>
    <cellStyle name="%_Dir - New_Headcount  (2)" xfId="1241" xr:uid="{1BDA6DF2-38DF-437A-B6C2-B74751D21AD6}"/>
    <cellStyle name="%_Dir - New_Headcount  (2)_MEMBERS" xfId="1242" xr:uid="{A7C2B358-76E5-48B6-8F10-35C44BD7B7A6}"/>
    <cellStyle name="%_Dir - New_MEMBERS" xfId="1243" xr:uid="{849C5A0E-5FD3-44A8-9A34-0498891A5910}"/>
    <cellStyle name="%_Dir - New_Mgmt Plan" xfId="1244" xr:uid="{0DE87130-E0E2-4264-B55D-EE3BC2347120}"/>
    <cellStyle name="%_Dir - New_Mgmt Plan_MEMBERS" xfId="1245" xr:uid="{CC8E43A4-F0F1-4100-BDE3-DEAE1942D17F}"/>
    <cellStyle name="%_Dir - New_National PMF" xfId="1246" xr:uid="{F3429978-51FC-4CBC-902E-F6C8E692AA44}"/>
    <cellStyle name="%_Dir - New_National PMF_MEMBERS" xfId="1247" xr:uid="{721A993A-65D5-4EE3-AABF-C02AF82A2C50}"/>
    <cellStyle name="%_Dir - New_NDD Cap Prog" xfId="1248" xr:uid="{E557E360-8389-4FEB-81F1-9A18B03923E7}"/>
    <cellStyle name="%_Dir - New_NDD Cap Prog_MEMBERS" xfId="1249" xr:uid="{ED853867-8289-445A-92A1-23D87E9520E1}"/>
    <cellStyle name="%_Dir - New_PMF Summary" xfId="1250" xr:uid="{51BCD196-3EA6-45E5-8EB5-9A9BEA274FAD}"/>
    <cellStyle name="%_Dir - New_PMF Summary_MEMBERS" xfId="1251" xr:uid="{9D51B6C8-22E4-4449-B568-D956013EAA07}"/>
    <cellStyle name="%_Dir - New_Programme" xfId="1252" xr:uid="{66ED9EA0-2710-4474-9BB0-BC6D8C14A9C4}"/>
    <cellStyle name="%_Dir - New_Programme_MEMBERS" xfId="1253" xr:uid="{A0A41A65-A7C3-4F99-9E7B-28F5D0DADCEA}"/>
    <cellStyle name="%_Dir - New_Sheet8" xfId="1254" xr:uid="{00258729-D904-40E1-BAFA-A71C968C029F}"/>
    <cellStyle name="%_Dir - New_Sheet8_MEMBERS" xfId="1255" xr:uid="{859186AB-7791-4C9B-985C-530E08D1AF9F}"/>
    <cellStyle name="%_Dir - New_TRA" xfId="1256" xr:uid="{C3256559-CBE9-4405-BD64-9A532EFE5FF7}"/>
    <cellStyle name="%_Dir - New_TRA_MEMBERS" xfId="1257" xr:uid="{4430991F-A65E-4AD1-A874-28CCBFDD5899}"/>
    <cellStyle name="%_DRAFT HMT Sustainability report - 2010 -11 (4)" xfId="1258" xr:uid="{C2EAFDFA-89DA-4C3F-BEEA-AC4A8D945FBF}"/>
    <cellStyle name="%_DRAFT HMT Sustainability report - 2010 -11 (4)_MEMBERS" xfId="1259" xr:uid="{8E8E4D66-C83C-48FD-BCC4-1A4225CF66FF}"/>
    <cellStyle name="%_Entity_HR" xfId="1260" xr:uid="{EC35F577-EFC1-44C8-894B-27E4FC7A4ECB}"/>
    <cellStyle name="%_EVM Programme Results (Dec 2011)" xfId="1261" xr:uid="{8CEC5ED3-57FE-4A5D-BDEA-3774F584B97A}"/>
    <cellStyle name="%_EVM Programme Results (Dec 2011)_MEMBERS" xfId="1262" xr:uid="{C71D205D-99A8-4B66-B0E8-B1116CF586F4}"/>
    <cellStyle name="%_EVM Programme Results (Feb 2012)" xfId="1263" xr:uid="{6A89B50B-4F5B-4BEA-B04A-FD6BEE836008}"/>
    <cellStyle name="%_EVM Programme Results (Feb 2012) (2)" xfId="1264" xr:uid="{3986C727-B733-4958-9D0B-114BD9B72BE7}"/>
    <cellStyle name="%_EVM Programme Results (Feb 2012) (2)_MEMBERS" xfId="1265" xr:uid="{A76070BC-8596-488E-97BC-AC9F22A119BD}"/>
    <cellStyle name="%_EVM Programme Results (Feb 2012)_MEMBERS" xfId="1266" xr:uid="{5304C92C-9C81-4E6F-9565-87180E7FA4A8}"/>
    <cellStyle name="%_EVM Programme Results (July 2011)" xfId="1267" xr:uid="{B517EB57-D2DA-459D-9615-324C457A54EB}"/>
    <cellStyle name="%_EVM Programme Results (July 2011) (2)" xfId="1268" xr:uid="{BE558789-9017-4B4D-A2BA-BAFB4EB950FA}"/>
    <cellStyle name="%_EVM Programme Results (July 2011) (2)_MEMBERS" xfId="1269" xr:uid="{233AAD04-A76E-44FF-BB5B-ABD7EB849B58}"/>
    <cellStyle name="%_EVM Programme Results (July 2011)_MEMBERS" xfId="1270" xr:uid="{4B36B7C9-869A-4BC2-B69E-CA2F0538759C}"/>
    <cellStyle name="%_EVM Programme Results (JUN 2011)" xfId="1271" xr:uid="{D818EC71-4292-419F-9B3A-1F47AE4B5CFD}"/>
    <cellStyle name="%_EVM Programme Results (JUN 2011)_MEMBERS" xfId="1272" xr:uid="{D3F36314-BC93-42E8-B9E6-F166050C9D37}"/>
    <cellStyle name="%_EVM Programme Results (Mar 2012)" xfId="1273" xr:uid="{731143A3-32E9-40A0-83A3-84B90A19EB24}"/>
    <cellStyle name="%_EVM Programme Results (Mar 2012)_MEMBERS" xfId="1274" xr:uid="{34E3336E-EE7A-4535-BDF7-EC49532F629E}"/>
    <cellStyle name="%_EVM Programme Results (May 2011)" xfId="1275" xr:uid="{8143D602-F93D-40E9-A39D-5F9C44AD026F}"/>
    <cellStyle name="%_EVM Programme Results (May 2011) (2)" xfId="1276" xr:uid="{E5A19BFC-507D-4A63-940B-D510BDC58CE2}"/>
    <cellStyle name="%_EVM Programme Results (May 2011) (2)_MEMBERS" xfId="1277" xr:uid="{3F3D429D-0112-4720-AE4B-739F06321416}"/>
    <cellStyle name="%_EVM Programme Results (May 2011)_MEMBERS" xfId="1278" xr:uid="{D8C1BD53-AF46-4938-B975-E0FA7D832155}"/>
    <cellStyle name="%_EVM Programme Results (Nov 2011)" xfId="1279" xr:uid="{2215F35D-414C-45BC-BE40-D6AF6E2F8A0F}"/>
    <cellStyle name="%_EVM Programme Results (Nov 2011)_MEMBERS" xfId="1280" xr:uid="{9728F269-5153-456F-A520-B7B8EB85D607}"/>
    <cellStyle name="%_EVM Programme Results (Oct 2011)" xfId="1281" xr:uid="{2036124C-194E-4BB5-82DA-8AC4B6815FCB}"/>
    <cellStyle name="%_EVM Programme Results (Oct 2011)_MEMBERS" xfId="1282" xr:uid="{B3C479E9-3CD2-4508-BB21-252413719012}"/>
    <cellStyle name="%_EVM Programme Results (Sep 2011)" xfId="1283" xr:uid="{ADBFEBD3-EAB0-4779-A836-A3942F135579}"/>
    <cellStyle name="%_EVM Programme Results (Sep 2011) (2)" xfId="1284" xr:uid="{F7C717AB-B558-4F2D-BC10-CC454C978BD7}"/>
    <cellStyle name="%_EVM Programme Results (Sep 2011) (2)_MEMBERS" xfId="1285" xr:uid="{6496B5ED-302F-4C94-BD5B-B90DCE5C26C9}"/>
    <cellStyle name="%_EVM Programme Results (Sep 2011)_MEMBERS" xfId="1286" xr:uid="{2090812D-20C2-4109-9486-B76B418BE81E}"/>
    <cellStyle name="%_EVM Programme Results August" xfId="1287" xr:uid="{EA889CBA-0865-49AF-AE69-0B0E7B61C097}"/>
    <cellStyle name="%_EVM Programme Results August (2)" xfId="1288" xr:uid="{C9C0EF56-E790-489A-AF5C-A05FFBCDD225}"/>
    <cellStyle name="%_EVM Programme Results August (2)_MEMBERS" xfId="1289" xr:uid="{4A1D8E59-3160-42AE-83FD-1A4D2B89B0B3}"/>
    <cellStyle name="%_EVM Programme Results August_MEMBERS" xfId="1290" xr:uid="{EA31E664-5EB7-44CE-A493-EA3B2459D086}"/>
    <cellStyle name="%_EVM Programme Results Jan -12" xfId="1291" xr:uid="{07A988B2-BD71-407B-8710-78083B7457AF}"/>
    <cellStyle name="%_EVM Programme Results Jan -12_MEMBERS" xfId="1292" xr:uid="{A4747F2D-C686-4DD5-8816-CC515E2CC0D9}"/>
    <cellStyle name="%_FINAL MP Audit Dashboard Report after round 6 of audits" xfId="1293" xr:uid="{B04C9B60-E6D9-4B1B-97BA-FD7CCD1C759A}"/>
    <cellStyle name="%_Finance update on Programme v4" xfId="1294" xr:uid="{70201907-5AA6-422C-89B1-F655365FFC4F}"/>
    <cellStyle name="%_Finance update on Programme v4_API 3" xfId="1295" xr:uid="{944FCD0B-32CE-42DE-97F7-419959301A94}"/>
    <cellStyle name="%_Finance update on Programme v4_API 3_MEMBERS" xfId="1296" xr:uid="{E2499D5A-5F11-4810-AC9E-E50F0111DEDA}"/>
    <cellStyle name="%_Finance update on Programme v4_Business Plan Measures" xfId="1297" xr:uid="{46714234-7B86-45D9-975C-49FF43F978BE}"/>
    <cellStyle name="%_Finance update on Programme v4_Business Plan Measures_2011 04 NDD Performance Report v1.0" xfId="1298" xr:uid="{F74AABB1-7791-40E2-B27D-4CE19A268CFF}"/>
    <cellStyle name="%_Finance update on Programme v4_Business Plan Measures_2011 04 NDD Performance Report v1.0_MEMBERS" xfId="1299" xr:uid="{1E454063-B94C-4E50-B709-EB46B4DC73EF}"/>
    <cellStyle name="%_Finance update on Programme v4_Business Plan Measures_2011 05 NDD Performance Report 2" xfId="1300" xr:uid="{476DAC75-5647-4089-912A-28D45213FEE0}"/>
    <cellStyle name="%_Finance update on Programme v4_Business Plan Measures_2011 05 NDD Performance Report 2_MEMBERS" xfId="1301" xr:uid="{87B129A4-FD0B-4313-85FF-282B4C54F5F2}"/>
    <cellStyle name="%_Finance update on Programme v4_Business Plan Measures_API Summary" xfId="1302" xr:uid="{E05CBCBC-DCBA-4577-B133-9767592AAA93}"/>
    <cellStyle name="%_Finance update on Programme v4_Business Plan Measures_API Summary_MEMBERS" xfId="1303" xr:uid="{FB1F8EEC-9FFE-45E7-BE70-4FE4D6CCECDC}"/>
    <cellStyle name="%_Finance update on Programme v4_Business Plan Measures_H&amp;S June" xfId="1304" xr:uid="{ECE15117-995C-437F-AAB8-F5762DDB38A2}"/>
    <cellStyle name="%_Finance update on Programme v4_Business Plan Measures_H&amp;S June_MEMBERS" xfId="1305" xr:uid="{39BFCE9A-9054-44D2-A84E-AEA2DBE1960C}"/>
    <cellStyle name="%_Finance update on Programme v4_Business Plan Measures_MEMBERS" xfId="1306" xr:uid="{487D7C94-444F-4465-9833-076D2D203B0A}"/>
    <cellStyle name="%_Finance update on Programme v4_Business Plan Measures_Mgmt Plan" xfId="1307" xr:uid="{EF0E08A1-A62D-462F-AFDB-D25E64802384}"/>
    <cellStyle name="%_Finance update on Programme v4_Business Plan Measures_Mgmt Plan_MEMBERS" xfId="1308" xr:uid="{D38CB616-8EC2-4B61-A9B1-CDF10F0EEA6B}"/>
    <cellStyle name="%_Finance update on Programme v4_Business Plan Measures_National PMF" xfId="1309" xr:uid="{E273354E-2D71-4931-87E8-BD2045C6F8D1}"/>
    <cellStyle name="%_Finance update on Programme v4_Business Plan Measures_National PMF_MEMBERS" xfId="1310" xr:uid="{45421BB5-B037-45B0-96F8-56D90CF0BB14}"/>
    <cellStyle name="%_Finance update on Programme v4_Business Plan Measures_NDD Cap Prog" xfId="1311" xr:uid="{52FD6150-DCA5-4329-AF42-3DBC58F9C582}"/>
    <cellStyle name="%_Finance update on Programme v4_Business Plan Measures_NDD Cap Prog_MEMBERS" xfId="1312" xr:uid="{E081A8E3-7E34-4D89-8F5E-50EA0CFF244A}"/>
    <cellStyle name="%_Finance update on Programme v4_Business Plan Measures_PMF Summary" xfId="1313" xr:uid="{E1D624D0-EACC-459F-9430-92F371D9B9B1}"/>
    <cellStyle name="%_Finance update on Programme v4_Business Plan Measures_PMF Summary_MEMBERS" xfId="1314" xr:uid="{C1364697-CF29-4C31-9C94-1AD1074303FE}"/>
    <cellStyle name="%_Finance update on Programme v4_Business Plan Measures_Programme" xfId="1315" xr:uid="{935E086B-391E-4C4D-B3E4-D6AC3E5CFA85}"/>
    <cellStyle name="%_Finance update on Programme v4_Business Plan Measures_Programme_MEMBERS" xfId="1316" xr:uid="{65064DAC-55A0-41C7-A811-942003E40A59}"/>
    <cellStyle name="%_Finance update on Programme v4_Business Plan Measures_Sheet8" xfId="1317" xr:uid="{B2B424B4-AE5A-4E38-8A76-84F1BDF56195}"/>
    <cellStyle name="%_Finance update on Programme v4_Business Plan Measures_Sheet8_MEMBERS" xfId="1318" xr:uid="{4E00C0AA-A45B-4427-B9D9-D142AC7519FA}"/>
    <cellStyle name="%_Finance update on Programme v4_Business Plan Measures_TRA" xfId="1319" xr:uid="{29DFAF48-164A-4399-9037-9517F735C6F5}"/>
    <cellStyle name="%_Finance update on Programme v4_Business Plan Measures_TRA_MEMBERS" xfId="1320" xr:uid="{CE4F7F73-ECA2-4F20-B3D0-D174570AB484}"/>
    <cellStyle name="%_Finance update on Programme v4_MEMBERS" xfId="1321" xr:uid="{D8EF28E4-AF6B-4EAA-B3CA-F38E50060B00}"/>
    <cellStyle name="%_Finance update on Programme v4_PMF" xfId="1322" xr:uid="{AB4BA8E1-14DD-49F5-90F9-E80BEA67D29E}"/>
    <cellStyle name="%_Finance update on Programme v4_PMF_MEMBERS" xfId="1323" xr:uid="{A028461D-7EB4-4662-8E79-47846D6DF7DE}"/>
    <cellStyle name="%_Finance update on Programme v4_Sheet3" xfId="1324" xr:uid="{E9F6A542-E218-4AD2-84D1-EFA90AEEECC2}"/>
    <cellStyle name="%_Finance update on Programme v4_Sheet3_MEMBERS" xfId="1325" xr:uid="{FEB8EDE3-EC4D-40A6-8120-823BB4F4E37D}"/>
    <cellStyle name="%_FinanceAccount" xfId="1326" xr:uid="{D68EF06D-FECD-49FC-8CBF-8E9265D417EE}"/>
    <cellStyle name="%_FinanceCostObj" xfId="1327" xr:uid="{DAEC1517-B8DF-44D3-AA46-7332BC48F3C9}"/>
    <cellStyle name="%_FinanceCostObj_FinanceCostObject" xfId="1328" xr:uid="{16C7DB89-C109-4B1E-8017-751BF182DFB5}"/>
    <cellStyle name="%_FinanceCostObj_FinanceCostObject_MEMBERS" xfId="1329" xr:uid="{E9067C8E-8F33-4175-862D-CECC5417A343}"/>
    <cellStyle name="%_FinanceCostObj_FinCategory" xfId="1330" xr:uid="{078C6C03-C082-4598-963F-0E695F25A6D1}"/>
    <cellStyle name="%_FinanceCostObj_FinCategory_MEMBERS" xfId="1331" xr:uid="{8472C5AD-7F0B-4C6B-AFE7-ABAB99E03806}"/>
    <cellStyle name="%_FinanceCostObj_MEMBERS" xfId="1332" xr:uid="{BC006FBD-B79F-4F26-A8F2-993E8DF699A0}"/>
    <cellStyle name="%_FinanceCostObj_MEMBERS_MEMBERS" xfId="1333" xr:uid="{EE124143-F33C-4267-97E7-6E5AD39DBEAE}"/>
    <cellStyle name="%_FinanceCostObj_TimeFY" xfId="1334" xr:uid="{34697FCB-A302-450B-8AF3-719C8B923E2B}"/>
    <cellStyle name="%_FinanceCostObj_TimeFY_MEMBERS" xfId="1335" xr:uid="{879940DD-0317-4C9A-958D-3CCEE40F767D}"/>
    <cellStyle name="%_FinanceCostObject" xfId="1336" xr:uid="{8A1F8496-B0CA-41FA-9933-1A56370BF00D}"/>
    <cellStyle name="%_FinBoundaryType" xfId="1337" xr:uid="{4931A8F6-EFB6-4DC6-8312-196A9DC01BDF}"/>
    <cellStyle name="%_FinCategory" xfId="1338" xr:uid="{E2C13C0E-C5AD-423F-B2EB-42E6A3B13D70}"/>
    <cellStyle name="%_GGC" xfId="1339" xr:uid="{805C0D23-BA22-4796-8B3E-C18EAEC87E0A}"/>
    <cellStyle name="%_H&amp;S June" xfId="1340" xr:uid="{23C7379F-AB5F-4E43-8DAF-DA743ABE8893}"/>
    <cellStyle name="%_H&amp;S June_MEMBERS" xfId="1341" xr:uid="{CF3B476F-2148-4FD1-943F-26E46181C41C}"/>
    <cellStyle name="%_HAB 10 107  Corp Perf Rep End-May10 Portal Version" xfId="1342" xr:uid="{F4A22F42-840A-40EC-9292-E88BE14D5414}"/>
    <cellStyle name="%_HAB 10 107  Corp Perf Rep End-May10 Portal Version_2010 12 NDD Performance Report Final" xfId="1343" xr:uid="{64156C76-6199-46C1-B1DD-309B66835CE4}"/>
    <cellStyle name="%_HAB 10 107  Corp Perf Rep End-May10 Portal Version_2010 12 NDD Performance Report Final_2011 05 NDD Performance Report 2" xfId="1344" xr:uid="{6F4B8A9B-DB83-4445-A65B-CC7F6A198B61}"/>
    <cellStyle name="%_HAB 10 107  Corp Perf Rep End-May10 Portal Version_2010 12 NDD Performance Report Final_2011 05 NDD Performance Report 2_API Summary" xfId="1345" xr:uid="{59973914-2C14-4D4F-9E7C-78BA93FEEC59}"/>
    <cellStyle name="%_HAB 10 107  Corp Perf Rep End-May10 Portal Version_2010 12 NDD Performance Report Final_2011 05 NDD Performance Report 2_National PMF" xfId="1346" xr:uid="{34F2DFB0-0656-4F3D-8724-31BF3EED9186}"/>
    <cellStyle name="%_HAB 10 107  Corp Perf Rep End-May10 Portal Version_2010 12 NDD Performance Report Final_API Summary" xfId="1347" xr:uid="{64FAFC6C-EAED-44C8-BC58-F58CB4FE5F75}"/>
    <cellStyle name="%_HAB 10 107  Corp Perf Rep End-May10 Portal Version_2010 12 NDD Performance Report Final_H&amp;S June" xfId="1348" xr:uid="{933E5BC8-2AA3-4D19-BAB2-4CB9A4C41737}"/>
    <cellStyle name="%_HAB 10 107  Corp Perf Rep End-May10 Portal Version_2010 12 NDD Performance Report Final_Mgmt Plan" xfId="1349" xr:uid="{09728DE3-4620-4D69-9FD6-6C74B92453EF}"/>
    <cellStyle name="%_HAB 10 107  Corp Perf Rep End-May10 Portal Version_2010 12 NDD Performance Report Final_National PMF" xfId="1350" xr:uid="{01C1AE0C-D405-4B1F-A3D7-E1B7ACE5F0F3}"/>
    <cellStyle name="%_HAB 10 107  Corp Perf Rep End-May10 Portal Version_2010 12 NDD Performance Report Final_Programme" xfId="1351" xr:uid="{EEC0E57E-A309-489D-9187-D42DF7A9A682}"/>
    <cellStyle name="%_HAB 10 107  Corp Perf Rep End-May10 Portal Version_Business Plan Measures" xfId="1352" xr:uid="{1A666428-B9B0-424A-8D16-02DF66AE45FB}"/>
    <cellStyle name="%_HAB 10 107  Corp Perf Rep End-May10 Portal Version_Business Plan Measures_2011 04 NDD Performance Report v1.0" xfId="1353" xr:uid="{0F27D593-B48A-4AEE-B182-13607456BFB0}"/>
    <cellStyle name="%_HAB 10 107  Corp Perf Rep End-May10 Portal Version_Business Plan Measures_2011 05 NDD Performance Report 2" xfId="1354" xr:uid="{DCB4271F-3DBD-4572-86BE-C784A81BE313}"/>
    <cellStyle name="%_HAB 10 107  Corp Perf Rep End-May10 Portal Version_Business Plan Measures_API Summary" xfId="1355" xr:uid="{3DED89C6-23AC-4B0A-98B9-105040520555}"/>
    <cellStyle name="%_HAB 10 107  Corp Perf Rep End-May10 Portal Version_Business Plan Measures_H&amp;S June" xfId="1356" xr:uid="{00D3F167-784D-4CE0-834A-37F25AD2CEBB}"/>
    <cellStyle name="%_HAB 10 107  Corp Perf Rep End-May10 Portal Version_Business Plan Measures_Mgmt Plan" xfId="1357" xr:uid="{E529826F-467F-41B1-B311-33ABEDFEC0F3}"/>
    <cellStyle name="%_HAB 10 107  Corp Perf Rep End-May10 Portal Version_Business Plan Measures_National PMF" xfId="1358" xr:uid="{5B021D9F-D97A-4588-938B-1D5E189F17EF}"/>
    <cellStyle name="%_HAB 10 107  Corp Perf Rep End-May10 Portal Version_Business Plan Measures_NDD Cap Prog" xfId="1359" xr:uid="{298C84EE-C29E-4109-BE01-9601C5D29792}"/>
    <cellStyle name="%_HAB 10 107  Corp Perf Rep End-May10 Portal Version_Business Plan Measures_PMF Summary" xfId="1360" xr:uid="{C3E26BCD-4F5F-4DA1-9485-E7B24469DF85}"/>
    <cellStyle name="%_HAB 10 107  Corp Perf Rep End-May10 Portal Version_Business Plan Measures_Programme" xfId="1361" xr:uid="{33F2A3AD-7ED3-4BA0-8E6E-5CF44E5AC557}"/>
    <cellStyle name="%_HAB 10 107  Corp Perf Rep End-May10 Portal Version_Business Plan Measures_Sheet8" xfId="1362" xr:uid="{8F2932CA-8244-4FBF-B638-B31FB06608ED}"/>
    <cellStyle name="%_HAB 10 107  Corp Perf Rep End-May10 Portal Version_Business Plan Measures_TRA" xfId="1363" xr:uid="{2FFF8DFE-22F6-483F-81DE-FB34D2915E47}"/>
    <cellStyle name="%_HAB 10 107  Corp Perf Rep End-May10 Portal Version_Risk - Dir" xfId="1364" xr:uid="{7C9C86B9-CF42-472E-BAF0-99C0D2E07121}"/>
    <cellStyle name="%_HATs data" xfId="1365" xr:uid="{6B4D7701-9D66-4A20-B1C8-8BBDDE709F35}"/>
    <cellStyle name="%_HATs data_MEMBERS" xfId="1366" xr:uid="{361C9A34-74F4-45FE-808A-22AE1B1D128D}"/>
    <cellStyle name="%_Headlines" xfId="1367" xr:uid="{17470E43-45E3-46A6-89A1-7ED65D2DB24B}"/>
    <cellStyle name="%_Headlines_MEMBERS" xfId="1368" xr:uid="{3E297AF2-3FEE-4515-80BF-64165E2B11EB}"/>
    <cellStyle name="%_Jan Risk NCR QMP-final" xfId="1369" xr:uid="{82036170-004A-411E-A871-66679F475949}"/>
    <cellStyle name="%_Key Programme Risks-September 10" xfId="1370" xr:uid="{0F9AE512-FB22-41F1-ACA8-776D2B83A6E2}"/>
    <cellStyle name="%_Key Programme Risks-September 10_MEMBERS" xfId="1371" xr:uid="{A012B068-B726-496B-9D3D-89CEBF511595}"/>
    <cellStyle name="%_Key Programme Risks-September 10_Sheet5" xfId="1372" xr:uid="{FAF73C96-48CF-4BEA-8E8A-A1796DCBA2FA}"/>
    <cellStyle name="%_Key Programme Risks-September 10_Sheet5_MEMBERS" xfId="1373" xr:uid="{AB7F164C-C669-42E5-ACE4-6A12A7C084E0}"/>
    <cellStyle name="%_Key Programme Risks-September 10_SI" xfId="1374" xr:uid="{0D13613B-37C9-4067-A2AA-70BB0460BCA9}"/>
    <cellStyle name="%_Key Programme Risks-September 10_SI_MEMBERS" xfId="1375" xr:uid="{448EAC93-0554-40C8-A4BF-7123A701EF4A}"/>
    <cellStyle name="%_Live Original" xfId="1376" xr:uid="{AD3F38D3-ADEB-41F2-BC45-7BBC3C07D6C1}"/>
    <cellStyle name="%_Live Original_FinanceCostObject" xfId="1377" xr:uid="{FA66AB6A-BB25-4609-97DA-157126833662}"/>
    <cellStyle name="%_Live Original_FinanceCostObject_MEMBERS" xfId="1378" xr:uid="{5A07CA27-3AE8-4877-BEE4-B8ED691A3171}"/>
    <cellStyle name="%_Live Original_FinCategory" xfId="1379" xr:uid="{334E70DE-1F0F-46F0-A577-65990B6AA5E5}"/>
    <cellStyle name="%_Live Original_FinCategory_MEMBERS" xfId="1380" xr:uid="{4A0AF00A-3E3F-4696-A986-00A45C40309A}"/>
    <cellStyle name="%_Live Original_FinCategory-Aftr" xfId="1381" xr:uid="{1B9E42E8-2C87-4617-BEA5-231D85C730A1}"/>
    <cellStyle name="%_Live Original_FinCategory-Aftr_MEMBERS" xfId="1382" xr:uid="{22C8D356-58AC-400B-A34C-654447D0D1FF}"/>
    <cellStyle name="%_Live Original_MEMBERS" xfId="1383" xr:uid="{98874041-2E4B-40D8-A534-073AA69F9A87}"/>
    <cellStyle name="%_Live Original_MEMBERS_MEMBERS" xfId="1384" xr:uid="{9E95338B-BBAE-44B7-836D-832B24807B07}"/>
    <cellStyle name="%_M1 J10-13 HSR (2010)" xfId="1385" xr:uid="{F0F10003-F612-4A89-B06B-FA540AA1BCB1}"/>
    <cellStyle name="%_M1 J10-13 HSR (2010)_Claims &amp; WOffs" xfId="1386" xr:uid="{6CCFBE30-B5C1-4C11-A917-DF7F495D4A1E}"/>
    <cellStyle name="%_M1 J10-13 HSR (2010)_Claims &amp; WOffs_MEMBERS" xfId="1387" xr:uid="{A5115BFC-7567-4897-89AC-FF60B4D28001}"/>
    <cellStyle name="%_M1 J10-13 HSR (2010)_MEMBERS" xfId="1388" xr:uid="{E5A48C6F-F224-4A26-A861-90C21BFD59AC}"/>
    <cellStyle name="%_M1 J10-13 HSR (2010)_Sheet5" xfId="1389" xr:uid="{F78CF704-B4DE-4240-8C28-81344D087B21}"/>
    <cellStyle name="%_M1 J10-13 HSR (2010)_Sheet5_MEMBERS" xfId="1390" xr:uid="{007A22FF-1C5D-4C0F-A1A0-C27467CA22B2}"/>
    <cellStyle name="%_M1 J10-13 HSR (2010)_SI" xfId="1391" xr:uid="{CE4DFE19-DF70-445E-B0B0-06C8D9046958}"/>
    <cellStyle name="%_M1 J10-13 HSR (2010)_SI_MEMBERS" xfId="1392" xr:uid="{F633A291-66BB-454D-9FCF-2995DAE5FB0A}"/>
    <cellStyle name="%_M1 J25-28 (2010)" xfId="1393" xr:uid="{4A3651BB-92F1-49C1-80C9-18A7A7217F85}"/>
    <cellStyle name="%_M1 J25-28 (2010)_Claims &amp; WOffs" xfId="1394" xr:uid="{25FEB0F0-B3C2-423B-BAD6-100B5970D3B2}"/>
    <cellStyle name="%_M1 J25-28 (2010)_Claims &amp; WOffs_MEMBERS" xfId="1395" xr:uid="{A67EE4AB-2A10-48C3-B6C5-51C091DEDC7F}"/>
    <cellStyle name="%_M1 J25-28 (2010)_MEMBERS" xfId="1396" xr:uid="{732B9843-6926-4C6D-9938-46BF1FBB3F81}"/>
    <cellStyle name="%_M1 J25-28 (2010)_Sheet5" xfId="1397" xr:uid="{6D25A2A9-A20C-4705-9523-1C9217D8EF74}"/>
    <cellStyle name="%_M1 J25-28 (2010)_Sheet5_MEMBERS" xfId="1398" xr:uid="{258B3131-AAF2-4773-A7DE-B3B70C74DF51}"/>
    <cellStyle name="%_M1 J25-28 (2010)_SI" xfId="1399" xr:uid="{81040988-C9C0-4B66-83B3-D116B06141CE}"/>
    <cellStyle name="%_M1 J25-28 (2010)_SI_MEMBERS" xfId="1400" xr:uid="{C436A95E-70EF-4883-AC95-DC040F550368}"/>
    <cellStyle name="%_MEMBERS" xfId="1401" xr:uid="{AF4BAA14-89E1-4F31-B547-D6D6C455F505}"/>
    <cellStyle name="%_MEMBERS_1" xfId="1402" xr:uid="{C65E44AF-A702-48ED-83F5-73402E692ED0}"/>
    <cellStyle name="%_MEMBERS_1_1. Estimate Mapping Hierarchy" xfId="1403" xr:uid="{21221BA7-3C54-4AC8-B719-9F7EF5A2B50D}"/>
    <cellStyle name="%_MEMBERS_1_7.5" xfId="1404" xr:uid="{3BC568B1-6590-4C85-855F-2C339BACEAF3}"/>
    <cellStyle name="%_MEMBERS_1_Account_HR" xfId="1405" xr:uid="{2CC2B9C5-BDD7-4711-B9F7-231871856E1B}"/>
    <cellStyle name="%_MEMBERS_1_Account_HR-Bfr" xfId="1406" xr:uid="{DA6CC512-E78D-4487-B0AC-8EF22B484BB9}"/>
    <cellStyle name="%_MEMBERS_1_Entity_HR" xfId="1407" xr:uid="{60991593-A667-4668-8A82-18E63DECF5D5}"/>
    <cellStyle name="%_MEMBERS_1_EntityFinApp" xfId="1408" xr:uid="{FB26A4F7-655D-4CAF-ABB2-27FF6488DBBD}"/>
    <cellStyle name="%_MEMBERS_1_FCO" xfId="1409" xr:uid="{D71EF33F-4314-4DDB-9E64-88503B6834F3}"/>
    <cellStyle name="%_MEMBERS_1_FinanceAccount" xfId="1410" xr:uid="{CA03E2DF-14CD-4F18-A709-AAD5A4E0EC85}"/>
    <cellStyle name="%_MEMBERS_1_FinanceBudge" xfId="1411" xr:uid="{870858DD-78B3-4ADC-9FCA-EAC032A0E757}"/>
    <cellStyle name="%_MEMBERS_1_FINANCECOSTOBJECT" xfId="1412" xr:uid="{67C48398-B2C1-42DB-8DDD-B8CF94C723C4}"/>
    <cellStyle name="%_MEMBERS_1_MEMBERS" xfId="1413" xr:uid="{846CBEDC-0A1C-412C-9D85-53E4447C6F0C}"/>
    <cellStyle name="%_MEMBERS_1_MEMBERS_EntityFinApp" xfId="1414" xr:uid="{5BB9D64A-500D-45F3-8FCF-143080F731E1}"/>
    <cellStyle name="%_MEMBERS_1_MEMBERS_FinanceCostObject" xfId="1415" xr:uid="{065BA87F-AD26-4A6B-8939-E4E56502232B}"/>
    <cellStyle name="%_MEMBERS_1_MEMBERS_FinanceCostObject_MEMBERS" xfId="1416" xr:uid="{9FE43A90-C56C-488C-8D49-8B861785881E}"/>
    <cellStyle name="%_MEMBERS_1_MEMBERS_MEMBERS" xfId="1417" xr:uid="{421C37C7-C450-401D-A511-DA391E6F0DD8}"/>
    <cellStyle name="%_MEMBERS_1_MEMBERS_Milestones" xfId="1418" xr:uid="{50A41A45-BE3B-4182-B182-3CB96D947276}"/>
    <cellStyle name="%_MEMBERS_1_MEMBERS_Milestones_MEMBERS" xfId="1419" xr:uid="{33194957-B81D-48E5-A337-D10EAFE43ED2}"/>
    <cellStyle name="%_MEMBERS_1_MEMBERS_Sheet1" xfId="1420" xr:uid="{FE8C3BAD-5857-4E00-A71E-98D727D9C5C3}"/>
    <cellStyle name="%_MEMBERS_1_MEMBERS_Sheet2" xfId="1421" xr:uid="{675BB7ED-B1DD-4FBE-8774-17FC6FA71496}"/>
    <cellStyle name="%_MEMBERS_1_MEMBERS_Sheet2_1. Estimate Mapping Hierarchy" xfId="1422" xr:uid="{A6AF4E6C-3A18-42D9-8AF8-E4F5B859EC47}"/>
    <cellStyle name="%_MEMBERS_1_MEMBERS_Sheet2_FCO" xfId="1423" xr:uid="{D7F7CD09-42C6-49B8-B147-9DF87E9ACAC9}"/>
    <cellStyle name="%_MEMBERS_1_MEMBERS_Sheet2_FinanceAccount" xfId="1424" xr:uid="{A7B5564F-F2FA-4265-A2B4-CBAE48231BE9}"/>
    <cellStyle name="%_MEMBERS_1_MEMBERS_Sheet2_MEMBERS" xfId="1425" xr:uid="{FCA8DED2-C944-4F0F-BD91-B7FB4C876C2A}"/>
    <cellStyle name="%_MEMBERS_1_MEMBERS_Sheet2_PRD FCO" xfId="1426" xr:uid="{7339B267-FA60-4747-89BB-BBBB4B79D9E3}"/>
    <cellStyle name="%_MEMBERS_1_MEMBERS_Sheet2_PRD TCO" xfId="1427" xr:uid="{3AD2B6BA-A6A4-47A4-9A98-5B8A058B136C}"/>
    <cellStyle name="%_MEMBERS_1_MEMBERS_Sheet2_Sheet2" xfId="1428" xr:uid="{CA3C2892-5A70-4133-9898-BB4FDA153496}"/>
    <cellStyle name="%_MEMBERS_1_MEMBERS_Sheet2_Sheet3" xfId="1429" xr:uid="{C0B5D565-3813-4CA9-B795-CFBB5B03F946}"/>
    <cellStyle name="%_MEMBERS_1_MEMBERS_Sheet2_Sheet4" xfId="1430" xr:uid="{1DCCA322-EC1D-4819-BF4B-59477BD8D035}"/>
    <cellStyle name="%_MEMBERS_1_MEMBERS_Sheet2_Sheet8" xfId="1431" xr:uid="{DEECC6B1-6CC9-4878-A685-4D632629441F}"/>
    <cellStyle name="%_MEMBERS_1_MEMBERS_Sheet2_UAT FCO" xfId="1432" xr:uid="{94486D67-E8C9-49D2-A519-E4B9784D7104}"/>
    <cellStyle name="%_MEMBERS_1_MEMBERS_Sheet3" xfId="1433" xr:uid="{BFB3F250-DD5A-45CE-B49E-B03E42278127}"/>
    <cellStyle name="%_MEMBERS_1_MEMBERS_Sheet3_1" xfId="1434" xr:uid="{A702423D-B3A0-4DF6-BC98-D14363C54D7D}"/>
    <cellStyle name="%_MEMBERS_1_MEMBERS_Sheet4" xfId="1435" xr:uid="{0FE123AA-6080-4ECE-975D-94B17C2DBDF7}"/>
    <cellStyle name="%_MEMBERS_1_Milestones" xfId="1436" xr:uid="{6959FEAC-8ED3-4F16-A80F-8C0D87A41FBC}"/>
    <cellStyle name="%_MEMBERS_1_Milestones_MEMBERS" xfId="1437" xr:uid="{B9B8718D-96EC-4F27-B08A-CD0C2AFD5CE8}"/>
    <cellStyle name="%_MEMBERS_1_PRD FCO" xfId="1438" xr:uid="{72FE26F8-D384-49D9-B049-3431BC7438D5}"/>
    <cellStyle name="%_MEMBERS_1_PRD TCO" xfId="1439" xr:uid="{CC6DEF7C-4EEA-41BA-8566-6288986913CC}"/>
    <cellStyle name="%_MEMBERS_1_Sheet1" xfId="1440" xr:uid="{3144BFC7-6911-4CF1-AF10-A7A4E9669906}"/>
    <cellStyle name="%_MEMBERS_1_Sheet2" xfId="1441" xr:uid="{711FD469-7058-4B22-A948-BF8FC9B1B614}"/>
    <cellStyle name="%_MEMBERS_1_Sheet2_1" xfId="1442" xr:uid="{D04A58D5-B0FF-4B69-8C7F-75F2DDBF6F6E}"/>
    <cellStyle name="%_MEMBERS_1_Sheet2_1_1. Estimate Mapping Hierarchy" xfId="1443" xr:uid="{43C7A5A3-E4C6-424B-878E-49916B268433}"/>
    <cellStyle name="%_MEMBERS_1_Sheet2_1_FCO" xfId="1444" xr:uid="{23F7AC20-E3FB-488E-A0CA-B0DA049801F7}"/>
    <cellStyle name="%_MEMBERS_1_Sheet2_1_FinanceAccount" xfId="1445" xr:uid="{3C71ED7A-6044-4B75-A30E-3D19DA22367A}"/>
    <cellStyle name="%_MEMBERS_1_Sheet2_1_MEMBERS" xfId="1446" xr:uid="{899B9962-1F1D-46CD-90BB-F4B4B97D63E2}"/>
    <cellStyle name="%_MEMBERS_1_Sheet2_1_PRD FCO" xfId="1447" xr:uid="{12699534-F147-4938-BED6-94B8EEF6D525}"/>
    <cellStyle name="%_MEMBERS_1_Sheet2_1_PRD TCO" xfId="1448" xr:uid="{DFB151E8-4D5B-4C69-8BC9-1CF5DA8955DB}"/>
    <cellStyle name="%_MEMBERS_1_Sheet2_1_Sheet3" xfId="1449" xr:uid="{3E16D9E0-491F-456E-9BC0-54142796BC08}"/>
    <cellStyle name="%_MEMBERS_1_Sheet2_1_Sheet4" xfId="1450" xr:uid="{E82F8699-CEBE-49C1-9EE5-A96F6ED506DB}"/>
    <cellStyle name="%_MEMBERS_1_Sheet2_1_Sheet8" xfId="1451" xr:uid="{5647D772-C7E7-4F81-986C-831075E2DACA}"/>
    <cellStyle name="%_MEMBERS_1_Sheet2_1_UAT FCO" xfId="1452" xr:uid="{79628E92-6106-458A-ADD9-1E6854C0E207}"/>
    <cellStyle name="%_MEMBERS_1_Sheet2_2" xfId="1453" xr:uid="{5E025B07-7177-42FC-8C7E-1E56F7BBEFD8}"/>
    <cellStyle name="%_MEMBERS_1_Sheet2_Sheet1" xfId="1454" xr:uid="{508D8D71-A03C-4661-BB04-349EEAEEE5EA}"/>
    <cellStyle name="%_MEMBERS_1_Sheet3" xfId="1455" xr:uid="{18266826-088A-485C-9EB6-9E0FBE063B91}"/>
    <cellStyle name="%_MEMBERS_1_Sheet3_1" xfId="1456" xr:uid="{74A45A00-F6E2-457B-9371-099386D388E8}"/>
    <cellStyle name="%_MEMBERS_1_Sheet3_1. Estimate Mapping Hierarchy" xfId="1457" xr:uid="{F49C3DB3-BA24-419E-8259-D46B62A9AA73}"/>
    <cellStyle name="%_MEMBERS_1_Sheet3_FCO" xfId="1458" xr:uid="{8922CC64-F297-4E8F-9411-C5A45A1991F7}"/>
    <cellStyle name="%_MEMBERS_1_Sheet3_FinanceAccount" xfId="1459" xr:uid="{3B7351FF-E0A0-493E-8330-C1340EE5649A}"/>
    <cellStyle name="%_MEMBERS_1_Sheet3_MEMBERS" xfId="1460" xr:uid="{DEABA028-F91D-461B-A2E1-A0F97492F7A3}"/>
    <cellStyle name="%_MEMBERS_1_Sheet3_PRD FCO" xfId="1461" xr:uid="{A0F0C804-931C-4012-9E2E-1F5D62E39AEA}"/>
    <cellStyle name="%_MEMBERS_1_Sheet3_PRD TCO" xfId="1462" xr:uid="{ED217092-7E13-41A8-92D0-B28A30A26B35}"/>
    <cellStyle name="%_MEMBERS_1_Sheet3_Sheet2" xfId="1463" xr:uid="{524AFD41-7F9F-4328-9621-91FA2F774D15}"/>
    <cellStyle name="%_MEMBERS_1_Sheet3_Sheet4" xfId="1464" xr:uid="{FCBED252-DB2E-4C75-8A8E-3476B6702753}"/>
    <cellStyle name="%_MEMBERS_1_Sheet3_Sheet8" xfId="1465" xr:uid="{ABC5B980-E563-49A3-8AAA-CD41B3B58CDD}"/>
    <cellStyle name="%_MEMBERS_1_Sheet3_UAT FCO" xfId="1466" xr:uid="{84490717-FAEE-4A19-BFF8-383C2BEEBEC2}"/>
    <cellStyle name="%_MEMBERS_1_Sheet4" xfId="1467" xr:uid="{8519F825-45B0-42AC-84E0-A6D47D34F54D}"/>
    <cellStyle name="%_MEMBERS_1_Sheet4_1" xfId="1468" xr:uid="{C3895534-0F19-448B-8076-DA82153653E3}"/>
    <cellStyle name="%_MEMBERS_1_Sheet6" xfId="1469" xr:uid="{33F13847-6815-4E9F-9033-E55ADDD45039}"/>
    <cellStyle name="%_MEMBERS_1_Sheet8" xfId="1470" xr:uid="{197C3460-419E-4877-86F6-F226C66137B3}"/>
    <cellStyle name="%_MEMBERS_1_UAT FCO" xfId="1471" xr:uid="{638A81F3-079A-41E2-89E9-58442866D748}"/>
    <cellStyle name="%_MEMBERS_131029 Milestones" xfId="1472" xr:uid="{8056D54C-95D8-4B14-8045-6463D1C224E5}"/>
    <cellStyle name="%_MEMBERS_131029 Milestones_MEMBERS" xfId="1473" xr:uid="{C920BA0E-899D-4EFD-A206-7CD01BCE92B9}"/>
    <cellStyle name="%_MEMBERS_131029 Milestones_MEMBERS_1" xfId="1474" xr:uid="{D03D2D05-EE85-4E09-B5C8-E5B734A198F1}"/>
    <cellStyle name="%_MEMBERS_131029 Milestones_MEMBERS_MEMBERS" xfId="1475" xr:uid="{A7C885B0-23E9-4DD3-A89B-2C357FF796F9}"/>
    <cellStyle name="%_MEMBERS_2" xfId="1476" xr:uid="{985DF036-5945-4048-92D8-1E22D5E61DDC}"/>
    <cellStyle name="%_MEMBERS_3" xfId="1477" xr:uid="{4E18948B-540E-4541-9E39-2EACAD900E50}"/>
    <cellStyle name="%_MEMBERS_3_MEMBERS" xfId="1478" xr:uid="{504CF4BB-63A7-4E71-BA56-FD6C9358B222}"/>
    <cellStyle name="%_MEMBERS_3_Sheet1" xfId="1479" xr:uid="{C7622C8D-6B11-4454-9A03-DA0054BDB4F6}"/>
    <cellStyle name="%_MEMBERS_4" xfId="1480" xr:uid="{0CF159FE-4F4A-44AC-AA47-E807A28DC610}"/>
    <cellStyle name="%_MEMBERS_4_MEMBERS" xfId="1481" xr:uid="{7E2A8F85-2E14-4384-A903-D88E6E658666}"/>
    <cellStyle name="%_MEMBERS_4_MEMBERS_1" xfId="1482" xr:uid="{864C19FC-4D37-4EC4-9FDF-B5822A998B80}"/>
    <cellStyle name="%_MEMBERS_4_MEMBERS_MEMBERS" xfId="1483" xr:uid="{22CC5CC0-35D5-4BF5-8E96-A695C5D20D1F}"/>
    <cellStyle name="%_MEMBERS_5" xfId="1484" xr:uid="{D6C8A6F8-96DC-4F46-B3EF-BBAE31821F11}"/>
    <cellStyle name="%_MEMBERS_5_MEMBERS" xfId="1485" xr:uid="{BD67F2BC-75A9-47C3-B9E6-B2DB1C7B1AB0}"/>
    <cellStyle name="%_MEMBERS_5_MEMBERS_1" xfId="1486" xr:uid="{C2495E92-6FA0-4C42-81FB-50517D837935}"/>
    <cellStyle name="%_MEMBERS_5_MEMBERS_MEMBERS" xfId="1487" xr:uid="{BCF4B2EE-A383-4DF2-9ADE-0F0153160888}"/>
    <cellStyle name="%_MEMBERS_5_MEMBERS_MEMBERS_1" xfId="1488" xr:uid="{3EA9FBA7-5706-4CFF-BFDB-0C5F4D1FB1E5}"/>
    <cellStyle name="%_MEMBERS_5_MEMBERS_MEMBERS_MEMBERS" xfId="1489" xr:uid="{DADF13A2-0444-4F8F-BC34-B57470C89664}"/>
    <cellStyle name="%_MEMBERS_6" xfId="1490" xr:uid="{35C84AF7-751B-4A16-827C-5F258EC346E5}"/>
    <cellStyle name="%_MEMBERS_6_MEMBERS" xfId="1491" xr:uid="{D4174A0D-C4FC-497F-B664-217BC284CAE2}"/>
    <cellStyle name="%_MEMBERS_6_MEMBERS_1" xfId="1492" xr:uid="{2FF135A5-014D-433F-8BD2-FE6A49F63D85}"/>
    <cellStyle name="%_MEMBERS_6_MEMBERS_MEMBERS" xfId="1493" xr:uid="{4E75EFD2-700C-4B8F-9B1E-F8D09E50720B}"/>
    <cellStyle name="%_MEMBERS_Account_HR" xfId="1494" xr:uid="{B1602D7A-6429-4F97-BD01-00F531BCE0B2}"/>
    <cellStyle name="%_MEMBERS_Account_HR_MEMBERS" xfId="1495" xr:uid="{FCFC7517-9CE9-4B0C-A790-C1E8DF88F4DF}"/>
    <cellStyle name="%_MEMBERS_Entity_HR" xfId="1496" xr:uid="{71909479-DFA8-4B06-B72D-402320BEC4AF}"/>
    <cellStyle name="%_MEMBERS_Entity_HR_MEMBERS" xfId="1497" xr:uid="{0AD6ADB3-8D70-4AF7-9C5A-5E283B18B17E}"/>
    <cellStyle name="%_MEMBERS_FinanceCostObj" xfId="1498" xr:uid="{387FBE11-7A20-4084-A536-F34E3930D482}"/>
    <cellStyle name="%_MEMBERS_FinanceCostObj_MEMBERS" xfId="1499" xr:uid="{54AA8B3B-E27E-4847-AEB9-71691EE23A26}"/>
    <cellStyle name="%_MEMBERS_FinanceCostObject" xfId="1500" xr:uid="{8171B567-5DB1-4C95-B50F-A450452E3DB3}"/>
    <cellStyle name="%_MEMBERS_FinanceCostObject_MEMBERS" xfId="1501" xr:uid="{69EB3D48-B56C-4181-A127-A6325AA822A0}"/>
    <cellStyle name="%_MEMBERS_FinanceDataSRC-Bfr" xfId="1502" xr:uid="{C2B1E900-7A4D-4932-A77B-462C0DFE4F38}"/>
    <cellStyle name="%_MEMBERS_FinanceDataSRC-Bfr_MEMBERS" xfId="1503" xr:uid="{3BBF3012-8687-47B0-9FA9-24C63E6DEF48}"/>
    <cellStyle name="%_MEMBERS_FinanceDataSRC-Bfr_MEMBERS_MEMBERS" xfId="1504" xr:uid="{D309439A-C3AE-4068-800C-DF87C9D1B900}"/>
    <cellStyle name="%_MEMBERS_FinanceDataSRC-Bfr_Sheet2" xfId="1505" xr:uid="{65F956E1-3578-47A0-B43C-586B29DB911A}"/>
    <cellStyle name="%_MEMBERS_FinanceDataSRC-Bfr_Sheet2_MEMBERS" xfId="1506" xr:uid="{2BFF9B3A-AC48-4B68-8191-BFC945B4EC89}"/>
    <cellStyle name="%_MEMBERS_FinanceDataSRC-Bfr_Sheet3" xfId="1507" xr:uid="{BFC95736-B41B-46A0-824E-E9ACFC5627CE}"/>
    <cellStyle name="%_MEMBERS_FinanceDataSRC-Bfr_Sheet3_MEMBERS" xfId="1508" xr:uid="{54F2FC25-D5A2-4C69-BFFB-92C3C497A8E5}"/>
    <cellStyle name="%_MEMBERS_FinanceDataSRC-Bfr_Sheet4" xfId="1509" xr:uid="{FA118102-B71F-49D3-B4BE-6FB9F6BE2CD4}"/>
    <cellStyle name="%_MEMBERS_FinanceDataSRC-Bfr_Sheet4_MEMBERS" xfId="1510" xr:uid="{95FC3AFF-7065-4F1E-9D04-E6619E0067D8}"/>
    <cellStyle name="%_MEMBERS_FinanceDataSRC-Bfr_v10" xfId="1511" xr:uid="{6277E64A-E8D3-47FC-8306-CABD3C75637D}"/>
    <cellStyle name="%_MEMBERS_FinCategory-Aftr" xfId="1512" xr:uid="{0DF10760-F777-4402-9736-4A252481F15C}"/>
    <cellStyle name="%_MEMBERS_FinCategory-Aftr_MEMBERS" xfId="1513" xr:uid="{EE4B71CA-77E9-441D-9112-9565D8A65256}"/>
    <cellStyle name="%_MEMBERS_FinCategory-Bfr" xfId="1514" xr:uid="{15E1B130-FB3A-4C15-90F1-56F669869982}"/>
    <cellStyle name="%_MEMBERS_FinCategory-Bfr_MEMBERS" xfId="1515" xr:uid="{4D43827B-C979-4392-A182-786EA97F80A7}"/>
    <cellStyle name="%_MEMBERS_FinCategory-Bfr_MEMBERS_MEMBERS" xfId="1516" xr:uid="{15716339-B5AE-41F0-9B34-FC64AC5B4123}"/>
    <cellStyle name="%_MEMBERS_FinCategory-Bfr_Sheet2" xfId="1517" xr:uid="{6C03CA84-5C1E-49B6-A3A6-1A57FB51DC49}"/>
    <cellStyle name="%_MEMBERS_FinCategory-Bfr_Sheet2_MEMBERS" xfId="1518" xr:uid="{1F5B7A44-C2EE-4F84-9804-44B44DADC8F5}"/>
    <cellStyle name="%_MEMBERS_FinCategory-Bfr_Sheet3" xfId="1519" xr:uid="{AEBC92B5-C2DB-4F26-B9ED-9D31F899F757}"/>
    <cellStyle name="%_MEMBERS_FinCategory-Bfr_Sheet3_MEMBERS" xfId="1520" xr:uid="{9F5A4E65-73F7-4591-BA55-49BADF0B7DE9}"/>
    <cellStyle name="%_MEMBERS_FinCategory-Bfr_Sheet4" xfId="1521" xr:uid="{69EB1755-192F-400B-9452-866A0A52B450}"/>
    <cellStyle name="%_MEMBERS_FinCategory-Bfr_Sheet4_MEMBERS" xfId="1522" xr:uid="{4BCD6D58-674F-4EF7-84FD-0AA1A349553E}"/>
    <cellStyle name="%_MEMBERS_FinCategory-Bfr_v10" xfId="1523" xr:uid="{ABF958A0-D785-467B-8C89-C3748452884A}"/>
    <cellStyle name="%_MEMBERS_Live Original" xfId="1524" xr:uid="{8696FD30-8569-4F8B-9500-2097E7616CBF}"/>
    <cellStyle name="%_MEMBERS_Live Original_MEMBERS" xfId="1525" xr:uid="{2A4B3F84-FD78-492D-A522-6CEFF07E5ED1}"/>
    <cellStyle name="%_MEMBERS_MEMBERS" xfId="1526" xr:uid="{91029708-D3FD-4CA8-AF83-DDE0363E3601}"/>
    <cellStyle name="%_MEMBERS_MEMBERS_1" xfId="1527" xr:uid="{DB2BFF79-DDC7-4377-9406-902DF9C4DBC5}"/>
    <cellStyle name="%_MEMBERS_MEMBERS_1_MEMBERS" xfId="1528" xr:uid="{031A754C-B12B-42DA-A0F9-A876783C0D5E}"/>
    <cellStyle name="%_MEMBERS_MEMBERS_1_MEMBERS_1" xfId="1529" xr:uid="{76698CD2-A61F-4F54-B163-A2FCE14CA401}"/>
    <cellStyle name="%_MEMBERS_MEMBERS_1_MEMBERS_MEMBERS" xfId="1530" xr:uid="{A99969F1-6824-4E14-B485-F5D9028A5DCE}"/>
    <cellStyle name="%_MEMBERS_MEMBERS_2" xfId="1531" xr:uid="{E6B86C66-0DBE-415C-826E-731E2F892218}"/>
    <cellStyle name="%_MEMBERS_MEMBERS_2_MEMBERS" xfId="1532" xr:uid="{3A573502-187E-4853-9603-05AC256F69BE}"/>
    <cellStyle name="%_MEMBERS_MEMBERS_2_MEMBERS_Sheet1" xfId="1533" xr:uid="{290F461D-AB6A-41F0-BDDF-055F3B292686}"/>
    <cellStyle name="%_MEMBERS_MEMBERS_2_Sheet1" xfId="1534" xr:uid="{9FEDA0A6-7EDF-474E-8715-6CEF85A527DF}"/>
    <cellStyle name="%_MEMBERS_MEMBERS_FinanceCostObject" xfId="1535" xr:uid="{FEF37EA9-75E7-4F86-A930-643A0A35639E}"/>
    <cellStyle name="%_MEMBERS_MEMBERS_FinanceCostObject_MEMBERS" xfId="1536" xr:uid="{2A2245CA-56C9-4159-84F6-B3A4996B426E}"/>
    <cellStyle name="%_MEMBERS_MEMBERS_FinCategory" xfId="1537" xr:uid="{5E262061-C6AB-49C2-B3E8-16200C5E0298}"/>
    <cellStyle name="%_MEMBERS_MEMBERS_FinCategory_MEMBERS" xfId="1538" xr:uid="{C648FC41-7929-4DC8-94A6-3674BE40755B}"/>
    <cellStyle name="%_MEMBERS_MEMBERS_MEMBERS" xfId="1539" xr:uid="{C4654B77-B1AD-419D-8213-1FC9BA22C9E9}"/>
    <cellStyle name="%_MEMBERS_MEMBERS_MEMBERS_1" xfId="1540" xr:uid="{61BB0650-EADF-4247-A112-064D836BFC31}"/>
    <cellStyle name="%_MEMBERS_MEMBERS_MEMBERS_1_MEMBERS" xfId="1541" xr:uid="{2D2E233A-4247-4F51-B5B6-2B8EF11E0BF3}"/>
    <cellStyle name="%_MEMBERS_MEMBERS_MEMBERS_1_MEMBERS_MEMBERS" xfId="1542" xr:uid="{26ED70D7-F5DF-4B57-B20E-0A15517674EF}"/>
    <cellStyle name="%_MEMBERS_MEMBERS_MEMBERS_MEMBERS" xfId="1543" xr:uid="{0E0A5C18-5B1C-46A4-B3B7-C1FD7A0E782B}"/>
    <cellStyle name="%_MEMBERS_MEMBERS_Milestones" xfId="1544" xr:uid="{F6C7B9A5-F288-4DF2-9DA5-2A012D64EC4C}"/>
    <cellStyle name="%_MEMBERS_MEMBERS_Milestones_MEMBERS" xfId="1545" xr:uid="{1172509E-5B92-4B38-AC6B-4ADE7308D95B}"/>
    <cellStyle name="%_MEMBERS_MEMBERS_Scenarios_CP" xfId="1546" xr:uid="{DABD0C96-F9CF-48B6-AC35-A94448E9BDD8}"/>
    <cellStyle name="%_MEMBERS_MEMBERS_Scenarios_CP_MEMBERS" xfId="1547" xr:uid="{FF1C5EC3-DDCE-4A60-92A7-7D6DB527A7F8}"/>
    <cellStyle name="%_MEMBERS_MEMBERS_Scenarios_CP_MEMBERS_MEMBERS" xfId="1548" xr:uid="{A50F6299-E469-4ABC-B346-07AA2937B8B7}"/>
    <cellStyle name="%_MEMBERS_MEMBERS_Scenarios_CP_Sheet2" xfId="1549" xr:uid="{7B5FE8E9-AF6A-439A-AAF8-361ED1E98EAF}"/>
    <cellStyle name="%_MEMBERS_MEMBERS_Scenarios_CP_Sheet2_MEMBERS" xfId="1550" xr:uid="{10560E89-7B53-45CD-95BC-281619C24631}"/>
    <cellStyle name="%_MEMBERS_MEMBERS_Scenarios_CP_Sheet3" xfId="1551" xr:uid="{0647CE8D-17EA-4C8B-AC84-94005ABC9C53}"/>
    <cellStyle name="%_MEMBERS_MEMBERS_Scenarios_CP_Sheet3_MEMBERS" xfId="1552" xr:uid="{F3894230-4C7A-4CFF-9D91-DD1928E0DED0}"/>
    <cellStyle name="%_MEMBERS_MEMBERS_Scenarios_CP_Sheet4" xfId="1553" xr:uid="{2221DADE-CF28-4D8D-BB84-07A7CBE1B715}"/>
    <cellStyle name="%_MEMBERS_MEMBERS_Scenarios_CP_Sheet4_MEMBERS" xfId="1554" xr:uid="{1FCBA7B7-CC71-4145-A156-ECF69CAE7207}"/>
    <cellStyle name="%_MEMBERS_MEMBERS_Scenarios_CP_v10" xfId="1555" xr:uid="{660BD1D0-564F-47C0-BE1E-3D9947A6A755}"/>
    <cellStyle name="%_MEMBERS_MEMBERS_Sheet2" xfId="1556" xr:uid="{B15F53D1-B48E-4C27-89F5-F6CD065E306C}"/>
    <cellStyle name="%_MEMBERS_MEMBERS_Sheet2_MEMBERS" xfId="1557" xr:uid="{A6EA271D-0D23-4D5A-9401-F94C9EB07D57}"/>
    <cellStyle name="%_MEMBERS_MEMBERS_TimeFY" xfId="1558" xr:uid="{479F2733-C90F-48BA-B2D3-77665DA6A1A5}"/>
    <cellStyle name="%_MEMBERS_MEMBERS_TimeFY_MEMBERS" xfId="1559" xr:uid="{65ECDFBA-B61D-46DC-A7B0-0093C89F0019}"/>
    <cellStyle name="%_MEMBERS_Milestones" xfId="1560" xr:uid="{DEC84A7D-11AA-43F2-B6A9-5623FD249C6A}"/>
    <cellStyle name="%_MEMBERS_Milestones_MEMBERS" xfId="1561" xr:uid="{9190D13B-0C45-481F-95EB-A6F40D2382F7}"/>
    <cellStyle name="%_MEMBERS_Milestones-Bfr" xfId="1562" xr:uid="{67C9DDA9-461B-441D-B7C5-6D49F13C261B}"/>
    <cellStyle name="%_MEMBERS_Milestones-Bfr_MEMBERS" xfId="1563" xr:uid="{8E371829-EF5D-46C2-8671-588010A0BAA4}"/>
    <cellStyle name="%_MEMBERS_Payband_HR" xfId="1564" xr:uid="{BD3E066D-9053-49F0-8393-7416A4A51D7B}"/>
    <cellStyle name="%_MEMBERS_Payband_HR_MEMBERS" xfId="1565" xr:uid="{EA33D8C1-7399-4173-9EE2-0AB461AEEB98}"/>
    <cellStyle name="%_MEMBERS_Revised Finance Account" xfId="1566" xr:uid="{5A4E8F56-7EC2-418F-A903-6BD5D8AE321F}"/>
    <cellStyle name="%_MEMBERS_Revised Finance Account_FinanceCostObject" xfId="1567" xr:uid="{F0294AD4-1691-4672-81A0-55B0ECE4E411}"/>
    <cellStyle name="%_MEMBERS_Revised Finance Account_FinanceCostObject_MEMBERS" xfId="1568" xr:uid="{17935084-ADE0-4049-8D95-AAA71564E957}"/>
    <cellStyle name="%_MEMBERS_Revised Finance Account_FinCategory" xfId="1569" xr:uid="{0C886D7C-D623-4055-AE9E-04A05A43FA2B}"/>
    <cellStyle name="%_MEMBERS_Revised Finance Account_FinCategory_MEMBERS" xfId="1570" xr:uid="{47BF66FA-74FD-427B-A4E7-9D8D494E2326}"/>
    <cellStyle name="%_MEMBERS_Revised Finance Account_FinCategory-Aftr" xfId="1571" xr:uid="{B7173843-C1A5-4698-A3DC-64263F73175D}"/>
    <cellStyle name="%_MEMBERS_Revised Finance Account_FinCategory-Aftr_MEMBERS" xfId="1572" xr:uid="{1AFEB724-ED69-4020-889E-077B2CD6C383}"/>
    <cellStyle name="%_MEMBERS_Revised Finance Account_MEMBERS" xfId="1573" xr:uid="{05371EB8-ABC5-4DEC-9AE1-AE4AEF852D5D}"/>
    <cellStyle name="%_MEMBERS_Revised Finance Account_MEMBERS_MEMBERS" xfId="1574" xr:uid="{17E34DE1-AAB9-497A-B74C-E89D9A400BBA}"/>
    <cellStyle name="%_MEMBERS_Sheet1" xfId="1575" xr:uid="{15481018-FFA5-4584-8007-CCF69DB62CBD}"/>
    <cellStyle name="%_MEMBERS_Sheet1_MEMBERS" xfId="1576" xr:uid="{5EB11846-48C2-4024-9F66-108668DFC5CE}"/>
    <cellStyle name="%_MEMBERS_Sheet2" xfId="1577" xr:uid="{A87B056A-55C1-4CA3-962F-85E875B5461A}"/>
    <cellStyle name="%_MEMBERS_Sheet2_MEMBERS" xfId="1578" xr:uid="{49CE054A-8116-4EB0-AF00-B5D93C42E479}"/>
    <cellStyle name="%_MEMBERS_Sheet3" xfId="1579" xr:uid="{5FE094F9-5FC6-4FEA-B75A-2E536E699E46}"/>
    <cellStyle name="%_MEMBERS_Sheet3_MEMBERS" xfId="1580" xr:uid="{FAC18F7C-4E97-4E40-A5C0-D103E1DCD994}"/>
    <cellStyle name="%_MEMBERS_Sheet7" xfId="1581" xr:uid="{D7D3E5FE-F339-4172-9325-1F1340679819}"/>
    <cellStyle name="%_MEMBERS_Sheet7_MEMBERS" xfId="1582" xr:uid="{238F719A-C551-4BFB-86DC-3654B80C0C53}"/>
    <cellStyle name="%_MEMBERS_TimeFY" xfId="1583" xr:uid="{4A07E492-54A6-45AB-8034-D7AC8B42CE53}"/>
    <cellStyle name="%_MEMBERS_TREASURYCOSTOBJECT" xfId="1584" xr:uid="{8C82863F-9FFA-4812-A71D-3F26B6075EEA}"/>
    <cellStyle name="%_MEMBERS_TREASURYCOSTOBJECT_MEMBERS" xfId="1585" xr:uid="{FDE2B100-4EB0-4FE5-8119-43AE8EE2DF0E}"/>
    <cellStyle name="%_Mgmt Plan" xfId="1586" xr:uid="{66F65B1E-FF56-422C-BA95-B58F64882B0D}"/>
    <cellStyle name="%_Mgmt Plan_MEMBERS" xfId="1587" xr:uid="{1600AD4F-EE41-430D-87A9-42F8F11723CE}"/>
    <cellStyle name="%_Milestones" xfId="1588" xr:uid="{63DF4261-7436-4414-9DC4-25550585A1E4}"/>
    <cellStyle name="%_Milestones_MEMBERS" xfId="1589" xr:uid="{23C0E992-A8DD-43C8-B53A-0C890674D9F1}"/>
    <cellStyle name="%_Milestones-Bfr" xfId="1590" xr:uid="{3F6C78B0-B26D-44C5-822C-8E0B35BCA52A}"/>
    <cellStyle name="%_Milestones-Bfr_MEMBERS" xfId="1591" xr:uid="{1E1A5058-E249-4A64-8C2B-399EFCA47513}"/>
    <cellStyle name="%_MMDO Risk  Report 01 02 11" xfId="1592" xr:uid="{6672C8B1-74F7-4B14-AC84-4908C9C13847}"/>
    <cellStyle name="%_MMDO Risk  Report 06 01 11" xfId="1593" xr:uid="{293C33FC-431F-4980-BAE4-D4E8AFF2C6AD}"/>
    <cellStyle name="%_MP Audit Dashboard Report - 3rd round of audits" xfId="1594" xr:uid="{AB8B620C-15F7-4A8B-A5E0-82C144EF11AE}"/>
    <cellStyle name="%_MP Audit Dashboard Report - 3rd round of audits_Sheet5" xfId="1595" xr:uid="{04B35F22-B822-4F8E-BEC2-A82DFE843934}"/>
    <cellStyle name="%_MP Audit Dashboard Report - 3rd round of audits_SI" xfId="1596" xr:uid="{E9A972B0-6027-433F-8AFF-9193563F6C9C}"/>
    <cellStyle name="%_MP Corporate Risk Register 10-11 MASTER - April 2011" xfId="1597" xr:uid="{D184AC86-D3DB-4F27-8E9F-652DC5E8F65A}"/>
    <cellStyle name="%_MP Corporate Risk Register 10-11 MASTER - December 2010" xfId="1598" xr:uid="{5077512A-91AB-487D-BA56-ABA04C86F174}"/>
    <cellStyle name="%_MP Corporate Risk Register 10-11 MASTER - February 2011" xfId="1599" xr:uid="{ADD21C91-8E17-4423-ABA5-BCA0ADB11EEA}"/>
    <cellStyle name="%_MP Corporate Risk Register 10-11 MASTER - January 2011" xfId="1600" xr:uid="{9D472286-A616-4110-9E7C-8CA3DD0B78A0}"/>
    <cellStyle name="%_MP Corporate Risk Register 10-11 MASTER - March 2011" xfId="1601" xr:uid="{61405C3B-861D-458F-A96E-ACD32AA5B57B}"/>
    <cellStyle name="%_MP Corporate Risk Register 10-11 MASTER - May 2011" xfId="1602" xr:uid="{165AA5AC-5440-4017-8C96-7E3E805280C5}"/>
    <cellStyle name="%_MP Corporate Risk Register 11-12 - August 2011" xfId="1603" xr:uid="{811C12DB-5055-403B-A065-2F08C707A6FA}"/>
    <cellStyle name="%_MP Corporate Risk Register 11-12 - July 2011" xfId="1604" xr:uid="{43049988-C7E0-45D0-A9AF-DF31FDFFC255}"/>
    <cellStyle name="%_MP Corporate Risk Register 11-12 - June 2011" xfId="1605" xr:uid="{E2700FBB-7703-43F9-AA05-314F5A298A1F}"/>
    <cellStyle name="%_MP Corporate Risk Register 11-12 - September 2011" xfId="1606" xr:uid="{FF8A8912-95FC-4C44-9A08-E1EBE8A32C6B}"/>
    <cellStyle name="%_MP Scorecard AUGUST 2011 DRAFT" xfId="1607" xr:uid="{F82447DA-AF06-4EC5-8216-FFEFE089E517}"/>
    <cellStyle name="%_MP Scorecard AUGUST 2011 DRAFT_Sheet5" xfId="1608" xr:uid="{0B680915-0D37-448D-B4D9-D162DE69173A}"/>
    <cellStyle name="%_MP Scorecard AUGUST 2011 DRAFT_SI" xfId="1609" xr:uid="{A4E68E92-E7A0-42FD-903E-BB1027F90911}"/>
    <cellStyle name="%_MP Scorecard Dec 10 DRAFT" xfId="1610" xr:uid="{C22D1D63-F1D5-43AB-AC9C-3855C8F960C9}"/>
    <cellStyle name="%_MP Scorecard Dec 10 DRAFT_Sheet5" xfId="1611" xr:uid="{9CE29884-FBF4-4045-A323-BB2F92522F7E}"/>
    <cellStyle name="%_MP Scorecard Dec 10 DRAFT_SI" xfId="1612" xr:uid="{6C6D7C4E-6F08-4D31-822A-DDE86FB77B4A}"/>
    <cellStyle name="%_MP Scorecard DECEMBER 2011DRAFT" xfId="1613" xr:uid="{316267D8-8AB4-45E7-AE22-C00862047ED2}"/>
    <cellStyle name="%_MP Scorecard DECEMBER 2011DRAFT_Sheet5" xfId="1614" xr:uid="{89FA2C80-837D-441C-BB77-63934BAEF666}"/>
    <cellStyle name="%_MP Scorecard DECEMBER 2011DRAFT_SI" xfId="1615" xr:uid="{5D7FF7C2-ED6A-4EB5-AE98-FCD6D78C7843}"/>
    <cellStyle name="%_MP Scorecard Feb 11 DRAFT" xfId="1616" xr:uid="{0FF7B5EE-2257-4444-BFFA-E6123BED86F6}"/>
    <cellStyle name="%_MP Scorecard Feb 11 DRAFT_Sheet5" xfId="1617" xr:uid="{17B25B99-93C5-484D-B5F1-06D6C7C3E025}"/>
    <cellStyle name="%_MP Scorecard Feb 11 DRAFT_SI" xfId="1618" xr:uid="{EE080BD5-F088-45A7-93F2-93D3E476836C}"/>
    <cellStyle name="%_MP Scorecard Jan 11 DRAFT" xfId="1619" xr:uid="{F835F034-5F25-4F99-89AA-E7ED703ED8A9}"/>
    <cellStyle name="%_MP Scorecard Jan 11 DRAFT_Sheet5" xfId="1620" xr:uid="{7E4BEAFB-D4FC-43A6-8050-E4E2EA3C5118}"/>
    <cellStyle name="%_MP Scorecard Jan 11 DRAFT_SI" xfId="1621" xr:uid="{0BB995FE-AF51-4652-9C71-F086401023CA}"/>
    <cellStyle name="%_MP Scorecard JANUARY 2012 DRAFT" xfId="1622" xr:uid="{26AC2212-D807-45C6-B799-8D78CCC3D152}"/>
    <cellStyle name="%_MP Scorecard JANUARY 2012 DRAFT_Sheet5" xfId="1623" xr:uid="{28B02D74-2AF3-4328-809F-BF8CB340FABD}"/>
    <cellStyle name="%_MP Scorecard JANUARY 2012 DRAFT_SI" xfId="1624" xr:uid="{2ED1C9A0-A246-4820-86E0-64BE4CCE199D}"/>
    <cellStyle name="%_MP Scorecard JULY 2011 DRAFT" xfId="1625" xr:uid="{E0EE19FA-C1D5-4F94-BB74-A3EACB78947A}"/>
    <cellStyle name="%_MP Scorecard JULY 2011 DRAFT_Sheet5" xfId="1626" xr:uid="{8BEDDFBE-1AAB-4D09-9265-69EE1FD16134}"/>
    <cellStyle name="%_MP Scorecard JULY 2011 DRAFT_SI" xfId="1627" xr:uid="{ED6468B4-F925-411E-8AA0-6071D018838D}"/>
    <cellStyle name="%_MP Scorecard JULY 2011 FINAL" xfId="1628" xr:uid="{AB51E73E-9F22-4A20-86F3-2B1ECE94867D}"/>
    <cellStyle name="%_MP Scorecard JULY 2011 FINAL_Sheet5" xfId="1629" xr:uid="{BF3398D9-5850-44B6-8152-76A63F8DE74C}"/>
    <cellStyle name="%_MP Scorecard JULY 2011 FINAL_SI" xfId="1630" xr:uid="{430AE143-785A-4E51-BFE3-067EBB5967CD}"/>
    <cellStyle name="%_MP Scorecard JUNE 2011 DRAFT" xfId="1631" xr:uid="{4AE1DE88-7ADF-4E62-83DD-973158C7ED6C}"/>
    <cellStyle name="%_MP Scorecard JUNE 2011 DRAFT_Sheet5" xfId="1632" xr:uid="{47B195C9-1CD0-43D9-AEA9-452FBCBE9742}"/>
    <cellStyle name="%_MP Scorecard JUNE 2011 DRAFT_SI" xfId="1633" xr:uid="{7A7721C3-705F-4ED5-9EEE-B8C0FDAA4C8F}"/>
    <cellStyle name="%_MP Scorecard JUNE 2011 FINAL" xfId="1634" xr:uid="{A31A5AC2-28CD-42C0-826D-0254BA555079}"/>
    <cellStyle name="%_MP Scorecard JUNE 2011 FINAL_Sheet5" xfId="1635" xr:uid="{9B74C070-DF39-47B3-8E92-340CD0B3D114}"/>
    <cellStyle name="%_MP Scorecard JUNE 2011 FINAL_SI" xfId="1636" xr:uid="{8B72F2A7-7D6E-46D4-BE46-0684FFC92DA2}"/>
    <cellStyle name="%_MP Scorecard Mar 11 DRAFT" xfId="1637" xr:uid="{229D4EDB-8D99-4D85-8B7B-A7234F80A422}"/>
    <cellStyle name="%_MP Scorecard Mar 11 DRAFT_Sheet5" xfId="1638" xr:uid="{BFC55B54-C6FD-495B-8C4B-65382543DD13}"/>
    <cellStyle name="%_MP Scorecard Mar 11 DRAFT_SI" xfId="1639" xr:uid="{6FFD1891-66C2-478C-8923-DDAB8D5F5C9A}"/>
    <cellStyle name="%_MP Scorecard Mar 11 FINAL" xfId="1640" xr:uid="{D897650A-FE2F-4043-A2E3-3214458B4FB5}"/>
    <cellStyle name="%_MP Scorecard Mar 11 FINAL_Sheet5" xfId="1641" xr:uid="{52339CC2-6005-4FC2-BA7C-1FD6F9EF5925}"/>
    <cellStyle name="%_MP Scorecard Mar 11 FINAL_SI" xfId="1642" xr:uid="{F95F0E82-D6E8-4F3D-94C3-D4D97EF36854}"/>
    <cellStyle name="%_MP Scorecard May 2011 DRAFT" xfId="1643" xr:uid="{58B4CB9D-F1EA-4BD1-9904-66718351F555}"/>
    <cellStyle name="%_MP Scorecard May 2011 DRAFT_Sheet5" xfId="1644" xr:uid="{B2F98D3D-7604-4213-8BB6-328387012138}"/>
    <cellStyle name="%_MP Scorecard May 2011 DRAFT_SI" xfId="1645" xr:uid="{BA5FC13D-5453-4D8D-B5A5-26DF6B2B9900}"/>
    <cellStyle name="%_MP Scorecard Nov 10 DRAFT" xfId="1646" xr:uid="{6E34B9D2-343D-4512-B67E-AE13163A8F6B}"/>
    <cellStyle name="%_MP Scorecard Nov 10 DRAFT_Sheet5" xfId="1647" xr:uid="{EC0DD0A2-7C42-4C8A-AD77-C7525BBBD773}"/>
    <cellStyle name="%_MP Scorecard Nov 10 DRAFT_SI" xfId="1648" xr:uid="{74507762-BCA6-42D5-B3D6-5A1D0D725AF9}"/>
    <cellStyle name="%_MP Scorecard NOVEMBER 2011 DRAFT" xfId="1649" xr:uid="{64CBB06B-B18D-4C58-A57F-856F3B777928}"/>
    <cellStyle name="%_MP Scorecard NOVEMBER 2011 DRAFT_Sheet5" xfId="1650" xr:uid="{B9B8B7A1-8798-44E0-84FC-D57E8F4034C5}"/>
    <cellStyle name="%_MP Scorecard NOVEMBER 2011 DRAFT_SI" xfId="1651" xr:uid="{E625A7C6-EB06-4C0D-B970-4465E7179571}"/>
    <cellStyle name="%_MP Scorecard OCTOBER 2011 DRAFT" xfId="1652" xr:uid="{F50485B0-DE44-4813-92F5-A12C9A429940}"/>
    <cellStyle name="%_MP Scorecard OCTOBER 2011 DRAFT_Sheet5" xfId="1653" xr:uid="{AC2548A5-630F-4327-B4CE-53828E105E5F}"/>
    <cellStyle name="%_MP Scorecard OCTOBER 2011 DRAFT_SI" xfId="1654" xr:uid="{C0BB248E-2B2E-4550-9F01-40397CA2AFC3}"/>
    <cellStyle name="%_MP Scorecard OCTOBER 2011 FINAL" xfId="1655" xr:uid="{D053A980-CC52-4142-8233-AFD016FD788F}"/>
    <cellStyle name="%_MP Scorecard OCTOBER 2011 FINAL_Sheet5" xfId="1656" xr:uid="{7625FFE0-E354-466F-96C0-42213805578F}"/>
    <cellStyle name="%_MP Scorecard OCTOBER 2011 FINAL_SI" xfId="1657" xr:uid="{AED9F419-0177-4175-B41D-FF89D090332F}"/>
    <cellStyle name="%_MP Scorecard SEPTEMBER 2011 DRAFT" xfId="1658" xr:uid="{B2864E65-3EEC-4EC3-BE78-902E45665D4C}"/>
    <cellStyle name="%_MP Scorecard SEPTEMBER 2011 DRAFT_Sheet5" xfId="1659" xr:uid="{A79EB215-6271-4546-B863-9C7892B2663B}"/>
    <cellStyle name="%_MP Scorecard SEPTEMBER 2011 DRAFT_SI" xfId="1660" xr:uid="{77E14159-E63A-4B19-9875-445597D1659C}"/>
    <cellStyle name="%_MP Scorecard SEPTEMBER 2011 FINAL" xfId="1661" xr:uid="{A1823A67-899A-4AF4-884D-C6270B6D16B8}"/>
    <cellStyle name="%_MP Scorecard SEPTEMBER 2011 FINAL_Sheet5" xfId="1662" xr:uid="{288C7EDA-6F33-48B0-B7F6-F81E1D98C2B8}"/>
    <cellStyle name="%_MP Scorecard SEPTEMBER 2011 FINAL_SI" xfId="1663" xr:uid="{ED4F8AF5-9E54-4A5D-87C9-A20A22EA40D1}"/>
    <cellStyle name="%_MP South Management Accounts Jun 10 " xfId="1664" xr:uid="{20DC0B30-3834-4BAF-A267-E58E063DBA18}"/>
    <cellStyle name="%_MP South Management Accounts Jun 10 _Biz" xfId="1665" xr:uid="{AA32A02E-D9CC-4A1D-AC6C-44D6A0F83D27}"/>
    <cellStyle name="%_MP South Management Accounts Jun 10 _Headlines" xfId="1666" xr:uid="{FDB47FC6-C613-472D-86BC-DCF4118F413E}"/>
    <cellStyle name="%_MP South Management Accounts Jun 10 _Sheet5" xfId="1667" xr:uid="{BA2631B1-E29E-4EA0-B747-C65AD3D59D97}"/>
    <cellStyle name="%_MP South Management Accounts Jun 10 _SI" xfId="1668" xr:uid="{BBE5A80A-8AF3-436A-9D82-9ED33086C972}"/>
    <cellStyle name="%_National PMF" xfId="1669" xr:uid="{98139BD4-0866-44C9-867D-9D6CFE837F7E}"/>
    <cellStyle name="%_National PMF_MEMBERS" xfId="1670" xr:uid="{2DA6C2FD-B42F-465F-AD13-7377B69F5358}"/>
    <cellStyle name="%_NDDPR Mgt Acts Feb11 NDDPG" xfId="1671" xr:uid="{D0E060A8-0D98-4246-9EAA-C7BA43D08A33}"/>
    <cellStyle name="%_NDDPR Mgt Acts Feb11 NDDPG_MEMBERS" xfId="1672" xr:uid="{3795BE62-1958-4CB6-B503-2CD9C08E65A3}"/>
    <cellStyle name="%_NDDPR Mgt Acts Jan11 NDDPG" xfId="1673" xr:uid="{465D6DD3-E100-4BA4-96AF-9A6EC6C40B26}"/>
    <cellStyle name="%_NDDPR Mgt Acts Jan11 NDDPG_MEMBERS" xfId="1674" xr:uid="{8DDD4D7D-C202-487E-A33C-F5A23E7193AF}"/>
    <cellStyle name="%_NDDPR Mgt Acts Jun11 NDDPG" xfId="1675" xr:uid="{150BCCE4-5886-40EA-AFEC-A7B6B2E272C1}"/>
    <cellStyle name="%_NDDPR Mgt Acts Jun11 NDDPG_MEMBERS" xfId="1676" xr:uid="{0225198D-ADF4-4C35-8725-2D83F771BAD4}"/>
    <cellStyle name="%_NDDPR Mgt Acts May11 NDDPG" xfId="1677" xr:uid="{03E0A520-6F3F-43BF-B900-903B0FFFB93C}"/>
    <cellStyle name="%_NDDPR Mgt Acts May11 NDDPG_MEMBERS" xfId="1678" xr:uid="{95DB16B8-D764-4165-A224-0AC3E999D229}"/>
    <cellStyle name="%_NETSERV SCORECARD 09-10" xfId="1679" xr:uid="{4520BA96-DF13-412E-A7D8-E16E800A4190}"/>
    <cellStyle name="%_NETSERV SCORECARD 09-10_Claims &amp; WOffs" xfId="1680" xr:uid="{D1AD4948-850D-4793-8639-32BD9D064A82}"/>
    <cellStyle name="%_Nov Risk NCR QMP (3)" xfId="1681" xr:uid="{F061039D-7FFE-4E68-9882-08C855CE47B1}"/>
    <cellStyle name="%_NW COSTOBJ_APP" xfId="1682" xr:uid="{2EF7257E-5584-4F2A-A862-1DDE578E2E16}"/>
    <cellStyle name="%_NW COSTOBJ_APP_FinanceCostObject" xfId="1683" xr:uid="{7289EEF6-239F-4B34-8B96-D1B49B18940F}"/>
    <cellStyle name="%_NW COSTOBJ_APP_FinanceCostObject_MEMBERS" xfId="1684" xr:uid="{2103A2A0-ADFE-4B11-99FA-34CA37EB0B7A}"/>
    <cellStyle name="%_NW COSTOBJ_APP_FinCategory" xfId="1685" xr:uid="{99B2C099-74CD-4CC2-BA20-0D827352D8AB}"/>
    <cellStyle name="%_NW COSTOBJ_APP_FinCategory_MEMBERS" xfId="1686" xr:uid="{7D9506E0-6FB3-427D-8A77-96A9CB9333E5}"/>
    <cellStyle name="%_NW COSTOBJ_APP_MEMBERS" xfId="1687" xr:uid="{9B687208-15BB-4E22-B48B-C3A9EAADF705}"/>
    <cellStyle name="%_NW COSTOBJ_APP_MEMBERS_1" xfId="1688" xr:uid="{959C9BBB-732E-4A6D-BFAE-8B49C99E23BA}"/>
    <cellStyle name="%_NW COSTOBJ_APP_MEMBERS_1_MEMBERS" xfId="1689" xr:uid="{2957CF37-DA73-4A64-9445-925FBA837B82}"/>
    <cellStyle name="%_NW COSTOBJ_APP_MEMBERS_1_MEMBERS_1" xfId="1690" xr:uid="{3E1680EA-B1A1-41C7-BA29-0F5549870841}"/>
    <cellStyle name="%_NW COSTOBJ_APP_MEMBERS_1_MEMBERS_MEMBERS" xfId="1691" xr:uid="{83401435-E421-4FD2-878B-E579E844DEDD}"/>
    <cellStyle name="%_NW COSTOBJ_APP_MEMBERS_MEMBERS" xfId="1692" xr:uid="{7DB9CAED-4B4F-43D0-8C06-B0D76C3151C5}"/>
    <cellStyle name="%_NW COSTOBJ_UAT" xfId="1693" xr:uid="{06A6AB20-49BA-434D-A751-7A64E9C43551}"/>
    <cellStyle name="%_NW COSTOBJ_UAT_FinanceCostObject" xfId="1694" xr:uid="{E316B314-21C2-4A07-ABB8-55EBB879E435}"/>
    <cellStyle name="%_NW COSTOBJ_UAT_FinanceCostObject_MEMBERS" xfId="1695" xr:uid="{405ABBF6-A57A-4621-BA92-3C6FD11D5F69}"/>
    <cellStyle name="%_NW COSTOBJ_UAT_FinanceDataSRC-Bfr" xfId="1696" xr:uid="{44724F8F-5043-4573-B979-ACEE5634215E}"/>
    <cellStyle name="%_NW COSTOBJ_UAT_FinanceDataSRC-Bfr_MEMBERS" xfId="1697" xr:uid="{A40B679B-489B-4FFF-99F1-9AE6E6728A3C}"/>
    <cellStyle name="%_NW COSTOBJ_UAT_FinanceDataSRC-Bfr_MEMBERS_MEMBERS" xfId="1698" xr:uid="{FBFF056C-3C5E-4039-9FCC-209D344D9D68}"/>
    <cellStyle name="%_NW COSTOBJ_UAT_FinanceDataSRC-Bfr_Sheet2" xfId="1699" xr:uid="{BB9E151E-880A-46E4-9BCA-BBB9E9F4AD16}"/>
    <cellStyle name="%_NW COSTOBJ_UAT_FinanceDataSRC-Bfr_Sheet2_MEMBERS" xfId="1700" xr:uid="{46146621-8E4B-4DAC-8E01-705D3997F50D}"/>
    <cellStyle name="%_NW COSTOBJ_UAT_FinanceDataSRC-Bfr_Sheet3" xfId="1701" xr:uid="{7ABDE203-D534-4128-BA73-D77092B4A365}"/>
    <cellStyle name="%_NW COSTOBJ_UAT_FinanceDataSRC-Bfr_Sheet3_MEMBERS" xfId="1702" xr:uid="{93014D48-A86A-4E5E-8B41-D82A32C05530}"/>
    <cellStyle name="%_NW COSTOBJ_UAT_FinanceDataSRC-Bfr_Sheet4" xfId="1703" xr:uid="{F6E8F638-9067-41F3-804D-B74C42F2D58C}"/>
    <cellStyle name="%_NW COSTOBJ_UAT_FinanceDataSRC-Bfr_Sheet4_MEMBERS" xfId="1704" xr:uid="{25FB6A52-39C5-4CBF-8436-E926DFAEF3A9}"/>
    <cellStyle name="%_NW COSTOBJ_UAT_FinanceDataSRC-Bfr_v10" xfId="1705" xr:uid="{06486E8C-2F02-4055-8906-18D75E61B64B}"/>
    <cellStyle name="%_NW COSTOBJ_UAT_FinCategory-Aftr" xfId="1706" xr:uid="{4A7C21DB-C014-4040-87E6-5AD4ED702413}"/>
    <cellStyle name="%_NW COSTOBJ_UAT_FinCategory-Aftr_MEMBERS" xfId="1707" xr:uid="{3F04B83D-EAAE-4EB0-AF95-3DAD8BE52E72}"/>
    <cellStyle name="%_NW COSTOBJ_UAT_FinCategory-Bfr" xfId="1708" xr:uid="{81A88703-AF74-4326-A3DD-C0C96B0D4ECB}"/>
    <cellStyle name="%_NW COSTOBJ_UAT_FinCategory-Bfr_MEMBERS" xfId="1709" xr:uid="{3F4137AA-0DC1-4C15-B9C8-ECDB38E7FC5C}"/>
    <cellStyle name="%_NW COSTOBJ_UAT_FinCategory-Bfr_MEMBERS_MEMBERS" xfId="1710" xr:uid="{62B70956-414E-47A1-872C-1D97CF16413F}"/>
    <cellStyle name="%_NW COSTOBJ_UAT_FinCategory-Bfr_Sheet2" xfId="1711" xr:uid="{BE1F1104-510E-4E88-95DE-4D9D8B9CB52A}"/>
    <cellStyle name="%_NW COSTOBJ_UAT_FinCategory-Bfr_Sheet2_MEMBERS" xfId="1712" xr:uid="{DD05255D-DD01-46EE-9360-DECEBA297D3E}"/>
    <cellStyle name="%_NW COSTOBJ_UAT_FinCategory-Bfr_Sheet3" xfId="1713" xr:uid="{A610033A-93C1-4D61-8880-D35E32F961E3}"/>
    <cellStyle name="%_NW COSTOBJ_UAT_FinCategory-Bfr_Sheet3_MEMBERS" xfId="1714" xr:uid="{F360DDDD-C36E-4C3D-BCDA-C7089EC785C9}"/>
    <cellStyle name="%_NW COSTOBJ_UAT_FinCategory-Bfr_Sheet4" xfId="1715" xr:uid="{B1AC24D9-A341-4795-B679-A459C454ADF1}"/>
    <cellStyle name="%_NW COSTOBJ_UAT_FinCategory-Bfr_Sheet4_MEMBERS" xfId="1716" xr:uid="{7D3837B9-AA65-41C5-ABE6-1C16BDBE02D0}"/>
    <cellStyle name="%_NW COSTOBJ_UAT_FinCategory-Bfr_v10" xfId="1717" xr:uid="{73FB0868-D678-45CE-B4F7-E43CA187F5B4}"/>
    <cellStyle name="%_NW COSTOBJ_UAT_MEMBERS" xfId="1718" xr:uid="{55493518-73CD-47A8-B893-E4115C8A8F84}"/>
    <cellStyle name="%_NW COSTOBJ_UAT_MEMBERS_1" xfId="1719" xr:uid="{A3CDA79A-52B3-42FF-8903-2D74AB3F1CE3}"/>
    <cellStyle name="%_NW COSTOBJ_UAT_MEMBERS_1_MEMBERS" xfId="1720" xr:uid="{1EA3CAB9-035F-46FC-A3CD-D10ED5A551A5}"/>
    <cellStyle name="%_NW COSTOBJ_UAT_MEMBERS_1_MEMBERS_1" xfId="1721" xr:uid="{7E7DFCBD-41FD-4D91-8A0B-F7CD6A139E5F}"/>
    <cellStyle name="%_NW COSTOBJ_UAT_MEMBERS_1_MEMBERS_MEMBERS" xfId="1722" xr:uid="{2183C9A5-814C-4CEE-A2AF-E2C6D745DCF9}"/>
    <cellStyle name="%_NW COSTOBJ_UAT_MEMBERS_MEMBERS" xfId="1723" xr:uid="{E4E986B3-B4CA-47AC-9B3D-BE417512D7DD}"/>
    <cellStyle name="%_NW COSTOBJ_UAT_Scenarios_CP" xfId="1724" xr:uid="{53B4D673-60C5-4116-ABBD-7F1B4560B5E1}"/>
    <cellStyle name="%_NW COSTOBJ_UAT_Scenarios_CP_MEMBERS" xfId="1725" xr:uid="{209FFC2A-0050-4C9B-8043-09D617801187}"/>
    <cellStyle name="%_NW COSTOBJ_UAT_Scenarios_CP_MEMBERS_MEMBERS" xfId="1726" xr:uid="{87472133-012C-47B2-8738-E72BFDBF356D}"/>
    <cellStyle name="%_NW COSTOBJ_UAT_Scenarios_CP_Sheet2" xfId="1727" xr:uid="{DE40CB65-DD4C-4FE4-9EF6-33C0E1C6701D}"/>
    <cellStyle name="%_NW COSTOBJ_UAT_Scenarios_CP_Sheet2_MEMBERS" xfId="1728" xr:uid="{1511B041-824F-4E74-B86F-4C71D8F94C3E}"/>
    <cellStyle name="%_NW COSTOBJ_UAT_Scenarios_CP_Sheet3" xfId="1729" xr:uid="{6752EF18-4159-4220-BCAA-DAC42FB4F10F}"/>
    <cellStyle name="%_NW COSTOBJ_UAT_Scenarios_CP_Sheet3_MEMBERS" xfId="1730" xr:uid="{B2A29AAC-9204-47B6-9577-BBE53CF66015}"/>
    <cellStyle name="%_NW COSTOBJ_UAT_Scenarios_CP_Sheet4" xfId="1731" xr:uid="{F9CAF618-E5B8-44F9-934C-A30925897451}"/>
    <cellStyle name="%_NW COSTOBJ_UAT_Scenarios_CP_Sheet4_MEMBERS" xfId="1732" xr:uid="{1B494DA4-C959-4B1D-B46F-FF241B255BC6}"/>
    <cellStyle name="%_NW COSTOBJ_UAT_Scenarios_CP_v10" xfId="1733" xr:uid="{2BC73DA7-3D9C-4F7E-9CDF-AE63E6C8F804}"/>
    <cellStyle name="%_NW COSTOBJ_UAT_TimeFY" xfId="1734" xr:uid="{CE71B20E-8ED8-4D6A-BCEF-A3BD19756F41}"/>
    <cellStyle name="%_NW COSTOBJ_UAT_TimeFY_MEMBERS" xfId="1735" xr:uid="{654F9A93-7249-4126-A07A-03B60D76D098}"/>
    <cellStyle name="%_PAF December report v1 1 for HAB" xfId="1736" xr:uid="{E4173656-076F-4158-A191-12F789690C97}"/>
    <cellStyle name="%_PAF December report v1 1 for HAB_2010 12 NDD Performance Report Final" xfId="1737" xr:uid="{3C5C7CBE-0FCA-4F09-ADEA-33FFABA073BE}"/>
    <cellStyle name="%_PAF December report v1 1 for HAB_2010 12 NDD Performance Report Final_2011 05 NDD Performance Report 2" xfId="1738" xr:uid="{536C9C48-885F-413E-959C-3AC20BF554C9}"/>
    <cellStyle name="%_PAF December report v1 1 for HAB_2010 12 NDD Performance Report Final_2011 05 NDD Performance Report 2_API Summary" xfId="1739" xr:uid="{A0B04C75-8E18-42E3-AFA7-0DF7E20D77F6}"/>
    <cellStyle name="%_PAF December report v1 1 for HAB_2010 12 NDD Performance Report Final_2011 05 NDD Performance Report 2_API Summary_MEMBERS" xfId="1740" xr:uid="{B0F6B659-0D92-4A93-9AFE-8FF7170C19B9}"/>
    <cellStyle name="%_PAF December report v1 1 for HAB_2010 12 NDD Performance Report Final_2011 05 NDD Performance Report 2_MEMBERS" xfId="1741" xr:uid="{93B09C5F-94AD-42D9-9998-C97D5C995D53}"/>
    <cellStyle name="%_PAF December report v1 1 for HAB_2010 12 NDD Performance Report Final_2011 05 NDD Performance Report 2_National PMF" xfId="1742" xr:uid="{4C89452C-4A0B-4287-AE5E-59F3A7BF8876}"/>
    <cellStyle name="%_PAF December report v1 1 for HAB_2010 12 NDD Performance Report Final_2011 05 NDD Performance Report 2_National PMF_MEMBERS" xfId="1743" xr:uid="{35726D33-0149-4852-8FB4-4B9C52C4AFD0}"/>
    <cellStyle name="%_PAF December report v1 1 for HAB_2010 12 NDD Performance Report Final_API Summary" xfId="1744" xr:uid="{65A4D177-1443-4B82-96AC-C88A1E13120F}"/>
    <cellStyle name="%_PAF December report v1 1 for HAB_2010 12 NDD Performance Report Final_API Summary_MEMBERS" xfId="1745" xr:uid="{63B9F00F-216D-433E-B1A9-7097873418CB}"/>
    <cellStyle name="%_PAF December report v1 1 for HAB_2010 12 NDD Performance Report Final_H&amp;S June" xfId="1746" xr:uid="{F64FDF10-1F1D-4467-8078-DC7318FEA507}"/>
    <cellStyle name="%_PAF December report v1 1 for HAB_2010 12 NDD Performance Report Final_H&amp;S June_MEMBERS" xfId="1747" xr:uid="{A3C93441-3D53-4ADE-B002-429C4D813307}"/>
    <cellStyle name="%_PAF December report v1 1 for HAB_2010 12 NDD Performance Report Final_MEMBERS" xfId="1748" xr:uid="{C50E91BF-3BBF-4EDB-81ED-97D05F3DB804}"/>
    <cellStyle name="%_PAF December report v1 1 for HAB_2010 12 NDD Performance Report Final_Mgmt Plan" xfId="1749" xr:uid="{89ED5BDB-B058-41F9-88DD-2690E90D862D}"/>
    <cellStyle name="%_PAF December report v1 1 for HAB_2010 12 NDD Performance Report Final_Mgmt Plan_MEMBERS" xfId="1750" xr:uid="{83DAECFB-89BD-4B01-8A7D-9F5FBA454D9D}"/>
    <cellStyle name="%_PAF December report v1 1 for HAB_2010 12 NDD Performance Report Final_National PMF" xfId="1751" xr:uid="{BD04FA2C-B20D-4DD4-8583-8B4BB0BD5ECC}"/>
    <cellStyle name="%_PAF December report v1 1 for HAB_2010 12 NDD Performance Report Final_National PMF_MEMBERS" xfId="1752" xr:uid="{FBA86007-948C-4B41-92ED-6FBF6FAE0A8A}"/>
    <cellStyle name="%_PAF December report v1 1 for HAB_2010 12 NDD Performance Report Final_Programme" xfId="1753" xr:uid="{87EF89D8-FBC0-46ED-93D1-01986EA0D13B}"/>
    <cellStyle name="%_PAF December report v1 1 for HAB_2010 12 NDD Performance Report Final_Programme_MEMBERS" xfId="1754" xr:uid="{FA84EA64-0445-4724-B42C-2476E66A1419}"/>
    <cellStyle name="%_PAF December report v1 1 for HAB_2011 04 NDD Performance Report v1.0" xfId="1755" xr:uid="{276753EC-D465-46DE-BD1D-962CD25040CD}"/>
    <cellStyle name="%_PAF December report v1 1 for HAB_2011 04 NDD Performance Report v1.0_MEMBERS" xfId="1756" xr:uid="{1883AA5C-30B5-4441-908E-B0499A5134BE}"/>
    <cellStyle name="%_PAF December report v1 1 for HAB_2011 05 NDD Performance Report 2" xfId="1757" xr:uid="{2C7561CB-6F63-4AD9-954E-FBEE74E9C233}"/>
    <cellStyle name="%_PAF December report v1 1 for HAB_2011 05 NDD Performance Report 2_MEMBERS" xfId="1758" xr:uid="{B49FAD74-FFB7-433F-B340-0425E54AA3BA}"/>
    <cellStyle name="%_PAF December report v1 1 for HAB_API 3" xfId="1759" xr:uid="{A34FBF8C-4E5F-4B31-BCE5-AD37DC591ABD}"/>
    <cellStyle name="%_PAF December report v1 1 for HAB_API 3_MEMBERS" xfId="1760" xr:uid="{8F729BCB-34A7-413C-B125-33461789B15B}"/>
    <cellStyle name="%_PAF December report v1 1 for HAB_API Summary" xfId="1761" xr:uid="{36D5B162-280E-424E-A1DB-49B22363CE83}"/>
    <cellStyle name="%_PAF December report v1 1 for HAB_API Summary_MEMBERS" xfId="1762" xr:uid="{CE2F6340-6092-4BDC-8544-EA4EE145DF7B}"/>
    <cellStyle name="%_PAF December report v1 1 for HAB_carbon page" xfId="1763" xr:uid="{5F714EAE-5F2B-4743-BD74-0AF6EEABD09D}"/>
    <cellStyle name="%_PAF December report v1 1 for HAB_carbon page_MEMBERS" xfId="1764" xr:uid="{474EDED0-9891-460E-B3E4-2E596473A7FE}"/>
    <cellStyle name="%_PAF December report v1 1 for HAB_H&amp;S June" xfId="1765" xr:uid="{5878B906-8D4C-4AE6-AEF5-C73480C66B68}"/>
    <cellStyle name="%_PAF December report v1 1 for HAB_H&amp;S June_MEMBERS" xfId="1766" xr:uid="{38CDCB7C-B79A-4566-B6F2-E0201E86DC7B}"/>
    <cellStyle name="%_PAF December report v1 1 for HAB_Headcount  (2)" xfId="1767" xr:uid="{A42964F9-A1E2-45CA-A730-E04AA22B524D}"/>
    <cellStyle name="%_PAF December report v1 1 for HAB_Headcount  (2)_MEMBERS" xfId="1768" xr:uid="{20EE77B0-3AE5-4183-A188-DF3191F8C6F5}"/>
    <cellStyle name="%_PAF December report v1 1 for HAB_MEMBERS" xfId="1769" xr:uid="{590C01F4-7717-473C-9354-B658518805A6}"/>
    <cellStyle name="%_PAF December report v1 1 for HAB_Mgmt Plan" xfId="1770" xr:uid="{D2327194-9ADE-46D0-8C73-FEDE520B3E2D}"/>
    <cellStyle name="%_PAF December report v1 1 for HAB_Mgmt Plan_MEMBERS" xfId="1771" xr:uid="{E8FE3F08-841B-42E7-A4CA-B91EE50E8368}"/>
    <cellStyle name="%_PAF December report v1 1 for HAB_National PMF" xfId="1772" xr:uid="{AB8F5A22-DFD8-4061-AA6E-5EEB9D5AE87C}"/>
    <cellStyle name="%_PAF December report v1 1 for HAB_National PMF_MEMBERS" xfId="1773" xr:uid="{788DCC67-9C66-4507-8D23-60E67A4B0070}"/>
    <cellStyle name="%_PAF December report v1 1 for HAB_NDD Cap Prog" xfId="1774" xr:uid="{D22B97AE-65F3-4D77-8EB8-2B579BB10495}"/>
    <cellStyle name="%_PAF December report v1 1 for HAB_NDD Cap Prog_MEMBERS" xfId="1775" xr:uid="{7E8FA6B2-A153-4D60-8D69-7DB30B0F024E}"/>
    <cellStyle name="%_PAF December report v1 1 for HAB_PMF" xfId="1776" xr:uid="{6E991532-BC4F-49FA-BF52-66FC9CD9A51F}"/>
    <cellStyle name="%_PAF December report v1 1 for HAB_PMF Summary" xfId="1777" xr:uid="{CD4805E4-7707-43BA-AD04-6B20EC850204}"/>
    <cellStyle name="%_PAF December report v1 1 for HAB_PMF Summary_MEMBERS" xfId="1778" xr:uid="{FA670C88-1515-447A-973E-7009D623618B}"/>
    <cellStyle name="%_PAF December report v1 1 for HAB_PMF_MEMBERS" xfId="1779" xr:uid="{37AD15E6-CEEA-4F4C-A41A-4C6D88116549}"/>
    <cellStyle name="%_PAF December report v1 1 for HAB_Programme" xfId="1780" xr:uid="{C964BF41-D8FB-45FD-B140-8EDD86289924}"/>
    <cellStyle name="%_PAF December report v1 1 for HAB_Programme_MEMBERS" xfId="1781" xr:uid="{079938A2-B4C3-40C3-8928-448756039568}"/>
    <cellStyle name="%_PAF December report v1 1 for HAB_Risk - Dir" xfId="1782" xr:uid="{CF2A859A-9FF0-4787-B98F-00D37BAF23A1}"/>
    <cellStyle name="%_PAF December report v1 1 for HAB_Risk - Dir_MEMBERS" xfId="1783" xr:uid="{FDAC1BB9-5D29-4AD3-9553-2B3533C0AEAA}"/>
    <cellStyle name="%_PAF December report v1 1 for HAB_Sheet3" xfId="1784" xr:uid="{722AC3F8-AACA-4F31-B112-42B28A037B02}"/>
    <cellStyle name="%_PAF December report v1 1 for HAB_Sheet3_MEMBERS" xfId="1785" xr:uid="{8C54DB22-C6D9-4E8C-952F-B639E35A1F0D}"/>
    <cellStyle name="%_PAF December report v1 1 for HAB_Sheet8" xfId="1786" xr:uid="{7F3EA61F-4D46-4066-A04B-F7D9323B96B8}"/>
    <cellStyle name="%_PAF December report v1 1 for HAB_Sheet8_MEMBERS" xfId="1787" xr:uid="{D2002846-86D6-48FC-8029-94050AF4EDA9}"/>
    <cellStyle name="%_PAF December report v1 1 for HAB_TRA" xfId="1788" xr:uid="{D127EFA5-9E00-475B-AF56-392CA8FF5C96}"/>
    <cellStyle name="%_PAF December report v1 1 for HAB_TRA_MEMBERS" xfId="1789" xr:uid="{64033A20-C770-4DC1-A7FD-64FFEB48799D}"/>
    <cellStyle name="%_PAF February 11 report" xfId="1790" xr:uid="{9120FBE4-30FE-4866-9016-CDD6A1A9E122}"/>
    <cellStyle name="%_PAF February 11 report_MEMBERS" xfId="1791" xr:uid="{F684CC9F-07C5-49A2-B680-1FDDB5E7D679}"/>
    <cellStyle name="%_PAF findings_NCR_QMP pages FEB 12" xfId="1792" xr:uid="{E0A29363-224F-4287-BC0D-81785AB2A6B8}"/>
    <cellStyle name="%_PAF for HAB Nov 2010" xfId="1793" xr:uid="{58D8CB29-5F12-4430-BE2A-435CAEAE4B91}"/>
    <cellStyle name="%_PAF for HAB Nov 2010 (3)" xfId="1794" xr:uid="{E40FD5AD-D5E0-40E8-AA3F-331D52628439}"/>
    <cellStyle name="%_PAF for HAB Nov 2010 (3)_2010 12 NDD Performance Report Final" xfId="1795" xr:uid="{7AEF6CBE-064C-497D-A422-41C1231593BE}"/>
    <cellStyle name="%_PAF for HAB Nov 2010 (3)_2010 12 NDD Performance Report Final_2011 05 NDD Performance Report 2" xfId="1796" xr:uid="{CA680CB8-7219-4346-8DF8-104D4F79FDD1}"/>
    <cellStyle name="%_PAF for HAB Nov 2010 (3)_2010 12 NDD Performance Report Final_2011 05 NDD Performance Report 2_API Summary" xfId="1797" xr:uid="{5092C641-EE85-4235-B9A9-2D8A75F9973E}"/>
    <cellStyle name="%_PAF for HAB Nov 2010 (3)_2010 12 NDD Performance Report Final_2011 05 NDD Performance Report 2_API Summary_MEMBERS" xfId="1798" xr:uid="{DBFDB717-12F8-453B-99A2-6873EC8FDC0F}"/>
    <cellStyle name="%_PAF for HAB Nov 2010 (3)_2010 12 NDD Performance Report Final_2011 05 NDD Performance Report 2_MEMBERS" xfId="1799" xr:uid="{8DBEFFB2-C443-4D14-B95F-EAD5C7C0E257}"/>
    <cellStyle name="%_PAF for HAB Nov 2010 (3)_2010 12 NDD Performance Report Final_2011 05 NDD Performance Report 2_National PMF" xfId="1800" xr:uid="{9C1E1CD1-0FFD-425D-A102-42C918A0F14B}"/>
    <cellStyle name="%_PAF for HAB Nov 2010 (3)_2010 12 NDD Performance Report Final_2011 05 NDD Performance Report 2_National PMF_MEMBERS" xfId="1801" xr:uid="{B094FF70-E50C-42F5-B565-311F59DBCF62}"/>
    <cellStyle name="%_PAF for HAB Nov 2010 (3)_2010 12 NDD Performance Report Final_API Summary" xfId="1802" xr:uid="{52BA0A18-2A11-4B2A-A3A0-C38DE167DCD6}"/>
    <cellStyle name="%_PAF for HAB Nov 2010 (3)_2010 12 NDD Performance Report Final_API Summary_MEMBERS" xfId="1803" xr:uid="{B38C5F99-F69E-4A07-B823-71E0B65C42B9}"/>
    <cellStyle name="%_PAF for HAB Nov 2010 (3)_2010 12 NDD Performance Report Final_H&amp;S June" xfId="1804" xr:uid="{E244700C-13B5-421B-B59D-49102FF3FB3B}"/>
    <cellStyle name="%_PAF for HAB Nov 2010 (3)_2010 12 NDD Performance Report Final_H&amp;S June_MEMBERS" xfId="1805" xr:uid="{21DE4811-1E98-4D2D-949E-B2EDFE2CED37}"/>
    <cellStyle name="%_PAF for HAB Nov 2010 (3)_2010 12 NDD Performance Report Final_MEMBERS" xfId="1806" xr:uid="{53AB0C42-56D0-44CC-A42D-1736E3EBCB1A}"/>
    <cellStyle name="%_PAF for HAB Nov 2010 (3)_2010 12 NDD Performance Report Final_Mgmt Plan" xfId="1807" xr:uid="{E1B8CD20-74BE-470B-968D-FC19DB6DD8E5}"/>
    <cellStyle name="%_PAF for HAB Nov 2010 (3)_2010 12 NDD Performance Report Final_Mgmt Plan_MEMBERS" xfId="1808" xr:uid="{233A1E69-5E43-40E5-A64A-24FF16C91B39}"/>
    <cellStyle name="%_PAF for HAB Nov 2010 (3)_2010 12 NDD Performance Report Final_National PMF" xfId="1809" xr:uid="{4C7D4F2D-6D6F-4143-A417-89C379E9643F}"/>
    <cellStyle name="%_PAF for HAB Nov 2010 (3)_2010 12 NDD Performance Report Final_National PMF_MEMBERS" xfId="1810" xr:uid="{03C3AF8E-4FBD-4EB9-92EC-4D164293290B}"/>
    <cellStyle name="%_PAF for HAB Nov 2010 (3)_2010 12 NDD Performance Report Final_Programme" xfId="1811" xr:uid="{8C77BCC1-8512-4FB6-B4F5-DD116302FE06}"/>
    <cellStyle name="%_PAF for HAB Nov 2010 (3)_2010 12 NDD Performance Report Final_Programme_MEMBERS" xfId="1812" xr:uid="{40077372-0686-400C-A0AC-9CE94D80B921}"/>
    <cellStyle name="%_PAF for HAB Nov 2010 (3)_2011 04 NDD Performance Report v1.0" xfId="1813" xr:uid="{B394FE1D-5B3A-47AB-A62F-979D582CDC17}"/>
    <cellStyle name="%_PAF for HAB Nov 2010 (3)_2011 04 NDD Performance Report v1.0_MEMBERS" xfId="1814" xr:uid="{F2B68205-BB11-49A0-B602-90F887D03D0E}"/>
    <cellStyle name="%_PAF for HAB Nov 2010 (3)_2011 05 NDD Performance Report 2" xfId="1815" xr:uid="{CBD82E9C-A624-452C-A80D-2BAEC54157EE}"/>
    <cellStyle name="%_PAF for HAB Nov 2010 (3)_2011 05 NDD Performance Report 2_MEMBERS" xfId="1816" xr:uid="{E3D97807-40BE-47D7-982E-E49259BC127C}"/>
    <cellStyle name="%_PAF for HAB Nov 2010 (3)_API 3" xfId="1817" xr:uid="{B010D8C5-B23A-4F9B-B834-216943F94E68}"/>
    <cellStyle name="%_PAF for HAB Nov 2010 (3)_API 3_MEMBERS" xfId="1818" xr:uid="{406F8A32-3406-4AD7-BE25-E4F4F2E08A9B}"/>
    <cellStyle name="%_PAF for HAB Nov 2010 (3)_API Summary" xfId="1819" xr:uid="{A9CC335B-0A53-49E1-849B-4B55E6F388F3}"/>
    <cellStyle name="%_PAF for HAB Nov 2010 (3)_API Summary_MEMBERS" xfId="1820" xr:uid="{7519CED2-5A4B-48F8-A5D0-343DBB27B2BC}"/>
    <cellStyle name="%_PAF for HAB Nov 2010 (3)_H&amp;S June" xfId="1821" xr:uid="{5862466E-48FC-433C-BEA2-A133CE2A646F}"/>
    <cellStyle name="%_PAF for HAB Nov 2010 (3)_H&amp;S June_MEMBERS" xfId="1822" xr:uid="{8B1C1B32-E010-40F2-BD95-5372DB4CD52A}"/>
    <cellStyle name="%_PAF for HAB Nov 2010 (3)_Headcount  (2)" xfId="1823" xr:uid="{1DEE25E1-1EEB-45CE-BA21-008BA1E0391F}"/>
    <cellStyle name="%_PAF for HAB Nov 2010 (3)_Headcount  (2)_MEMBERS" xfId="1824" xr:uid="{5066BF96-032C-44C9-8371-6F6CB0D7E1DD}"/>
    <cellStyle name="%_PAF for HAB Nov 2010 (3)_MEMBERS" xfId="1825" xr:uid="{B60EAD90-BE6C-4267-A7FA-BB94B308D18D}"/>
    <cellStyle name="%_PAF for HAB Nov 2010 (3)_Mgmt Plan" xfId="1826" xr:uid="{1E2B7259-96D6-4FEC-B4B8-03413F48326A}"/>
    <cellStyle name="%_PAF for HAB Nov 2010 (3)_Mgmt Plan_MEMBERS" xfId="1827" xr:uid="{6C62ABEB-9953-45D5-A305-17D3426E8A64}"/>
    <cellStyle name="%_PAF for HAB Nov 2010 (3)_National PMF" xfId="1828" xr:uid="{1839B8BE-FC69-4D5E-B72B-0D51FF749112}"/>
    <cellStyle name="%_PAF for HAB Nov 2010 (3)_National PMF_MEMBERS" xfId="1829" xr:uid="{6BCDBAF9-AC6D-49A5-955B-18D745B00FBB}"/>
    <cellStyle name="%_PAF for HAB Nov 2010 (3)_NDD Cap Prog" xfId="1830" xr:uid="{0150E6B9-6A62-4D33-9EE1-4DBB96501AD1}"/>
    <cellStyle name="%_PAF for HAB Nov 2010 (3)_NDD Cap Prog_MEMBERS" xfId="1831" xr:uid="{82D04516-0AA2-4A20-AD90-1621E06C7578}"/>
    <cellStyle name="%_PAF for HAB Nov 2010 (3)_PMF" xfId="1832" xr:uid="{7DB6E28B-F979-4ACC-836D-961293B920E7}"/>
    <cellStyle name="%_PAF for HAB Nov 2010 (3)_PMF Summary" xfId="1833" xr:uid="{CDAE91DF-995A-4978-888F-510B30BF9694}"/>
    <cellStyle name="%_PAF for HAB Nov 2010 (3)_PMF Summary_MEMBERS" xfId="1834" xr:uid="{EC545630-6E26-40B1-A16D-66E3AB831BC5}"/>
    <cellStyle name="%_PAF for HAB Nov 2010 (3)_PMF_MEMBERS" xfId="1835" xr:uid="{5F2D33A5-9396-43D7-B4A9-E0BB1BAE27C6}"/>
    <cellStyle name="%_PAF for HAB Nov 2010 (3)_Programme" xfId="1836" xr:uid="{086EDE13-85B3-4A93-9883-F379ECE87834}"/>
    <cellStyle name="%_PAF for HAB Nov 2010 (3)_Programme_MEMBERS" xfId="1837" xr:uid="{D5AAB6BB-4E0A-4C69-B919-B69ACEFD64B6}"/>
    <cellStyle name="%_PAF for HAB Nov 2010 (3)_Risk - Dir" xfId="1838" xr:uid="{FEE0074B-685C-4434-B353-B18EE1BBE999}"/>
    <cellStyle name="%_PAF for HAB Nov 2010 (3)_Risk - Dir_MEMBERS" xfId="1839" xr:uid="{177036E1-417B-4087-A333-1091A9A33862}"/>
    <cellStyle name="%_PAF for HAB Nov 2010 (3)_Sheet3" xfId="1840" xr:uid="{C2E7A429-F082-404B-8526-EA7E6EE1C116}"/>
    <cellStyle name="%_PAF for HAB Nov 2010 (3)_Sheet3_MEMBERS" xfId="1841" xr:uid="{48F27BDD-057E-42E1-B907-3261AA1F4B74}"/>
    <cellStyle name="%_PAF for HAB Nov 2010 (3)_Sheet8" xfId="1842" xr:uid="{D421FB80-62E5-464E-9C23-FB14BAB200B2}"/>
    <cellStyle name="%_PAF for HAB Nov 2010 (3)_Sheet8_MEMBERS" xfId="1843" xr:uid="{D414D21E-C2F3-4C86-A5D5-1779C6F0DB01}"/>
    <cellStyle name="%_PAF for HAB Nov 2010 (3)_TRA" xfId="1844" xr:uid="{BDD3455A-00B0-4EF7-B2AE-AA6EF24ADE24}"/>
    <cellStyle name="%_PAF for HAB Nov 2010 (3)_TRA_MEMBERS" xfId="1845" xr:uid="{932970F3-C926-4421-A0DF-4091D1CBA005}"/>
    <cellStyle name="%_PAF for HAB Nov 2010_2010 12 NDD Performance Report Final" xfId="1846" xr:uid="{58027C6B-6A0D-459C-B85D-BCCC54E123BB}"/>
    <cellStyle name="%_PAF for HAB Nov 2010_2010 12 NDD Performance Report Final_2011 05 NDD Performance Report 2" xfId="1847" xr:uid="{1EE3732D-F85B-48D4-8E02-D307F83AA07B}"/>
    <cellStyle name="%_PAF for HAB Nov 2010_2010 12 NDD Performance Report Final_2011 05 NDD Performance Report 2_API Summary" xfId="1848" xr:uid="{F57E61A4-E816-4EFD-87B5-B67583A8AE7A}"/>
    <cellStyle name="%_PAF for HAB Nov 2010_2010 12 NDD Performance Report Final_2011 05 NDD Performance Report 2_API Summary_MEMBERS" xfId="1849" xr:uid="{77888ACB-13DE-402C-A3BF-BB5C90CBCE3E}"/>
    <cellStyle name="%_PAF for HAB Nov 2010_2010 12 NDD Performance Report Final_2011 05 NDD Performance Report 2_MEMBERS" xfId="1850" xr:uid="{7F34F21E-438A-4D61-8191-B4592A095469}"/>
    <cellStyle name="%_PAF for HAB Nov 2010_2010 12 NDD Performance Report Final_2011 05 NDD Performance Report 2_National PMF" xfId="1851" xr:uid="{256F895A-1A89-4152-9B73-AFBCB0BE925E}"/>
    <cellStyle name="%_PAF for HAB Nov 2010_2010 12 NDD Performance Report Final_2011 05 NDD Performance Report 2_National PMF_MEMBERS" xfId="1852" xr:uid="{279190B1-1D26-4157-BB16-CC1FB5952B1D}"/>
    <cellStyle name="%_PAF for HAB Nov 2010_2010 12 NDD Performance Report Final_API Summary" xfId="1853" xr:uid="{162F0447-0634-4CD6-A4DD-94E63CD8C82D}"/>
    <cellStyle name="%_PAF for HAB Nov 2010_2010 12 NDD Performance Report Final_API Summary_MEMBERS" xfId="1854" xr:uid="{0ADC7C4F-500D-4091-9618-B6F8C3F1E46D}"/>
    <cellStyle name="%_PAF for HAB Nov 2010_2010 12 NDD Performance Report Final_H&amp;S June" xfId="1855" xr:uid="{18EE437F-B069-4E65-BFA7-0283EEE44F32}"/>
    <cellStyle name="%_PAF for HAB Nov 2010_2010 12 NDD Performance Report Final_H&amp;S June_MEMBERS" xfId="1856" xr:uid="{74EB246F-FC4F-48E3-95E6-6E900420FECD}"/>
    <cellStyle name="%_PAF for HAB Nov 2010_2010 12 NDD Performance Report Final_MEMBERS" xfId="1857" xr:uid="{4F23EB42-B586-4613-82F8-41943B59C321}"/>
    <cellStyle name="%_PAF for HAB Nov 2010_2010 12 NDD Performance Report Final_Mgmt Plan" xfId="1858" xr:uid="{5414EC23-7D1E-4FD3-B9F0-66696E38031A}"/>
    <cellStyle name="%_PAF for HAB Nov 2010_2010 12 NDD Performance Report Final_Mgmt Plan_MEMBERS" xfId="1859" xr:uid="{09CECDC9-6B2A-4082-BFF4-E5B5BEF25AE1}"/>
    <cellStyle name="%_PAF for HAB Nov 2010_2010 12 NDD Performance Report Final_National PMF" xfId="1860" xr:uid="{B2AA8056-B139-49BC-869D-DC11C0883C64}"/>
    <cellStyle name="%_PAF for HAB Nov 2010_2010 12 NDD Performance Report Final_National PMF_MEMBERS" xfId="1861" xr:uid="{EB5157B5-0415-4167-BB35-4F0DC5983FB9}"/>
    <cellStyle name="%_PAF for HAB Nov 2010_2010 12 NDD Performance Report Final_Programme" xfId="1862" xr:uid="{BDA3FBE0-F224-4BF8-8880-6F5AA7F34E7C}"/>
    <cellStyle name="%_PAF for HAB Nov 2010_2010 12 NDD Performance Report Final_Programme_MEMBERS" xfId="1863" xr:uid="{293CDF09-47A7-45A2-ABB0-49A23AAFC03A}"/>
    <cellStyle name="%_PAF for HAB Nov 2010_2011 04 NDD Performance Report v1.0" xfId="1864" xr:uid="{92EC93C5-7716-4C5B-8199-65B7172D1CEF}"/>
    <cellStyle name="%_PAF for HAB Nov 2010_2011 04 NDD Performance Report v1.0_MEMBERS" xfId="1865" xr:uid="{DC99112A-F851-4579-A65F-AAD855919091}"/>
    <cellStyle name="%_PAF for HAB Nov 2010_2011 05 NDD Performance Report 2" xfId="1866" xr:uid="{20362073-ACF0-4A4E-9BCF-EB736D3886A5}"/>
    <cellStyle name="%_PAF for HAB Nov 2010_2011 05 NDD Performance Report 2_MEMBERS" xfId="1867" xr:uid="{EC1A8146-1788-4E71-9ACA-F12D7C84F2CF}"/>
    <cellStyle name="%_PAF for HAB Nov 2010_API 3" xfId="1868" xr:uid="{69822515-C373-407A-BAF1-D918F65657C9}"/>
    <cellStyle name="%_PAF for HAB Nov 2010_API 3_MEMBERS" xfId="1869" xr:uid="{E3DC27A3-0153-4AAC-BD9E-7D0B46F4D49E}"/>
    <cellStyle name="%_PAF for HAB Nov 2010_API Summary" xfId="1870" xr:uid="{C56E27B8-4FF7-4068-8722-ADFD3D7903A6}"/>
    <cellStyle name="%_PAF for HAB Nov 2010_API Summary_MEMBERS" xfId="1871" xr:uid="{3F399B15-270C-45FA-ADBD-267A4A4470F3}"/>
    <cellStyle name="%_PAF for HAB Nov 2010_carbon page" xfId="1872" xr:uid="{FD8F464A-FE35-4F9E-AF7F-1BD08D9A710C}"/>
    <cellStyle name="%_PAF for HAB Nov 2010_carbon page_MEMBERS" xfId="1873" xr:uid="{AF8F0E9B-C930-4867-AB80-439D103A3480}"/>
    <cellStyle name="%_PAF for HAB Nov 2010_H&amp;S June" xfId="1874" xr:uid="{24D6AD4C-CD18-4E2E-B24A-FAF3588D1A2B}"/>
    <cellStyle name="%_PAF for HAB Nov 2010_H&amp;S June_MEMBERS" xfId="1875" xr:uid="{9901C56E-C428-4A90-BFAF-52FA92C889BF}"/>
    <cellStyle name="%_PAF for HAB Nov 2010_Headcount  (2)" xfId="1876" xr:uid="{FF23525C-90DF-459B-85F7-B1883585FE67}"/>
    <cellStyle name="%_PAF for HAB Nov 2010_Headcount  (2)_MEMBERS" xfId="1877" xr:uid="{34DD1576-EE96-4486-B71B-78D257A69FA9}"/>
    <cellStyle name="%_PAF for HAB Nov 2010_MEMBERS" xfId="1878" xr:uid="{191245A7-9C08-437D-B58B-EBDC49B497E9}"/>
    <cellStyle name="%_PAF for HAB Nov 2010_Mgmt Plan" xfId="1879" xr:uid="{977A0A0D-D14B-4BAE-9EA9-E78357D1F50A}"/>
    <cellStyle name="%_PAF for HAB Nov 2010_Mgmt Plan_MEMBERS" xfId="1880" xr:uid="{64B88114-7640-4704-BDDF-A33C68829D1B}"/>
    <cellStyle name="%_PAF for HAB Nov 2010_National PMF" xfId="1881" xr:uid="{1371627E-6F10-4D73-BC0E-75F50B576B3A}"/>
    <cellStyle name="%_PAF for HAB Nov 2010_National PMF_MEMBERS" xfId="1882" xr:uid="{D10B1F02-55A4-441A-B77A-D537A6B48B36}"/>
    <cellStyle name="%_PAF for HAB Nov 2010_NDD Cap Prog" xfId="1883" xr:uid="{6937CF67-E20A-4858-89D9-3724E3F3BD00}"/>
    <cellStyle name="%_PAF for HAB Nov 2010_NDD Cap Prog_MEMBERS" xfId="1884" xr:uid="{5BDB03B6-90AA-4405-98B9-62B25281956C}"/>
    <cellStyle name="%_PAF for HAB Nov 2010_PMF" xfId="1885" xr:uid="{DAAC1790-ABFB-475A-B064-CA47F45180CE}"/>
    <cellStyle name="%_PAF for HAB Nov 2010_PMF Summary" xfId="1886" xr:uid="{E1A2756B-5BE0-49F5-A53E-AB64DCA55C1A}"/>
    <cellStyle name="%_PAF for HAB Nov 2010_PMF Summary_MEMBERS" xfId="1887" xr:uid="{8344C403-A4E4-4CDB-8AFB-EBC120D1C392}"/>
    <cellStyle name="%_PAF for HAB Nov 2010_PMF_MEMBERS" xfId="1888" xr:uid="{6A56BDCF-9061-46C6-A9A4-769FF533ABFC}"/>
    <cellStyle name="%_PAF for HAB Nov 2010_Programme" xfId="1889" xr:uid="{D3A23332-A7EF-4C49-AD8D-67E93FAAACB5}"/>
    <cellStyle name="%_PAF for HAB Nov 2010_Programme_MEMBERS" xfId="1890" xr:uid="{0B552A15-CE9C-4790-92D1-079697FB915B}"/>
    <cellStyle name="%_PAF for HAB Nov 2010_Sheet3" xfId="1891" xr:uid="{F71C71C2-2D32-4CA5-B92F-11A5A983E947}"/>
    <cellStyle name="%_PAF for HAB Nov 2010_Sheet3_MEMBERS" xfId="1892" xr:uid="{883DCFA6-82FB-41BD-A631-D82BF4766451}"/>
    <cellStyle name="%_PAF for HAB Nov 2010_Sheet8" xfId="1893" xr:uid="{D5873B61-1DF1-480C-A92B-01C6B029728C}"/>
    <cellStyle name="%_PAF for HAB Nov 2010_Sheet8_MEMBERS" xfId="1894" xr:uid="{036FA8CE-C6BE-4612-BC5A-6E42C3CC6384}"/>
    <cellStyle name="%_PAF for HAB Nov 2010_TRA" xfId="1895" xr:uid="{AF72ACBD-E375-4B84-9CDB-67CF5963A565}"/>
    <cellStyle name="%_PAF for HAB Nov 2010_TRA_MEMBERS" xfId="1896" xr:uid="{712DB70B-D2A3-4532-9DFB-9247D6D9400E}"/>
    <cellStyle name="%_PAF January 11 report" xfId="1897" xr:uid="{48AC679E-BFBC-4C55-9F27-958B8D6ECF81}"/>
    <cellStyle name="%_PAF January 11 report_2011 04 NDD Performance Report v1.0" xfId="1898" xr:uid="{5985ECF5-5154-4CB6-990C-A88B4FFBDED7}"/>
    <cellStyle name="%_PAF January 11 report_2011 04 NDD Performance Report v1.0_MEMBERS" xfId="1899" xr:uid="{B41FA4EC-DDE9-457A-B3B3-6C686AC56991}"/>
    <cellStyle name="%_PAF January 11 report_2011 05 NDD Performance Report 2" xfId="1900" xr:uid="{C2919667-E5E9-418B-BF4F-DA7DFB528193}"/>
    <cellStyle name="%_PAF January 11 report_2011 05 NDD Performance Report 2_MEMBERS" xfId="1901" xr:uid="{1A540EC2-68F0-4EF9-BC61-D19A474C7C45}"/>
    <cellStyle name="%_PAF January 11 report_API 3" xfId="1902" xr:uid="{CA972A99-ED62-4233-BAFF-5A80952A9A04}"/>
    <cellStyle name="%_PAF January 11 report_API 3_MEMBERS" xfId="1903" xr:uid="{303D1EE1-0178-4D67-A4D6-4ACA5A8A4E98}"/>
    <cellStyle name="%_PAF January 11 report_API Summary" xfId="1904" xr:uid="{C10D173E-23BC-4863-B431-DE8D54C7D685}"/>
    <cellStyle name="%_PAF January 11 report_API Summary_MEMBERS" xfId="1905" xr:uid="{B6B6A68F-A8CB-4CDE-AC42-8298E1F68999}"/>
    <cellStyle name="%_PAF January 11 report_carbon page" xfId="1906" xr:uid="{140E60AB-430C-4E31-87BE-FA498195B698}"/>
    <cellStyle name="%_PAF January 11 report_carbon page_MEMBERS" xfId="1907" xr:uid="{C6C2B518-446B-48C7-AE2C-6D0FC87C0077}"/>
    <cellStyle name="%_PAF January 11 report_H&amp;S June" xfId="1908" xr:uid="{6040C71D-35B4-4E1C-BEF9-2E284A349C16}"/>
    <cellStyle name="%_PAF January 11 report_H&amp;S June_MEMBERS" xfId="1909" xr:uid="{1D8F6CC8-DBAF-4B0D-9A07-42DA414FB75F}"/>
    <cellStyle name="%_PAF January 11 report_Headcount  (2)" xfId="1910" xr:uid="{02B42FBA-4942-4D80-880C-05C54AD91D34}"/>
    <cellStyle name="%_PAF January 11 report_Headcount  (2)_MEMBERS" xfId="1911" xr:uid="{8A6329F2-4DAE-4F0C-A118-BC4C0562DCB9}"/>
    <cellStyle name="%_PAF January 11 report_MEMBERS" xfId="1912" xr:uid="{FD755971-9F86-4489-84F6-25F3C1379FCF}"/>
    <cellStyle name="%_PAF January 11 report_Mgmt Plan" xfId="1913" xr:uid="{9DFF45D9-929E-4012-88DA-A175C590ED03}"/>
    <cellStyle name="%_PAF January 11 report_Mgmt Plan_MEMBERS" xfId="1914" xr:uid="{5EF93AC0-99F1-4AB3-B619-3B998C7E8E1B}"/>
    <cellStyle name="%_PAF January 11 report_National PMF" xfId="1915" xr:uid="{F17094AE-A4BB-4999-9926-60C9F19220BF}"/>
    <cellStyle name="%_PAF January 11 report_National PMF_MEMBERS" xfId="1916" xr:uid="{C4AD4B32-71A1-490A-932D-CF60A89C5F3A}"/>
    <cellStyle name="%_PAF January 11 report_NDD Cap Prog" xfId="1917" xr:uid="{81C7E141-DE8F-4684-AB31-708551D206DF}"/>
    <cellStyle name="%_PAF January 11 report_NDD Cap Prog_MEMBERS" xfId="1918" xr:uid="{9DA13278-FA55-4C1A-92BE-FED8FE64202E}"/>
    <cellStyle name="%_PAF January 11 report_PMF" xfId="1919" xr:uid="{B3484A5A-52C8-4DAD-943D-DF0CD8FD6E1C}"/>
    <cellStyle name="%_PAF January 11 report_PMF Summary" xfId="1920" xr:uid="{F7122B57-8CE9-4021-A439-417998E9709D}"/>
    <cellStyle name="%_PAF January 11 report_PMF Summary_MEMBERS" xfId="1921" xr:uid="{A8F3B23B-B393-4838-9C8E-898140D87E33}"/>
    <cellStyle name="%_PAF January 11 report_PMF_MEMBERS" xfId="1922" xr:uid="{2BC8BA9D-3A93-415B-A2EF-00A37A812C5A}"/>
    <cellStyle name="%_PAF January 11 report_Programme" xfId="1923" xr:uid="{1696BBC9-8852-4162-A798-3E2898DB55A2}"/>
    <cellStyle name="%_PAF January 11 report_Programme_MEMBERS" xfId="1924" xr:uid="{F8F47501-CF48-480B-ABE8-489F7CCEFB8D}"/>
    <cellStyle name="%_PAF January 11 report_Sheet3" xfId="1925" xr:uid="{C2915303-2A3C-4AA9-B761-EF551F8219A2}"/>
    <cellStyle name="%_PAF January 11 report_Sheet3_MEMBERS" xfId="1926" xr:uid="{CDC7F830-FBCA-4AD7-895A-01493C2B5AE9}"/>
    <cellStyle name="%_PAF January 11 report_Sheet8" xfId="1927" xr:uid="{81FD88F4-A85F-4E53-A27A-D69FDE259BE6}"/>
    <cellStyle name="%_PAF January 11 report_Sheet8_MEMBERS" xfId="1928" xr:uid="{BC4BF537-D80D-444C-9272-0579F73E88AF}"/>
    <cellStyle name="%_PAF January 11 report_TRA" xfId="1929" xr:uid="{7519B671-4349-4B8D-9FD9-2A216116F253}"/>
    <cellStyle name="%_PAF January 11 report_TRA_MEMBERS" xfId="1930" xr:uid="{B046F9F1-6063-46DA-A7A6-2100024125F9}"/>
    <cellStyle name="%_PAF March 11 report" xfId="1931" xr:uid="{63B844A5-AAF8-46BE-B622-F9705548A9CE}"/>
    <cellStyle name="%_PAF March 11 report_2011 04 NDD Performance Report v1.0" xfId="1932" xr:uid="{72C3E137-23E5-49E7-BE23-7BC179EFBCCB}"/>
    <cellStyle name="%_PAF March 11 report_2011 04 NDD Performance Report v1.0_MEMBERS" xfId="1933" xr:uid="{05C1D8FA-46BA-4589-9CB1-8241BA481EFA}"/>
    <cellStyle name="%_PAF March 11 report_2011 05 NDD Performance Report 2" xfId="1934" xr:uid="{9F180EF8-2C6B-44D0-A257-20DD70E35809}"/>
    <cellStyle name="%_PAF March 11 report_2011 05 NDD Performance Report 2_MEMBERS" xfId="1935" xr:uid="{589464F7-F154-401A-B0BA-31453AF4B068}"/>
    <cellStyle name="%_PAF March 11 report_API Summary" xfId="1936" xr:uid="{AFB4CEF2-EA55-4FB5-95E7-F8C00F3F6F75}"/>
    <cellStyle name="%_PAF March 11 report_API Summary_1" xfId="1937" xr:uid="{C6958038-8813-47D9-ACE1-34938CBF384E}"/>
    <cellStyle name="%_PAF March 11 report_API Summary_1_MEMBERS" xfId="1938" xr:uid="{D32748B5-8172-4F69-8688-7974D239F014}"/>
    <cellStyle name="%_PAF March 11 report_API Summary_2011 05 NDD Performance Report 2" xfId="1939" xr:uid="{CD17FAB5-313B-4E45-BC50-8F44E5C2A608}"/>
    <cellStyle name="%_PAF March 11 report_API Summary_2011 05 NDD Performance Report 2_API Summary" xfId="1940" xr:uid="{FFDA4F22-4865-482C-988E-8C0D330CDD3A}"/>
    <cellStyle name="%_PAF March 11 report_API Summary_2011 05 NDD Performance Report 2_API Summary_MEMBERS" xfId="1941" xr:uid="{691E1D00-CB1F-4076-9262-CF7814AC9025}"/>
    <cellStyle name="%_PAF March 11 report_API Summary_2011 05 NDD Performance Report 2_MEMBERS" xfId="1942" xr:uid="{211964C5-6732-4616-A6A2-F8AB4EF9914C}"/>
    <cellStyle name="%_PAF March 11 report_API Summary_2011 05 NDD Performance Report 2_National PMF" xfId="1943" xr:uid="{65E0509E-41EA-4BCA-AE3E-BE225701C5D0}"/>
    <cellStyle name="%_PAF March 11 report_API Summary_2011 05 NDD Performance Report 2_National PMF_MEMBERS" xfId="1944" xr:uid="{29BE8B0F-8E6D-4119-9094-B6A38A5B1956}"/>
    <cellStyle name="%_PAF March 11 report_API Summary_API Summary" xfId="1945" xr:uid="{E4552870-6DF5-4196-9565-76CD6219AC2D}"/>
    <cellStyle name="%_PAF March 11 report_API Summary_API Summary_MEMBERS" xfId="1946" xr:uid="{538931B0-3D60-44D4-899B-C7A6C90A2BDA}"/>
    <cellStyle name="%_PAF March 11 report_API Summary_H&amp;S June" xfId="1947" xr:uid="{1329CA11-C66F-4F78-A0E1-8F3C31C1F6B8}"/>
    <cellStyle name="%_PAF March 11 report_API Summary_H&amp;S June_MEMBERS" xfId="1948" xr:uid="{396AF812-7FCB-4E92-800E-0CE21D2C4522}"/>
    <cellStyle name="%_PAF March 11 report_API Summary_MEMBERS" xfId="1949" xr:uid="{E2AEAF08-B467-46C7-86E2-2102B87C0CDF}"/>
    <cellStyle name="%_PAF March 11 report_API Summary_Mgmt Plan" xfId="1950" xr:uid="{8356F364-397A-4EAA-8D25-58A834827B78}"/>
    <cellStyle name="%_PAF March 11 report_API Summary_Mgmt Plan_MEMBERS" xfId="1951" xr:uid="{25725169-8B1D-4B11-AB67-3C0C2E2C96B5}"/>
    <cellStyle name="%_PAF March 11 report_API Summary_National PMF" xfId="1952" xr:uid="{B07FEEF5-9083-4387-98BB-835C0C527127}"/>
    <cellStyle name="%_PAF March 11 report_API Summary_National PMF_MEMBERS" xfId="1953" xr:uid="{7323B6D6-90CD-4150-AFB1-8E98709CB240}"/>
    <cellStyle name="%_PAF March 11 report_API Summary_Programme" xfId="1954" xr:uid="{1C89EB3B-E9A6-434D-86D8-7E5CE2A55E3D}"/>
    <cellStyle name="%_PAF March 11 report_API Summary_Programme_MEMBERS" xfId="1955" xr:uid="{9B972F36-B55A-4654-9DB5-A13FE3944DD6}"/>
    <cellStyle name="%_PAF March 11 report_H&amp;S June" xfId="1956" xr:uid="{82383E03-4D2D-44E1-AEBA-0A19078FA279}"/>
    <cellStyle name="%_PAF March 11 report_H&amp;S June_MEMBERS" xfId="1957" xr:uid="{026B7B03-93B2-4B1F-AB43-3529404047A6}"/>
    <cellStyle name="%_PAF March 11 report_Headcount  (2)" xfId="1958" xr:uid="{0276A1AE-A8EB-46AF-B952-060AEA6CD527}"/>
    <cellStyle name="%_PAF March 11 report_Headcount  (2)_MEMBERS" xfId="1959" xr:uid="{E12207AC-7A42-426F-BED0-FDC386FA9AAA}"/>
    <cellStyle name="%_PAF March 11 report_MEMBERS" xfId="1960" xr:uid="{70F80737-2119-4923-9139-7ADEF710103F}"/>
    <cellStyle name="%_PAF March 11 report_Mgmt Plan" xfId="1961" xr:uid="{6061687E-6988-442A-8095-C1CEEE364F67}"/>
    <cellStyle name="%_PAF March 11 report_Mgmt Plan_MEMBERS" xfId="1962" xr:uid="{4AC77A06-6FEF-4391-91C6-1E16866DA177}"/>
    <cellStyle name="%_PAF March 11 report_National PMF" xfId="1963" xr:uid="{965CF9F8-577A-4B05-914A-B977521F9265}"/>
    <cellStyle name="%_PAF March 11 report_National PMF_MEMBERS" xfId="1964" xr:uid="{8A0BA90E-F19A-43E5-94C9-70AFE2AC9D60}"/>
    <cellStyle name="%_PAF March 11 report_NDD Cap Prog" xfId="1965" xr:uid="{5DFB7B9F-ABB8-4422-812C-9FD02E2B5766}"/>
    <cellStyle name="%_PAF March 11 report_NDD Cap Prog_MEMBERS" xfId="1966" xr:uid="{661A672F-FBEC-4B70-8A16-F7392110E95F}"/>
    <cellStyle name="%_PAF March 11 report_PMF Summary" xfId="1967" xr:uid="{604F554D-B9CE-4178-BF46-03D96788F9A3}"/>
    <cellStyle name="%_PAF March 11 report_PMF Summary_MEMBERS" xfId="1968" xr:uid="{2CEFC903-92EE-483B-9F3D-98048740BBF7}"/>
    <cellStyle name="%_PAF March 11 report_Programme" xfId="1969" xr:uid="{EF8A62E8-46B0-48A1-A020-2F11B377B09A}"/>
    <cellStyle name="%_PAF March 11 report_Programme_MEMBERS" xfId="1970" xr:uid="{3260F4C2-CC5A-454A-8C48-6C124BBF7F21}"/>
    <cellStyle name="%_PAF March 11 report_Sheet8" xfId="1971" xr:uid="{CC41F595-8AA8-4354-851B-AF7CB2EBFEE7}"/>
    <cellStyle name="%_PAF March 11 report_Sheet8_MEMBERS" xfId="1972" xr:uid="{D848E8BA-62B3-404A-A9BF-DD386E3D59F1}"/>
    <cellStyle name="%_PAF March 11 report_TRA" xfId="1973" xr:uid="{BAB876D0-7F28-4610-8A6C-441C48EB55E5}"/>
    <cellStyle name="%_PAF March 11 report_TRA_MEMBERS" xfId="1974" xr:uid="{0E58D3C5-E083-4FB8-92C3-D3AAC45B5FC2}"/>
    <cellStyle name="%_PAF October report excel v1 3" xfId="1975" xr:uid="{C69A4E6A-79E8-480C-A649-99F4E93FC523}"/>
    <cellStyle name="%_PAF October report excel v1 3 2" xfId="1976" xr:uid="{CDE1394A-3BA5-48BA-AC4D-8694B4CB2E2C}"/>
    <cellStyle name="%_PAF October report excel v1 3 2_2011 04 NDD Performance Report v1.0" xfId="1977" xr:uid="{9AF51293-3A5A-48C0-B624-CEAF07E5C4FB}"/>
    <cellStyle name="%_PAF October report excel v1 3 2_2011 04 NDD Performance Report v1.0_MEMBERS" xfId="1978" xr:uid="{76E0783E-126A-47ED-A06A-25B8AE9AFD7D}"/>
    <cellStyle name="%_PAF October report excel v1 3 2_2011 05 NDD Performance Report 2" xfId="1979" xr:uid="{01A8876C-0E91-4FAD-93A7-90814AE2A0E3}"/>
    <cellStyle name="%_PAF October report excel v1 3 2_2011 05 NDD Performance Report 2_MEMBERS" xfId="1980" xr:uid="{5908B269-4554-4DA4-9D98-FA9C8C43826C}"/>
    <cellStyle name="%_PAF October report excel v1 3 2_API Summary" xfId="1981" xr:uid="{6C5F7E6F-7C3B-49BC-A6E9-BEDD1018668E}"/>
    <cellStyle name="%_PAF October report excel v1 3 2_API Summary_MEMBERS" xfId="1982" xr:uid="{3D045B5C-C68F-415E-8F8D-77BEF0F0D1E7}"/>
    <cellStyle name="%_PAF October report excel v1 3 2_H&amp;S June" xfId="1983" xr:uid="{13A9B1B9-F444-455F-B5E8-BB3DEE6E5541}"/>
    <cellStyle name="%_PAF October report excel v1 3 2_H&amp;S June_MEMBERS" xfId="1984" xr:uid="{0D6E63CD-8FA9-4A65-80F8-99142EA5906A}"/>
    <cellStyle name="%_PAF October report excel v1 3 2_MEMBERS" xfId="1985" xr:uid="{6CC0BEF9-60AA-4569-B17E-FC795A39F874}"/>
    <cellStyle name="%_PAF October report excel v1 3 2_Mgmt Plan" xfId="1986" xr:uid="{A386A661-9AC8-4649-A215-F542EB976E44}"/>
    <cellStyle name="%_PAF October report excel v1 3 2_Mgmt Plan_MEMBERS" xfId="1987" xr:uid="{689C27BE-AC63-44BC-B396-5041DBD67E86}"/>
    <cellStyle name="%_PAF October report excel v1 3 2_National PMF" xfId="1988" xr:uid="{9E53FBE8-4E5B-4629-902D-BEE834885B2E}"/>
    <cellStyle name="%_PAF October report excel v1 3 2_National PMF_MEMBERS" xfId="1989" xr:uid="{3FF5B986-C155-47A9-9A8F-3E99D7BABF33}"/>
    <cellStyle name="%_PAF October report excel v1 3 2_NDD Cap Prog" xfId="1990" xr:uid="{1B122CDF-CBB8-4605-8EE0-088DB87ACDD4}"/>
    <cellStyle name="%_PAF October report excel v1 3 2_NDD Cap Prog_MEMBERS" xfId="1991" xr:uid="{FE18EABD-61CD-4476-9900-A17DCD74C663}"/>
    <cellStyle name="%_PAF October report excel v1 3 2_PMF Summary" xfId="1992" xr:uid="{A312C461-75E4-40CD-BC76-1FE5C4542AFC}"/>
    <cellStyle name="%_PAF October report excel v1 3 2_PMF Summary_MEMBERS" xfId="1993" xr:uid="{D2216E42-C9CF-4CC3-971C-1B3092BAAFE8}"/>
    <cellStyle name="%_PAF October report excel v1 3 2_Programme" xfId="1994" xr:uid="{9705BE21-A555-4D6E-A27C-8A3E19CCC7CE}"/>
    <cellStyle name="%_PAF October report excel v1 3 2_Programme_MEMBERS" xfId="1995" xr:uid="{A17D10B6-D28D-4BC2-8BB0-43B51608D666}"/>
    <cellStyle name="%_PAF October report excel v1 3 2_Sheet8" xfId="1996" xr:uid="{CB22EBF2-D6A1-430D-95CE-46D1C49B625A}"/>
    <cellStyle name="%_PAF October report excel v1 3 2_Sheet8_MEMBERS" xfId="1997" xr:uid="{D6630FC0-62CA-44BD-86CA-F242F3D6EB56}"/>
    <cellStyle name="%_PAF October report excel v1 3 2_TRA" xfId="1998" xr:uid="{D6A87015-3B45-407C-BF5E-2F0EC2910496}"/>
    <cellStyle name="%_PAF October report excel v1 3 2_TRA_MEMBERS" xfId="1999" xr:uid="{8BD718FC-6896-4BEF-A9C7-C0CCFA89950D}"/>
    <cellStyle name="%_PAF October report excel v1 3_2010 12 NDD Performance Report Final" xfId="2000" xr:uid="{02695AB3-5FB6-49B9-A49D-519DF8A31F48}"/>
    <cellStyle name="%_PAF October report excel v1 3_2010 12 NDD Performance Report Final_2011 05 NDD Performance Report 2" xfId="2001" xr:uid="{84F41C4C-43FF-488D-84A2-7081F8E67B2A}"/>
    <cellStyle name="%_PAF October report excel v1 3_2010 12 NDD Performance Report Final_2011 05 NDD Performance Report 2_API Summary" xfId="2002" xr:uid="{1E8AFBD8-E43B-43E9-AFDC-1A9F3C0CAAAB}"/>
    <cellStyle name="%_PAF October report excel v1 3_2010 12 NDD Performance Report Final_2011 05 NDD Performance Report 2_API Summary_MEMBERS" xfId="2003" xr:uid="{0F2A8E98-B866-46A3-9571-1CEC1BBB173A}"/>
    <cellStyle name="%_PAF October report excel v1 3_2010 12 NDD Performance Report Final_2011 05 NDD Performance Report 2_MEMBERS" xfId="2004" xr:uid="{CD84498B-0154-44E9-B4FD-E3D6273FECC8}"/>
    <cellStyle name="%_PAF October report excel v1 3_2010 12 NDD Performance Report Final_2011 05 NDD Performance Report 2_National PMF" xfId="2005" xr:uid="{995D2C0D-C4EC-49DC-94F3-352F336AEC79}"/>
    <cellStyle name="%_PAF October report excel v1 3_2010 12 NDD Performance Report Final_2011 05 NDD Performance Report 2_National PMF_MEMBERS" xfId="2006" xr:uid="{CA8D9148-1361-4739-8360-4C70904554E9}"/>
    <cellStyle name="%_PAF October report excel v1 3_2010 12 NDD Performance Report Final_API Summary" xfId="2007" xr:uid="{F0AF4027-CDA0-4BE2-9F5E-51A807ACE18D}"/>
    <cellStyle name="%_PAF October report excel v1 3_2010 12 NDD Performance Report Final_API Summary_MEMBERS" xfId="2008" xr:uid="{65B03F54-1816-47FB-AF87-6581DE56D59C}"/>
    <cellStyle name="%_PAF October report excel v1 3_2010 12 NDD Performance Report Final_H&amp;S June" xfId="2009" xr:uid="{B6CB602F-DF6F-42AC-AC1B-2BA725051292}"/>
    <cellStyle name="%_PAF October report excel v1 3_2010 12 NDD Performance Report Final_H&amp;S June_MEMBERS" xfId="2010" xr:uid="{71FADCF3-1496-4DB0-A0BF-84B64582D327}"/>
    <cellStyle name="%_PAF October report excel v1 3_2010 12 NDD Performance Report Final_MEMBERS" xfId="2011" xr:uid="{2198886B-E8D5-497B-B016-601EE08E82D7}"/>
    <cellStyle name="%_PAF October report excel v1 3_2010 12 NDD Performance Report Final_Mgmt Plan" xfId="2012" xr:uid="{88C1FCA0-A2A2-4A66-9758-C66131680043}"/>
    <cellStyle name="%_PAF October report excel v1 3_2010 12 NDD Performance Report Final_Mgmt Plan_MEMBERS" xfId="2013" xr:uid="{E9B20BAC-5FE1-488C-8E57-584C6EEBC766}"/>
    <cellStyle name="%_PAF October report excel v1 3_2010 12 NDD Performance Report Final_National PMF" xfId="2014" xr:uid="{3604D9E9-F69F-4FBA-B4B4-AC94B4E7CBEF}"/>
    <cellStyle name="%_PAF October report excel v1 3_2010 12 NDD Performance Report Final_National PMF_MEMBERS" xfId="2015" xr:uid="{A66719D2-C3F8-4AA2-9908-2B532660DB1A}"/>
    <cellStyle name="%_PAF October report excel v1 3_2010 12 NDD Performance Report Final_Programme" xfId="2016" xr:uid="{76613479-EBFE-418C-9165-8F3A97F7DA11}"/>
    <cellStyle name="%_PAF October report excel v1 3_2010 12 NDD Performance Report Final_Programme_MEMBERS" xfId="2017" xr:uid="{5B69AFAE-3148-452D-8A9A-B64535311368}"/>
    <cellStyle name="%_PAF October report excel v1 3_API 3" xfId="2018" xr:uid="{376998FC-3236-4D50-8A2C-C54F6406C6A2}"/>
    <cellStyle name="%_PAF October report excel v1 3_API 3_MEMBERS" xfId="2019" xr:uid="{540413E0-8F17-483B-871D-70BDA75B1EC0}"/>
    <cellStyle name="%_PAF October report excel v1 3_Business Plan Measures" xfId="2020" xr:uid="{5BE5ABBB-8B2B-4A9E-BE9C-29EC9399B317}"/>
    <cellStyle name="%_PAF October report excel v1 3_Business Plan Measures_2011 04 NDD Performance Report v1.0" xfId="2021" xr:uid="{55A78CC1-D0D3-4303-91A8-C804CCAB7291}"/>
    <cellStyle name="%_PAF October report excel v1 3_Business Plan Measures_2011 04 NDD Performance Report v1.0_MEMBERS" xfId="2022" xr:uid="{55341CB3-7DA6-4E69-AF0E-384792875014}"/>
    <cellStyle name="%_PAF October report excel v1 3_Business Plan Measures_2011 05 NDD Performance Report 2" xfId="2023" xr:uid="{B32A19F1-1F08-47B8-85BD-4329E23FE924}"/>
    <cellStyle name="%_PAF October report excel v1 3_Business Plan Measures_2011 05 NDD Performance Report 2_MEMBERS" xfId="2024" xr:uid="{1EC451B0-18FB-4563-92CE-50052DFC550E}"/>
    <cellStyle name="%_PAF October report excel v1 3_Business Plan Measures_API Summary" xfId="2025" xr:uid="{B81E0EB0-FFF1-48BF-867E-7AB33DA165E9}"/>
    <cellStyle name="%_PAF October report excel v1 3_Business Plan Measures_API Summary_MEMBERS" xfId="2026" xr:uid="{4C6C4DBC-67B6-4DFF-A5AE-F9BD61C4D187}"/>
    <cellStyle name="%_PAF October report excel v1 3_Business Plan Measures_H&amp;S June" xfId="2027" xr:uid="{F615743A-4582-4EBC-8AB9-143D785AE814}"/>
    <cellStyle name="%_PAF October report excel v1 3_Business Plan Measures_H&amp;S June_MEMBERS" xfId="2028" xr:uid="{B6450D7E-0065-4BE0-A8C3-10CB31BC1B59}"/>
    <cellStyle name="%_PAF October report excel v1 3_Business Plan Measures_MEMBERS" xfId="2029" xr:uid="{E6B4A240-E03B-4EE1-8CD9-9CBC18C36891}"/>
    <cellStyle name="%_PAF October report excel v1 3_Business Plan Measures_Mgmt Plan" xfId="2030" xr:uid="{8B5BA3DB-883E-4EFD-AA07-69842BAF1EEF}"/>
    <cellStyle name="%_PAF October report excel v1 3_Business Plan Measures_Mgmt Plan_MEMBERS" xfId="2031" xr:uid="{4847DDB9-EEB8-4208-842A-3D644F8545E1}"/>
    <cellStyle name="%_PAF October report excel v1 3_Business Plan Measures_National PMF" xfId="2032" xr:uid="{D4E52620-FEF9-4C54-9B49-EB449D52D28C}"/>
    <cellStyle name="%_PAF October report excel v1 3_Business Plan Measures_National PMF_MEMBERS" xfId="2033" xr:uid="{772591D2-01DE-4A14-A083-67D54723C43C}"/>
    <cellStyle name="%_PAF October report excel v1 3_Business Plan Measures_NDD Cap Prog" xfId="2034" xr:uid="{2DD55263-3A37-445B-9592-CECAF3B8EFE4}"/>
    <cellStyle name="%_PAF October report excel v1 3_Business Plan Measures_NDD Cap Prog_MEMBERS" xfId="2035" xr:uid="{A9729CCC-B664-427E-91E5-B303E7BC2420}"/>
    <cellStyle name="%_PAF October report excel v1 3_Business Plan Measures_PMF Summary" xfId="2036" xr:uid="{DC1EFE3F-7E79-4D16-8B44-017DA28BF2AE}"/>
    <cellStyle name="%_PAF October report excel v1 3_Business Plan Measures_PMF Summary_MEMBERS" xfId="2037" xr:uid="{3AB90D55-8CAD-4EA9-B394-F87CEEFC78E6}"/>
    <cellStyle name="%_PAF October report excel v1 3_Business Plan Measures_Programme" xfId="2038" xr:uid="{029F3FA9-8002-4ADB-8E60-ECA6EE68E74F}"/>
    <cellStyle name="%_PAF October report excel v1 3_Business Plan Measures_Programme_MEMBERS" xfId="2039" xr:uid="{0F462BE0-904B-4956-8BD6-C3F29D146967}"/>
    <cellStyle name="%_PAF October report excel v1 3_Business Plan Measures_Sheet8" xfId="2040" xr:uid="{74AA3311-53C7-4C76-B37C-B214B0DB71E4}"/>
    <cellStyle name="%_PAF October report excel v1 3_Business Plan Measures_Sheet8_MEMBERS" xfId="2041" xr:uid="{A3B2D45A-D7A2-470D-913F-6B0EE145C972}"/>
    <cellStyle name="%_PAF October report excel v1 3_Business Plan Measures_TRA" xfId="2042" xr:uid="{29A437E0-84EC-4ECF-A4DC-409A8EBC02ED}"/>
    <cellStyle name="%_PAF October report excel v1 3_Business Plan Measures_TRA_MEMBERS" xfId="2043" xr:uid="{1E565E2D-9B3A-419F-A813-D132B6FD3E61}"/>
    <cellStyle name="%_PAF October report excel v1 3_MEMBERS" xfId="2044" xr:uid="{B4C874D7-D50C-4904-8A32-3BD2FD3654EC}"/>
    <cellStyle name="%_PAF October report excel v1 3_PMF" xfId="2045" xr:uid="{254C5C3F-5857-4BA5-A235-6159C4A7B36A}"/>
    <cellStyle name="%_PAF October report excel v1 3_PMF_MEMBERS" xfId="2046" xr:uid="{497FF7E4-4510-4419-B740-CC3A17934D50}"/>
    <cellStyle name="%_PAF October report excel v1 3_Risk - Dir" xfId="2047" xr:uid="{17BBCD60-088D-4130-A1E9-94DAC293EF23}"/>
    <cellStyle name="%_PAF October report excel v1 3_Risk - Dir_MEMBERS" xfId="2048" xr:uid="{29E242BD-2159-4FD5-812D-D020C7901F9B}"/>
    <cellStyle name="%_PAF October report excel v1 3_Sheet3" xfId="2049" xr:uid="{457E7C42-AB91-422F-BF7B-99DD0D7315C8}"/>
    <cellStyle name="%_PAF October report excel v1 3_Sheet3_MEMBERS" xfId="2050" xr:uid="{79C6E19F-15F9-4583-B2E7-12A6AEA6B008}"/>
    <cellStyle name="%_Payband_HR" xfId="2051" xr:uid="{CDFFA7C3-F83E-4267-83BD-44E143C0B489}"/>
    <cellStyle name="%_Planning App" xfId="2052" xr:uid="{26C65178-7823-4F7E-BCE2-4E7FFA1B9E89}"/>
    <cellStyle name="%_Planning App_MEMBERS" xfId="2053" xr:uid="{99BA8A0F-832A-469D-9CE1-7767D9058662}"/>
    <cellStyle name="%_PMF" xfId="2054" xr:uid="{78E905A7-1FA1-4D2E-9FE4-7729BE5A78D0}"/>
    <cellStyle name="%_PMF_MEMBERS" xfId="2055" xr:uid="{7FBBBF1E-23E2-47F9-8CB4-B0700C08AEE6}"/>
    <cellStyle name="%_Prog Resource+Capital" xfId="2056" xr:uid="{721A06A8-4933-4A07-A419-0FF8F23DA1D8}"/>
    <cellStyle name="%_Prog Resource+Capital_MEMBERS" xfId="2057" xr:uid="{D654F284-0C97-48C9-AE32-89A7836E94B7}"/>
    <cellStyle name="%_Programme" xfId="2058" xr:uid="{E07E1F8C-C8F3-479C-A373-2925CF7885AB}"/>
    <cellStyle name="%_Programme November (version 1)" xfId="2059" xr:uid="{265D4A75-6152-477F-8A8D-5A69BF5D3C30}"/>
    <cellStyle name="%_Programme November (version 1)_2010 12 NDD Performance Report Final" xfId="2060" xr:uid="{5E617CE1-B6E8-444A-ACD8-6EAC6F3C204D}"/>
    <cellStyle name="%_Programme November (version 1)_2010 12 NDD Performance Report Final_2011 05 NDD Performance Report 2" xfId="2061" xr:uid="{34498AFA-27C0-4009-94DC-EE0215EEC657}"/>
    <cellStyle name="%_Programme November (version 1)_2010 12 NDD Performance Report Final_2011 05 NDD Performance Report 2_API Summary" xfId="2062" xr:uid="{C518595F-6C07-4645-814C-C39BA67CD3C7}"/>
    <cellStyle name="%_Programme November (version 1)_2010 12 NDD Performance Report Final_2011 05 NDD Performance Report 2_API Summary_MEMBERS" xfId="2063" xr:uid="{DDC67B63-74E4-4AB6-B0A1-896D04780CA9}"/>
    <cellStyle name="%_Programme November (version 1)_2010 12 NDD Performance Report Final_2011 05 NDD Performance Report 2_MEMBERS" xfId="2064" xr:uid="{6DE97A53-087A-47FB-83A1-36D9FAE7CB28}"/>
    <cellStyle name="%_Programme November (version 1)_2010 12 NDD Performance Report Final_2011 05 NDD Performance Report 2_National PMF" xfId="2065" xr:uid="{E8B45DE7-B6A3-448E-A550-53900BC35A46}"/>
    <cellStyle name="%_Programme November (version 1)_2010 12 NDD Performance Report Final_2011 05 NDD Performance Report 2_National PMF_MEMBERS" xfId="2066" xr:uid="{0AF232BB-0152-4E12-A365-8BAA3A1979ED}"/>
    <cellStyle name="%_Programme November (version 1)_2010 12 NDD Performance Report Final_API Summary" xfId="2067" xr:uid="{E9435679-1492-41AF-B700-A963EB11717E}"/>
    <cellStyle name="%_Programme November (version 1)_2010 12 NDD Performance Report Final_API Summary_MEMBERS" xfId="2068" xr:uid="{DAD8CE59-1825-4BC2-AD8C-52D9DAE4BF45}"/>
    <cellStyle name="%_Programme November (version 1)_2010 12 NDD Performance Report Final_H&amp;S June" xfId="2069" xr:uid="{785208AD-600C-41E2-87F6-6BD2F37249EE}"/>
    <cellStyle name="%_Programme November (version 1)_2010 12 NDD Performance Report Final_H&amp;S June_MEMBERS" xfId="2070" xr:uid="{97474234-9476-4A4F-AD7D-ECB59B075B99}"/>
    <cellStyle name="%_Programme November (version 1)_2010 12 NDD Performance Report Final_MEMBERS" xfId="2071" xr:uid="{2903343C-F720-49F5-9060-F63CF614CFD5}"/>
    <cellStyle name="%_Programme November (version 1)_2010 12 NDD Performance Report Final_Mgmt Plan" xfId="2072" xr:uid="{277F2D56-A235-4E69-A261-26E4970F5B37}"/>
    <cellStyle name="%_Programme November (version 1)_2010 12 NDD Performance Report Final_Mgmt Plan_MEMBERS" xfId="2073" xr:uid="{0B3C870E-8254-4650-88A4-8701DD0E38AA}"/>
    <cellStyle name="%_Programme November (version 1)_2010 12 NDD Performance Report Final_National PMF" xfId="2074" xr:uid="{C950A28F-95DE-4573-9DC6-1E153403C9E8}"/>
    <cellStyle name="%_Programme November (version 1)_2010 12 NDD Performance Report Final_National PMF_MEMBERS" xfId="2075" xr:uid="{0AD90763-880F-4CB3-B07A-21DB0BE08221}"/>
    <cellStyle name="%_Programme November (version 1)_2010 12 NDD Performance Report Final_Programme" xfId="2076" xr:uid="{49727CAE-CAED-4C30-91FA-E7EB34354989}"/>
    <cellStyle name="%_Programme November (version 1)_2010 12 NDD Performance Report Final_Programme_MEMBERS" xfId="2077" xr:uid="{ABDBEED5-A8C3-4E9E-9704-F934E88C7024}"/>
    <cellStyle name="%_Programme November (version 1)_API 3" xfId="2078" xr:uid="{130F6711-4C88-46DE-B9F8-816D2679F0EF}"/>
    <cellStyle name="%_Programme November (version 1)_API 3_MEMBERS" xfId="2079" xr:uid="{4208B0A4-9ABD-4678-B28E-27018F2FEA49}"/>
    <cellStyle name="%_Programme November (version 1)_Business Plan Measures" xfId="2080" xr:uid="{0BA4CF6F-FD0D-480D-9700-707028478839}"/>
    <cellStyle name="%_Programme November (version 1)_Business Plan Measures_2011 04 NDD Performance Report v1.0" xfId="2081" xr:uid="{6C245F90-31EF-4580-BA76-435D85AF0D3B}"/>
    <cellStyle name="%_Programme November (version 1)_Business Plan Measures_2011 04 NDD Performance Report v1.0_MEMBERS" xfId="2082" xr:uid="{22874475-FDEF-4FCE-9CFD-41622528CFBB}"/>
    <cellStyle name="%_Programme November (version 1)_Business Plan Measures_2011 05 NDD Performance Report 2" xfId="2083" xr:uid="{3B9EF701-18FF-4ECE-90A6-D2CE90A18B08}"/>
    <cellStyle name="%_Programme November (version 1)_Business Plan Measures_2011 05 NDD Performance Report 2_MEMBERS" xfId="2084" xr:uid="{8409FDD9-F181-428C-A6E0-5720169E5968}"/>
    <cellStyle name="%_Programme November (version 1)_Business Plan Measures_API Summary" xfId="2085" xr:uid="{B3F01541-0D33-401C-AED7-5CF68A36A1BE}"/>
    <cellStyle name="%_Programme November (version 1)_Business Plan Measures_API Summary_MEMBERS" xfId="2086" xr:uid="{ADD874F2-4A50-4A1D-B9D7-CD057F89D399}"/>
    <cellStyle name="%_Programme November (version 1)_Business Plan Measures_H&amp;S June" xfId="2087" xr:uid="{D5E616B4-76EB-4F65-8F0E-631023D0E599}"/>
    <cellStyle name="%_Programme November (version 1)_Business Plan Measures_H&amp;S June_MEMBERS" xfId="2088" xr:uid="{FFADA3B5-94BD-407A-BD1F-E5DD60142F81}"/>
    <cellStyle name="%_Programme November (version 1)_Business Plan Measures_MEMBERS" xfId="2089" xr:uid="{A5EEB0C5-2B46-4DEA-A97B-A6C2464623E7}"/>
    <cellStyle name="%_Programme November (version 1)_Business Plan Measures_Mgmt Plan" xfId="2090" xr:uid="{B262B2D0-EA75-4213-A3BD-C96739E56A8E}"/>
    <cellStyle name="%_Programme November (version 1)_Business Plan Measures_Mgmt Plan_MEMBERS" xfId="2091" xr:uid="{2D2AC9FD-7BC8-4F79-9459-0F2911B5D39F}"/>
    <cellStyle name="%_Programme November (version 1)_Business Plan Measures_National PMF" xfId="2092" xr:uid="{997DFACD-C0FA-45DD-A38F-842EC2561947}"/>
    <cellStyle name="%_Programme November (version 1)_Business Plan Measures_National PMF_MEMBERS" xfId="2093" xr:uid="{6F05CC15-AA34-451E-B3AE-8081D58F9E3C}"/>
    <cellStyle name="%_Programme November (version 1)_Business Plan Measures_NDD Cap Prog" xfId="2094" xr:uid="{4617F7C9-CFD9-4EB6-BA67-E6B0D52F92CC}"/>
    <cellStyle name="%_Programme November (version 1)_Business Plan Measures_NDD Cap Prog_MEMBERS" xfId="2095" xr:uid="{D443D463-4AC9-4B0C-B1C2-DB00E8423F4F}"/>
    <cellStyle name="%_Programme November (version 1)_Business Plan Measures_PMF Summary" xfId="2096" xr:uid="{B9668FE2-BECF-4606-8386-2F4D454753EF}"/>
    <cellStyle name="%_Programme November (version 1)_Business Plan Measures_PMF Summary_MEMBERS" xfId="2097" xr:uid="{4D8380BB-90EA-4BE8-855E-DBFB59917B7F}"/>
    <cellStyle name="%_Programme November (version 1)_Business Plan Measures_Programme" xfId="2098" xr:uid="{FB77C287-2B90-4254-B395-01391E2B67A9}"/>
    <cellStyle name="%_Programme November (version 1)_Business Plan Measures_Programme_MEMBERS" xfId="2099" xr:uid="{DEEC9DB9-F3F7-467F-BB1D-47BB92DFAB4B}"/>
    <cellStyle name="%_Programme November (version 1)_Business Plan Measures_Sheet8" xfId="2100" xr:uid="{E5591229-8D22-4585-A644-B817668E8C8E}"/>
    <cellStyle name="%_Programme November (version 1)_Business Plan Measures_Sheet8_MEMBERS" xfId="2101" xr:uid="{23948440-6E43-424A-9BD8-A41BB4771B45}"/>
    <cellStyle name="%_Programme November (version 1)_Business Plan Measures_TRA" xfId="2102" xr:uid="{DB1C54C4-1E53-4D22-8D29-47DE88D39D7C}"/>
    <cellStyle name="%_Programme November (version 1)_Business Plan Measures_TRA_MEMBERS" xfId="2103" xr:uid="{E0A64AFB-177B-44E6-9ACE-E30474B63EF9}"/>
    <cellStyle name="%_Programme November (version 1)_MEMBERS" xfId="2104" xr:uid="{58F9249A-50CE-4595-827E-33E4F6670934}"/>
    <cellStyle name="%_Programme November (version 1)_PMF" xfId="2105" xr:uid="{4F95E9D6-2EFF-40D4-8C86-E6C753BE78D1}"/>
    <cellStyle name="%_Programme November (version 1)_PMF_MEMBERS" xfId="2106" xr:uid="{F3AC2ADB-A5E6-4D6B-9CD0-09893179AF44}"/>
    <cellStyle name="%_Programme November (version 1)_Risk - Dir" xfId="2107" xr:uid="{B1327AC0-5EDB-4E8F-8A91-B7E578C88F03}"/>
    <cellStyle name="%_Programme November (version 1)_Risk - Dir_MEMBERS" xfId="2108" xr:uid="{F1BDB745-5BE2-4DA4-9D4B-3A6412258331}"/>
    <cellStyle name="%_Programme November (version 1)_Sheet3" xfId="2109" xr:uid="{0ADD951D-7E43-47FE-B6CB-E1BD570063AE}"/>
    <cellStyle name="%_Programme November (version 1)_Sheet3_MEMBERS" xfId="2110" xr:uid="{F3C868E6-8E0A-4B5D-B0D1-24D4473C0130}"/>
    <cellStyle name="%_Programme_MEMBERS" xfId="2111" xr:uid="{147F5F42-9ADF-46AB-B3F0-DE1F3384CE3B}"/>
    <cellStyle name="%_QDS" xfId="2112" xr:uid="{A809E654-79D0-407E-91F6-BB495D5EA7FD}"/>
    <cellStyle name="%_Revised Finance Account" xfId="2113" xr:uid="{D0EB4828-35A9-428E-886C-FA60C3B60E6B}"/>
    <cellStyle name="%_Revised Finance Account_MEMBERS" xfId="2114" xr:uid="{EFE8D998-763E-4AF3-BFF7-2799DA52EEC5}"/>
    <cellStyle name="%_Risk - Action" xfId="2115" xr:uid="{3E160A65-6D53-4A53-BD8A-5971D4B8B350}"/>
    <cellStyle name="%_Risk - Dir" xfId="2116" xr:uid="{6C97544C-FC6E-4620-85E0-39B4A7FFE1A6}"/>
    <cellStyle name="%_Risk Dir" xfId="2117" xr:uid="{0534B357-024D-4F76-83A8-675B077742E7}"/>
    <cellStyle name="%_Risk Dir_MEMBERS" xfId="2118" xr:uid="{1E8D3B47-4D0F-4352-AB29-D074470815AD}"/>
    <cellStyle name="%_Risk Mitigation Action Plan Template 2011-08" xfId="2119" xr:uid="{7B6788C6-7F44-4738-AA19-FD649440BCD3}"/>
    <cellStyle name="%_ROG NMP August 2009(1).10 " xfId="2120" xr:uid="{120080B3-F721-43F1-AF63-7AD7A2B9F139}"/>
    <cellStyle name="%_ROG NMP August 2009(1).10 _Biz" xfId="2121" xr:uid="{A62C1260-B4F7-4D78-93D9-F85FE4D84628}"/>
    <cellStyle name="%_ROG NMP August 2009(1).10 _Headlines" xfId="2122" xr:uid="{FF6F7DD1-435B-48DC-9644-F1452F16DBF2}"/>
    <cellStyle name="%_ROG NMP August 2009(1).10 _Sheet5" xfId="2123" xr:uid="{B3560830-DC50-4471-82F1-AABE62C3BC33}"/>
    <cellStyle name="%_ROG NMP August 2009(1).10 _SI" xfId="2124" xr:uid="{608E32E3-6B37-476C-8FFB-942E6BBA1D45}"/>
    <cellStyle name="%_S278 additional reports" xfId="2125" xr:uid="{68F16C9F-AADF-4B9A-A9F4-87EE6782F3A5}"/>
    <cellStyle name="%_S278 additional reports Apr 11 (2)" xfId="2126" xr:uid="{6E75A67A-03FC-4815-951B-A2D0564A2F50}"/>
    <cellStyle name="%_S278 additional reports Apr 11 (2)_MEMBERS" xfId="2127" xr:uid="{6910401E-0E11-4788-BB80-DAFDC3087B35}"/>
    <cellStyle name="%_S278 additional reports_MEMBERS" xfId="2128" xr:uid="{1E6BD7A8-44EE-49E0-B621-46EC83AED3EA}"/>
    <cellStyle name="%_Sheet1" xfId="2129" xr:uid="{BC2AD32A-28F1-4FA1-A416-FBCA279E184B}"/>
    <cellStyle name="%_Sheet1_1" xfId="2130" xr:uid="{143A50EA-2603-495B-BE4A-74801693EDC0}"/>
    <cellStyle name="%_Sheet1_1_FinanceCostObject" xfId="2131" xr:uid="{39FBB947-FA6C-487F-834E-98E24CB9C491}"/>
    <cellStyle name="%_Sheet1_1_FinanceCostObject_MEMBERS" xfId="2132" xr:uid="{4282BD38-9D11-4769-94D3-88A64032996E}"/>
    <cellStyle name="%_Sheet1_1_FinCategory" xfId="2133" xr:uid="{E8C73769-B6CD-4196-B186-96453EABEA07}"/>
    <cellStyle name="%_Sheet1_1_FinCategory_MEMBERS" xfId="2134" xr:uid="{00AD7BA2-8B09-489D-A1C4-9D1362989884}"/>
    <cellStyle name="%_Sheet1_1_MEMBERS" xfId="2135" xr:uid="{64E939BB-34CD-4CAA-B22A-8188A30F9273}"/>
    <cellStyle name="%_Sheet1_1_MEMBERS_1" xfId="2136" xr:uid="{F938627F-B763-4729-9FBF-7E014E6811EB}"/>
    <cellStyle name="%_Sheet1_1_MEMBERS_1_MEMBERS" xfId="2137" xr:uid="{28B5B643-4B42-4F70-9242-7AB141B424AA}"/>
    <cellStyle name="%_Sheet1_1_MEMBERS_1_MEMBERS_1" xfId="2138" xr:uid="{76E86E0E-88AA-4AD3-B590-698A072F3F49}"/>
    <cellStyle name="%_Sheet1_1_MEMBERS_1_MEMBERS_MEMBERS" xfId="2139" xr:uid="{B2F97F29-F0C8-48F0-BC7D-5E023F215986}"/>
    <cellStyle name="%_Sheet1_1_MEMBERS_MEMBERS" xfId="2140" xr:uid="{06FDF287-87B9-4236-8B2F-FFB535AF9FFE}"/>
    <cellStyle name="%_Sheet1_1_MEMBERS_MEMBERS_MEMBERS" xfId="2141" xr:uid="{6D12AE17-77C4-44BB-BF1C-A9C045CAECB7}"/>
    <cellStyle name="%_Sheet1_1_Scenarios_CP" xfId="2142" xr:uid="{074FF6F6-B3DB-446D-A628-8383308E7EAD}"/>
    <cellStyle name="%_Sheet1_1_Scenarios_CP_MEMBERS" xfId="2143" xr:uid="{E5E5DFD4-B759-4B30-8156-04B571AB93AF}"/>
    <cellStyle name="%_Sheet1_1_Scenarios_CP_MEMBERS_MEMBERS" xfId="2144" xr:uid="{E0422B80-BADF-47C8-8A34-AB170C809001}"/>
    <cellStyle name="%_Sheet1_1_Scenarios_CP_Sheet2" xfId="2145" xr:uid="{8D680DE5-F166-45CE-8DFD-48DC639DE3AF}"/>
    <cellStyle name="%_Sheet1_1_Scenarios_CP_Sheet2_MEMBERS" xfId="2146" xr:uid="{D1150A7D-DC0A-4FC3-971C-94F01E044A2D}"/>
    <cellStyle name="%_Sheet1_1_Scenarios_CP_Sheet3" xfId="2147" xr:uid="{BB1F0FE4-5632-4712-A283-4AD8D0BAB7F3}"/>
    <cellStyle name="%_Sheet1_1_Scenarios_CP_Sheet3_MEMBERS" xfId="2148" xr:uid="{CD7AEC9A-DCDA-4D1A-9936-C09CE7E2E227}"/>
    <cellStyle name="%_Sheet1_1_Scenarios_CP_Sheet4" xfId="2149" xr:uid="{11AABF1E-35AB-43EC-8A4E-CA88A01AE625}"/>
    <cellStyle name="%_Sheet1_1_Scenarios_CP_Sheet4_MEMBERS" xfId="2150" xr:uid="{7E215C47-D9A0-458D-BD81-BC0E70BBDACA}"/>
    <cellStyle name="%_Sheet1_1_Scenarios_CP_v10" xfId="2151" xr:uid="{AFC35DD7-EB13-453F-A57D-89ECEBC87ABC}"/>
    <cellStyle name="%_Sheet1_1_Sheet2" xfId="2152" xr:uid="{684FA3E2-4616-4E84-BC4E-9A981EB63F34}"/>
    <cellStyle name="%_Sheet1_1_Sheet2_MEMBERS" xfId="2153" xr:uid="{8039DAD5-D71E-4B4A-8C96-84B997B2B8B8}"/>
    <cellStyle name="%_Sheet1_1_TimeFY" xfId="2154" xr:uid="{EA36ECD2-F4B3-440C-866D-82A1F75C5050}"/>
    <cellStyle name="%_Sheet1_1_TimeFY_MEMBERS" xfId="2155" xr:uid="{7829835B-63E3-42CC-B60C-7452BA66AE35}"/>
    <cellStyle name="%_Sheet1_2010 12 NDD Performance Report Final" xfId="2156" xr:uid="{4018F57E-4B79-44EF-974B-5FE9247872DC}"/>
    <cellStyle name="%_Sheet1_2010 12 NDD Performance Report Final_2011 05 NDD Performance Report 2" xfId="2157" xr:uid="{D364526E-40F9-4A41-A8DC-0E32C3DBC4AC}"/>
    <cellStyle name="%_Sheet1_2010 12 NDD Performance Report Final_2011 05 NDD Performance Report 2_API Summary" xfId="2158" xr:uid="{CB43739D-4B90-491D-B160-7F563884052D}"/>
    <cellStyle name="%_Sheet1_2010 12 NDD Performance Report Final_2011 05 NDD Performance Report 2_API Summary_MEMBERS" xfId="2159" xr:uid="{149290AF-CBD4-41BE-9020-8527EB3A8029}"/>
    <cellStyle name="%_Sheet1_2010 12 NDD Performance Report Final_2011 05 NDD Performance Report 2_MEMBERS" xfId="2160" xr:uid="{4915883A-0AC1-49DF-957A-E2A5FBAC0278}"/>
    <cellStyle name="%_Sheet1_2010 12 NDD Performance Report Final_2011 05 NDD Performance Report 2_National PMF" xfId="2161" xr:uid="{241762E1-1FA1-44AF-9B9C-69397B346C39}"/>
    <cellStyle name="%_Sheet1_2010 12 NDD Performance Report Final_2011 05 NDD Performance Report 2_National PMF_MEMBERS" xfId="2162" xr:uid="{F931CC2D-C420-4D26-AB8A-8F534F4F393D}"/>
    <cellStyle name="%_Sheet1_2010 12 NDD Performance Report Final_API Summary" xfId="2163" xr:uid="{75D76A11-EC11-4A76-B6A5-D12046249B5C}"/>
    <cellStyle name="%_Sheet1_2010 12 NDD Performance Report Final_API Summary_MEMBERS" xfId="2164" xr:uid="{7D26DD7E-0910-4EFC-9F95-6802B0FAE3F7}"/>
    <cellStyle name="%_Sheet1_2010 12 NDD Performance Report Final_H&amp;S June" xfId="2165" xr:uid="{B6FC6976-8EAD-4FA3-BB13-C25A53A47FCD}"/>
    <cellStyle name="%_Sheet1_2010 12 NDD Performance Report Final_H&amp;S June_MEMBERS" xfId="2166" xr:uid="{9B1FB975-590C-48A2-82D2-50B88E59D909}"/>
    <cellStyle name="%_Sheet1_2010 12 NDD Performance Report Final_MEMBERS" xfId="2167" xr:uid="{B4F67278-15B8-4FEB-BBE3-1F805E3CF42C}"/>
    <cellStyle name="%_Sheet1_2010 12 NDD Performance Report Final_Mgmt Plan" xfId="2168" xr:uid="{20B4DA37-1EDD-4CBC-AAC9-86DBD705849D}"/>
    <cellStyle name="%_Sheet1_2010 12 NDD Performance Report Final_Mgmt Plan_MEMBERS" xfId="2169" xr:uid="{CB4AB4E7-9C6A-4551-8F1A-CD903E49121E}"/>
    <cellStyle name="%_Sheet1_2010 12 NDD Performance Report Final_National PMF" xfId="2170" xr:uid="{25CF6845-F2FF-42CC-B8AD-E91B3F69F7F2}"/>
    <cellStyle name="%_Sheet1_2010 12 NDD Performance Report Final_National PMF_MEMBERS" xfId="2171" xr:uid="{9C518B22-1393-450A-BB5B-C55ED54D208F}"/>
    <cellStyle name="%_Sheet1_2010 12 NDD Performance Report Final_Programme" xfId="2172" xr:uid="{7CE7C3A3-230F-4B7F-8230-0A194E0ADC47}"/>
    <cellStyle name="%_Sheet1_2010 12 NDD Performance Report Final_Programme_MEMBERS" xfId="2173" xr:uid="{2DBEE6C5-D213-4576-AD19-25758D3E2A5F}"/>
    <cellStyle name="%_Sheet1_API 3" xfId="2174" xr:uid="{39068699-3CCA-46BD-A734-49C6D0C96777}"/>
    <cellStyle name="%_Sheet1_API 3_MEMBERS" xfId="2175" xr:uid="{6BCC5D59-F0BB-4513-A752-986871FB5627}"/>
    <cellStyle name="%_Sheet1_Business Plan Measures" xfId="2176" xr:uid="{A24201F6-D00A-4978-AF28-68BE9CC11622}"/>
    <cellStyle name="%_Sheet1_Business Plan Measures_2011 04 NDD Performance Report v1.0" xfId="2177" xr:uid="{9304E091-C21C-4DDC-8425-96E63F3958C6}"/>
    <cellStyle name="%_Sheet1_Business Plan Measures_2011 04 NDD Performance Report v1.0_MEMBERS" xfId="2178" xr:uid="{12A69C2F-84C6-4EBE-A293-C960FF4E31BE}"/>
    <cellStyle name="%_Sheet1_Business Plan Measures_2011 05 NDD Performance Report 2" xfId="2179" xr:uid="{6293756D-418A-4032-865E-43E66F4A5D4F}"/>
    <cellStyle name="%_Sheet1_Business Plan Measures_2011 05 NDD Performance Report 2_MEMBERS" xfId="2180" xr:uid="{9748AC07-6A5B-496B-9ECA-95855416745C}"/>
    <cellStyle name="%_Sheet1_Business Plan Measures_API Summary" xfId="2181" xr:uid="{42DE20FA-C64E-4346-B6AE-EDC3DA348556}"/>
    <cellStyle name="%_Sheet1_Business Plan Measures_API Summary_MEMBERS" xfId="2182" xr:uid="{3823DB27-8784-4D4A-A159-F18706D33F02}"/>
    <cellStyle name="%_Sheet1_Business Plan Measures_H&amp;S June" xfId="2183" xr:uid="{31AE2670-2838-4826-BF69-FDFC6E3E143C}"/>
    <cellStyle name="%_Sheet1_Business Plan Measures_H&amp;S June_MEMBERS" xfId="2184" xr:uid="{E41C0A14-F65E-4E96-AB8F-A79260243D8B}"/>
    <cellStyle name="%_Sheet1_Business Plan Measures_MEMBERS" xfId="2185" xr:uid="{C985EB7A-454A-4892-8E25-143CA0127E40}"/>
    <cellStyle name="%_Sheet1_Business Plan Measures_Mgmt Plan" xfId="2186" xr:uid="{F0B2A131-E0A7-4FBF-9029-5D31E32C2576}"/>
    <cellStyle name="%_Sheet1_Business Plan Measures_Mgmt Plan_MEMBERS" xfId="2187" xr:uid="{8DD8F655-E42C-4222-8DBF-6CD630ED0972}"/>
    <cellStyle name="%_Sheet1_Business Plan Measures_National PMF" xfId="2188" xr:uid="{503B0318-1561-4CB2-B608-AF1182F37BC9}"/>
    <cellStyle name="%_Sheet1_Business Plan Measures_National PMF_MEMBERS" xfId="2189" xr:uid="{A390C118-8A36-45AB-8DF8-9C183C9084A1}"/>
    <cellStyle name="%_Sheet1_Business Plan Measures_NDD Cap Prog" xfId="2190" xr:uid="{C76E4050-B816-490E-94F2-F594537DBE9C}"/>
    <cellStyle name="%_Sheet1_Business Plan Measures_NDD Cap Prog_MEMBERS" xfId="2191" xr:uid="{BAFFADE3-5D56-4F9A-8F3D-2D98DC1B791C}"/>
    <cellStyle name="%_Sheet1_Business Plan Measures_PMF Summary" xfId="2192" xr:uid="{8F34B7D4-0D37-478F-A8B3-42A2E725D7AF}"/>
    <cellStyle name="%_Sheet1_Business Plan Measures_PMF Summary_MEMBERS" xfId="2193" xr:uid="{91B3E77D-7094-49C0-8D81-E8DDFD354960}"/>
    <cellStyle name="%_Sheet1_Business Plan Measures_Programme" xfId="2194" xr:uid="{7159893F-AD78-453C-8EFB-80BF82105662}"/>
    <cellStyle name="%_Sheet1_Business Plan Measures_Programme_MEMBERS" xfId="2195" xr:uid="{53AAA6AA-ADAE-482F-9C9D-92901E11B6CF}"/>
    <cellStyle name="%_Sheet1_Business Plan Measures_Sheet8" xfId="2196" xr:uid="{0B75BE88-2D7A-4416-99E1-AA56B5BDCDC2}"/>
    <cellStyle name="%_Sheet1_Business Plan Measures_Sheet8_MEMBERS" xfId="2197" xr:uid="{2BA2FA7B-9901-4942-BDA8-C1B7E53C1644}"/>
    <cellStyle name="%_Sheet1_Business Plan Measures_TRA" xfId="2198" xr:uid="{B7148E7A-71B7-49A3-9124-382B9896DEEF}"/>
    <cellStyle name="%_Sheet1_Business Plan Measures_TRA_MEMBERS" xfId="2199" xr:uid="{D701598F-0065-4890-A69E-C6FAC95CA513}"/>
    <cellStyle name="%_Sheet1_FBS Performance Report Sept 11 (Q2)" xfId="2200" xr:uid="{AC55BCFF-7A69-4156-BB76-35B916881EF8}"/>
    <cellStyle name="%_Sheet1_FBS Performance Report Sept 11 (Q2)_MEMBERS" xfId="2201" xr:uid="{3B14D06A-A3B7-401A-B3E4-216992E58D74}"/>
    <cellStyle name="%_Sheet1_MEMBERS" xfId="2202" xr:uid="{F64AA1F8-7549-4428-8663-C862219436FD}"/>
    <cellStyle name="%_Sheet1_MEMBERS_1" xfId="2203" xr:uid="{8F421D80-89EE-424D-949F-DCF80F6F5138}"/>
    <cellStyle name="%_Sheet1_MEMBERS_1_Sheet1" xfId="2204" xr:uid="{D02CF108-5955-46B6-A238-963B35C79BCA}"/>
    <cellStyle name="%_Sheet1_MEMBERS_MEMBERS" xfId="2205" xr:uid="{EB603FDF-AD14-4FAC-8439-F1E17999D482}"/>
    <cellStyle name="%_Sheet1_MEMBERS_Sheet1" xfId="2206" xr:uid="{1D3853C5-C6ED-447C-8AEF-37B5C8D72A1A}"/>
    <cellStyle name="%_Sheet1_MEMBERS_Sheet2" xfId="2207" xr:uid="{B7BDB4F5-8C1A-43C6-9A00-2E29A2EE58DB}"/>
    <cellStyle name="%_Sheet1_Milestones" xfId="2208" xr:uid="{F230F429-8EF4-4282-BC7E-61E18BD328E3}"/>
    <cellStyle name="%_Sheet1_Milestones_MEMBERS" xfId="2209" xr:uid="{973B7DD5-5A9A-4FA2-81BB-FAD90A72982A}"/>
    <cellStyle name="%_Sheet1_NDDPR Mgt Acts Apr11 NDDPG" xfId="2210" xr:uid="{D75364FC-5912-4863-8B73-46EADFF18452}"/>
    <cellStyle name="%_Sheet1_NDDPR Mgt Acts Apr11 NDDPG_2011 05 NDD Performance Report 2" xfId="2211" xr:uid="{27AB5D5E-2070-4E72-BAE3-311E68C7EA1A}"/>
    <cellStyle name="%_Sheet1_NDDPR Mgt Acts Apr11 NDDPG_2011 05 NDD Performance Report 2_API Summary" xfId="2212" xr:uid="{4699B1D9-195E-48AD-8AD5-05235A52EF3E}"/>
    <cellStyle name="%_Sheet1_NDDPR Mgt Acts Apr11 NDDPG_2011 05 NDD Performance Report 2_API Summary_MEMBERS" xfId="2213" xr:uid="{80F10434-40A7-4E29-B8B9-69821EA6DED3}"/>
    <cellStyle name="%_Sheet1_NDDPR Mgt Acts Apr11 NDDPG_2011 05 NDD Performance Report 2_MEMBERS" xfId="2214" xr:uid="{B9175997-C539-4E47-AEB7-E8E58B898A61}"/>
    <cellStyle name="%_Sheet1_NDDPR Mgt Acts Apr11 NDDPG_2011 05 NDD Performance Report 2_National PMF" xfId="2215" xr:uid="{E3F6FF16-4C20-49E7-9EE2-61EAD472D8C6}"/>
    <cellStyle name="%_Sheet1_NDDPR Mgt Acts Apr11 NDDPG_2011 05 NDD Performance Report 2_National PMF_MEMBERS" xfId="2216" xr:uid="{610E3237-4E4A-4488-AA27-03F10290F094}"/>
    <cellStyle name="%_Sheet1_NDDPR Mgt Acts Apr11 NDDPG_API Summary" xfId="2217" xr:uid="{12B03DFF-C2A0-4483-9EBB-DB723DCA5925}"/>
    <cellStyle name="%_Sheet1_NDDPR Mgt Acts Apr11 NDDPG_API Summary_MEMBERS" xfId="2218" xr:uid="{A050538E-8301-4220-9922-1561281C505C}"/>
    <cellStyle name="%_Sheet1_NDDPR Mgt Acts Apr11 NDDPG_H&amp;S June" xfId="2219" xr:uid="{67078BC4-6803-43D5-9175-36C27C1B7ED6}"/>
    <cellStyle name="%_Sheet1_NDDPR Mgt Acts Apr11 NDDPG_H&amp;S June_MEMBERS" xfId="2220" xr:uid="{BB8114E3-D2FC-4DD2-9157-47FE04AA056B}"/>
    <cellStyle name="%_Sheet1_NDDPR Mgt Acts Apr11 NDDPG_MEMBERS" xfId="2221" xr:uid="{1D327628-AFD0-4218-B58B-F1F5FB9F07CC}"/>
    <cellStyle name="%_Sheet1_NDDPR Mgt Acts Apr11 NDDPG_Mgmt Plan" xfId="2222" xr:uid="{EBEAE696-9246-43C6-BC5F-9F11FC2DB9B3}"/>
    <cellStyle name="%_Sheet1_NDDPR Mgt Acts Apr11 NDDPG_Mgmt Plan_MEMBERS" xfId="2223" xr:uid="{0D2C32E9-6FED-41D1-96F9-CC84BB78840F}"/>
    <cellStyle name="%_Sheet1_NDDPR Mgt Acts Apr11 NDDPG_National PMF" xfId="2224" xr:uid="{0C8CE7FA-DDDA-4228-B107-ABB0A41FAEEE}"/>
    <cellStyle name="%_Sheet1_NDDPR Mgt Acts Apr11 NDDPG_National PMF_MEMBERS" xfId="2225" xr:uid="{5B5DDF3C-F908-472B-9FA1-6242AA9F0907}"/>
    <cellStyle name="%_Sheet1_NDDPR Mgt Acts Apr11 NDDPG_Programme" xfId="2226" xr:uid="{2B7F5ADD-6D79-4D3A-A2B4-A5F138AD20BA}"/>
    <cellStyle name="%_Sheet1_NDDPR Mgt Acts Apr11 NDDPG_Programme_MEMBERS" xfId="2227" xr:uid="{E4C1157D-384A-4914-A43E-2177E0CC1E99}"/>
    <cellStyle name="%_Sheet1_NDDPR Mgt Acts Dec11 HAB" xfId="2228" xr:uid="{2987A11B-8634-4A02-8953-27F9648E9D47}"/>
    <cellStyle name="%_Sheet1_NDDPR Mgt Acts Dec11 HAB_MEMBERS" xfId="2229" xr:uid="{42F3FB4C-9069-441C-B1CC-9154D0A00B94}"/>
    <cellStyle name="%_Sheet1_NDDPR Mgt Acts Dec11 NDDPG" xfId="2230" xr:uid="{6C9FDA07-D3BB-4232-85EB-EBE9A10D6FA5}"/>
    <cellStyle name="%_Sheet1_NDDPR Mgt Acts Dec11 NDDPG_MEMBERS" xfId="2231" xr:uid="{A3D9C7D4-475B-4273-B62E-8D1108C1FD08}"/>
    <cellStyle name="%_Sheet1_NDDPR Mgt Acts Feb12 HAB" xfId="2232" xr:uid="{F4AC51C5-595F-4C7E-8297-A9251CCEDFAA}"/>
    <cellStyle name="%_Sheet1_NDDPR Mgt Acts Feb12 HAB_MEMBERS" xfId="2233" xr:uid="{C7C366FB-0572-4F66-8168-76A3C8DE595A}"/>
    <cellStyle name="%_Sheet1_NDDPR Mgt Acts Feb12 NDDPG" xfId="2234" xr:uid="{0DD5083F-9E31-4EF2-8756-73158FAEE663}"/>
    <cellStyle name="%_Sheet1_NDDPR Mgt Acts Feb12 NDDPG_MEMBERS" xfId="2235" xr:uid="{223F818F-9CD0-4367-AD35-0DD264D61559}"/>
    <cellStyle name="%_Sheet1_NDDPR Mgt Acts Jan12 HAB" xfId="2236" xr:uid="{96BC3144-C9FD-42EC-8B5C-0C709C85B717}"/>
    <cellStyle name="%_Sheet1_NDDPR Mgt Acts Jan12 HAB_MEMBERS" xfId="2237" xr:uid="{DCFBAC36-E0A6-4BC0-BA23-3CCFB96BC930}"/>
    <cellStyle name="%_Sheet1_NDDPR Mgt Acts Jan12 NDDPG" xfId="2238" xr:uid="{51D1C5F7-EDC3-4DB4-8507-EBA42B480195}"/>
    <cellStyle name="%_Sheet1_NDDPR Mgt Acts Jan12 NDDPG_MEMBERS" xfId="2239" xr:uid="{AC4007EB-A3F5-43CC-B583-DF6A37B2386D}"/>
    <cellStyle name="%_Sheet1_NDDPR Mgt Acts Jun11 NDDPG" xfId="2240" xr:uid="{6EA90839-8E6C-4362-B4CB-7636097B9034}"/>
    <cellStyle name="%_Sheet1_NDDPR Mgt Acts Jun11 NDDPG_API Summary" xfId="2241" xr:uid="{BB32D7F8-16B9-4C2E-85B4-5C8C87DBED15}"/>
    <cellStyle name="%_Sheet1_NDDPR Mgt Acts Jun11 NDDPG_API Summary_MEMBERS" xfId="2242" xr:uid="{58D01503-6D3F-4D46-BCB2-14E08C2AF288}"/>
    <cellStyle name="%_Sheet1_NDDPR Mgt Acts Jun11 NDDPG_MEMBERS" xfId="2243" xr:uid="{0F8C0F19-BD9C-4691-9BC4-2596A09FC516}"/>
    <cellStyle name="%_Sheet1_NDDPR Mgt Acts Jun11 NDDPG_National PMF" xfId="2244" xr:uid="{5FF7A69A-30B0-4631-8952-053B799D46EC}"/>
    <cellStyle name="%_Sheet1_NDDPR Mgt Acts Jun11 NDDPG_National PMF_MEMBERS" xfId="2245" xr:uid="{4758941B-208C-4745-A05B-04104AA8CD33}"/>
    <cellStyle name="%_Sheet1_NDDPR Mgt Acts Mar12 HAB" xfId="2246" xr:uid="{3E08ED7F-85AE-42AB-BEE2-C709AC799C73}"/>
    <cellStyle name="%_Sheet1_NDDPR Mgt Acts Mar12 HAB_MEMBERS" xfId="2247" xr:uid="{D21B5308-AD94-4221-B8D7-43760B59DB7C}"/>
    <cellStyle name="%_Sheet1_NDDPR Mgt Acts May11 NDDPG" xfId="2248" xr:uid="{2C803B3B-7066-47F0-821D-B5C3C6525819}"/>
    <cellStyle name="%_Sheet1_NDDPR Mgt Acts May11 NDDPG_API Summary" xfId="2249" xr:uid="{F2374D5B-600D-4709-B3EF-FD79A254D435}"/>
    <cellStyle name="%_Sheet1_NDDPR Mgt Acts May11 NDDPG_API Summary_MEMBERS" xfId="2250" xr:uid="{8EACFE85-7D3A-4797-BAAA-E6636E056F0D}"/>
    <cellStyle name="%_Sheet1_NDDPR Mgt Acts May11 NDDPG_MEMBERS" xfId="2251" xr:uid="{961C78EF-853E-4962-91B1-4E0C9555FB21}"/>
    <cellStyle name="%_Sheet1_NDDPR Mgt Acts May11 NDDPG_National PMF" xfId="2252" xr:uid="{60BBA3C5-6308-4C52-A12B-4194922D3FB6}"/>
    <cellStyle name="%_Sheet1_NDDPR Mgt Acts May11 NDDPG_National PMF_MEMBERS" xfId="2253" xr:uid="{8E9F0868-0659-483C-B02F-F750E695B240}"/>
    <cellStyle name="%_Sheet1_NDDPR Mgt Acts Oct11 HAB" xfId="2254" xr:uid="{9904E611-270C-4E44-8D1E-D602EECAABA4}"/>
    <cellStyle name="%_Sheet1_NDDPR Mgt Acts Oct11 HAB_MEMBERS" xfId="2255" xr:uid="{87A343B8-474E-4EE5-B48A-6CF9242056AE}"/>
    <cellStyle name="%_Sheet1_NDDPR Mgt Acts Oct11 NDDPG" xfId="2256" xr:uid="{F5287355-40E8-4382-BD0F-D47A5E3AB4E4}"/>
    <cellStyle name="%_Sheet1_NDDPR Mgt Acts Oct11 NDDPG_MEMBERS" xfId="2257" xr:uid="{E63190EF-F4EF-48DC-9EA5-DB10CC86FE3D}"/>
    <cellStyle name="%_Sheet1_PMF" xfId="2258" xr:uid="{0850B393-86F7-417E-AB95-CA3B34FF4B52}"/>
    <cellStyle name="%_Sheet1_PMF_MEMBERS" xfId="2259" xr:uid="{B1472B9B-9460-48DA-975F-ECE9B46A0606}"/>
    <cellStyle name="%_Sheet1_Programme Jan 2011" xfId="2260" xr:uid="{FCC62D32-9959-4ECA-92EC-9578F5428460}"/>
    <cellStyle name="%_Sheet1_Programme Jan 2011_2011 04 NDD Performance Report v1.0" xfId="2261" xr:uid="{5DF3F428-9506-4066-9357-9FF5F56F07D6}"/>
    <cellStyle name="%_Sheet1_Programme Jan 2011_2011 04 NDD Performance Report v1.0_MEMBERS" xfId="2262" xr:uid="{6B84503A-C8BF-43EA-A01E-215093FBB0D9}"/>
    <cellStyle name="%_Sheet1_Programme Jan 2011_2011 05 NDD Performance Report 2" xfId="2263" xr:uid="{7DA273FD-FC5E-4DB4-8F6A-88E5C65A0992}"/>
    <cellStyle name="%_Sheet1_Programme Jan 2011_2011 05 NDD Performance Report 2_MEMBERS" xfId="2264" xr:uid="{DFF8A85A-E3A7-45EC-979C-C4C0D1880A28}"/>
    <cellStyle name="%_Sheet1_Programme Jan 2011_API Summary" xfId="2265" xr:uid="{9A6E072E-5290-4F45-B0A5-FC78C3A02C0C}"/>
    <cellStyle name="%_Sheet1_Programme Jan 2011_API Summary_MEMBERS" xfId="2266" xr:uid="{4F9C4064-00E6-4670-BB1F-4E14F74BBFF2}"/>
    <cellStyle name="%_Sheet1_Programme Jan 2011_H&amp;S June" xfId="2267" xr:uid="{119E4520-CB87-42C2-BC50-A1259514ED58}"/>
    <cellStyle name="%_Sheet1_Programme Jan 2011_H&amp;S June_MEMBERS" xfId="2268" xr:uid="{B7ABA42A-335C-4A9D-BE86-3A426B573508}"/>
    <cellStyle name="%_Sheet1_Programme Jan 2011_Headcount  (2)" xfId="2269" xr:uid="{5CD66649-2EB8-4CF6-B34A-0E4DBD5757FF}"/>
    <cellStyle name="%_Sheet1_Programme Jan 2011_Headcount  (2)_MEMBERS" xfId="2270" xr:uid="{9161B1C8-BEC6-479C-9D8A-71A9DDE34818}"/>
    <cellStyle name="%_Sheet1_Programme Jan 2011_MEMBERS" xfId="2271" xr:uid="{DD1B4E79-CF80-442A-B33E-6868367CA425}"/>
    <cellStyle name="%_Sheet1_Programme Jan 2011_Mgmt Plan" xfId="2272" xr:uid="{DF450B9C-0622-4051-9239-8D1853A453D8}"/>
    <cellStyle name="%_Sheet1_Programme Jan 2011_Mgmt Plan_MEMBERS" xfId="2273" xr:uid="{541DFC6D-6124-4629-83F1-A16586C35DB5}"/>
    <cellStyle name="%_Sheet1_Programme Jan 2011_National PMF" xfId="2274" xr:uid="{2C1E9CEB-D53A-4696-AAF9-861A4B3BE28D}"/>
    <cellStyle name="%_Sheet1_Programme Jan 2011_National PMF_MEMBERS" xfId="2275" xr:uid="{EF334DB2-EDFE-4C0F-AA9B-0CC1B4705BA9}"/>
    <cellStyle name="%_Sheet1_Programme Jan 2011_NDD Cap Prog" xfId="2276" xr:uid="{D9D740B1-3710-4E4D-9788-562434D28252}"/>
    <cellStyle name="%_Sheet1_Programme Jan 2011_NDD Cap Prog_MEMBERS" xfId="2277" xr:uid="{54519861-C161-49CA-ACB0-E7095BE3ED3B}"/>
    <cellStyle name="%_Sheet1_Programme Jan 2011_PMF Summary" xfId="2278" xr:uid="{00CAF4AA-E87A-4C6A-8F40-95CEF499EF64}"/>
    <cellStyle name="%_Sheet1_Programme Jan 2011_PMF Summary_MEMBERS" xfId="2279" xr:uid="{9901A01B-D90E-4A20-9869-E8C0207D41D3}"/>
    <cellStyle name="%_Sheet1_Programme Jan 2011_Programme" xfId="2280" xr:uid="{3105F973-078E-458F-9A6A-DCE45A53E420}"/>
    <cellStyle name="%_Sheet1_Programme Jan 2011_Programme_MEMBERS" xfId="2281" xr:uid="{E98AEFFB-C871-4BD1-A1A1-26689D81D894}"/>
    <cellStyle name="%_Sheet1_Programme Jan 2011_Sheet8" xfId="2282" xr:uid="{C63498A6-D10A-44AC-8E53-915995C3FAC7}"/>
    <cellStyle name="%_Sheet1_Programme Jan 2011_Sheet8_MEMBERS" xfId="2283" xr:uid="{B95A8420-9B1C-4930-A10C-57D1A6A19C79}"/>
    <cellStyle name="%_Sheet1_Programme Jan 2011_TRA" xfId="2284" xr:uid="{76498191-6FE7-42B4-ABE7-DC18D7D4A6AE}"/>
    <cellStyle name="%_Sheet1_Programme Jan 2011_TRA_MEMBERS" xfId="2285" xr:uid="{DF74234C-9A67-46F5-BE63-C1E4A8862108}"/>
    <cellStyle name="%_Sheet1_Programme March" xfId="2286" xr:uid="{B8AA0090-A3EE-4123-A18F-987CDC7B30B4}"/>
    <cellStyle name="%_Sheet1_Programme March_MEMBERS" xfId="2287" xr:uid="{78C824E0-D3CD-4635-9AA7-5DA262CAA193}"/>
    <cellStyle name="%_Sheet1_Programme pages - December" xfId="2288" xr:uid="{8527E9D7-E7D8-42F4-AB03-251276649385}"/>
    <cellStyle name="%_Sheet1_Programme pages - December_2010 12 NDD Performance Report Final" xfId="2289" xr:uid="{8A032670-4881-4435-8796-35A0B2B36E29}"/>
    <cellStyle name="%_Sheet1_Programme pages - December_2010 12 NDD Performance Report Final_MEMBERS" xfId="2290" xr:uid="{FEC03220-4264-4552-8557-CC191E00B603}"/>
    <cellStyle name="%_Sheet1_Programme pages - December_2011 04 NDD Performance Report v1.0" xfId="2291" xr:uid="{529D5D50-B0DC-416F-8769-8741E4AD20B1}"/>
    <cellStyle name="%_Sheet1_Programme pages - December_2011 04 NDD Performance Report v1.0_MEMBERS" xfId="2292" xr:uid="{40F66B95-E771-4C44-A54E-B2DDE594B488}"/>
    <cellStyle name="%_Sheet1_Programme pages - December_2011 05 NDD Performance Report 2" xfId="2293" xr:uid="{454604C9-4D17-4949-96CD-F5002B878F86}"/>
    <cellStyle name="%_Sheet1_Programme pages - December_2011 05 NDD Performance Report 2_MEMBERS" xfId="2294" xr:uid="{0D6CC00B-8191-4984-802E-DCA8943B5A2E}"/>
    <cellStyle name="%_Sheet1_Programme pages - December_API Summary" xfId="2295" xr:uid="{61867C98-1D7D-411B-8C56-CB8D948EE02D}"/>
    <cellStyle name="%_Sheet1_Programme pages - December_API Summary_MEMBERS" xfId="2296" xr:uid="{A5615FE6-E878-4124-B2BE-2A97C24C6DA5}"/>
    <cellStyle name="%_Sheet1_Programme pages - December_H&amp;S June" xfId="2297" xr:uid="{9019CBDB-FC34-4DCA-BFA4-B0CDD351DADA}"/>
    <cellStyle name="%_Sheet1_Programme pages - December_H&amp;S June_MEMBERS" xfId="2298" xr:uid="{52ED3071-5728-4B65-986E-39C15AA9D086}"/>
    <cellStyle name="%_Sheet1_Programme pages - December_Headcount  (2)" xfId="2299" xr:uid="{37AB3823-D8B2-4552-B222-2EB8BB3BEE57}"/>
    <cellStyle name="%_Sheet1_Programme pages - December_Headcount  (2)_MEMBERS" xfId="2300" xr:uid="{29B182AB-52A1-4DA6-9187-6E251B1A9428}"/>
    <cellStyle name="%_Sheet1_Programme pages - December_MEMBERS" xfId="2301" xr:uid="{2B60995C-21D8-4350-BEF4-2181414794B2}"/>
    <cellStyle name="%_Sheet1_Programme pages - December_Mgmt Plan" xfId="2302" xr:uid="{347573EE-789F-4EFF-BE5D-20E405E9985B}"/>
    <cellStyle name="%_Sheet1_Programme pages - December_Mgmt Plan_MEMBERS" xfId="2303" xr:uid="{06DD95DA-E035-48F1-B72C-28A484BA03E5}"/>
    <cellStyle name="%_Sheet1_Programme pages - December_National PMF" xfId="2304" xr:uid="{AA0DE67E-3933-416B-B47F-287B9548B559}"/>
    <cellStyle name="%_Sheet1_Programme pages - December_National PMF_MEMBERS" xfId="2305" xr:uid="{B18D2AC3-01DC-466E-8340-E40B4D8DD458}"/>
    <cellStyle name="%_Sheet1_Programme pages - December_NDD Cap Prog" xfId="2306" xr:uid="{00DAD57C-7105-4B70-AFB2-50FAB5042360}"/>
    <cellStyle name="%_Sheet1_Programme pages - December_NDD Cap Prog_MEMBERS" xfId="2307" xr:uid="{4E1CA732-26CB-4FDF-BC6D-CC17B0F2E376}"/>
    <cellStyle name="%_Sheet1_Programme pages - December_PMF Summary" xfId="2308" xr:uid="{132C4434-9FD0-4800-8526-868FF25337DA}"/>
    <cellStyle name="%_Sheet1_Programme pages - December_PMF Summary_MEMBERS" xfId="2309" xr:uid="{534EA4B2-7A03-4ADA-A4FF-71E089D16131}"/>
    <cellStyle name="%_Sheet1_Programme pages - December_Programme" xfId="2310" xr:uid="{CB59941D-CBF4-4674-A133-18A7C85B390B}"/>
    <cellStyle name="%_Sheet1_Programme pages - December_Programme_MEMBERS" xfId="2311" xr:uid="{45214489-F193-4BA3-B237-BEAF4D92164F}"/>
    <cellStyle name="%_Sheet1_Programme pages - December_Sheet8" xfId="2312" xr:uid="{35B65368-1E5F-4B51-A532-BB5B8E60E399}"/>
    <cellStyle name="%_Sheet1_Programme pages - December_Sheet8_MEMBERS" xfId="2313" xr:uid="{1154FAA9-96C4-4E2C-A537-D46AA4CB66A0}"/>
    <cellStyle name="%_Sheet1_Programme pages - December_TRA" xfId="2314" xr:uid="{5266DA0A-80A7-4D7F-9DEC-EB60915FC22A}"/>
    <cellStyle name="%_Sheet1_Programme pages - December_TRA_MEMBERS" xfId="2315" xr:uid="{FEF55505-D477-406F-AA84-CF635B6E713C}"/>
    <cellStyle name="%_Sheet1_Risk - Dir" xfId="2316" xr:uid="{8D793203-CAAA-4DD1-A201-8F031093DC19}"/>
    <cellStyle name="%_Sheet1_Risk - Dir_MEMBERS" xfId="2317" xr:uid="{7AE56E99-B173-4B83-A087-55F1915667F1}"/>
    <cellStyle name="%_Sheet1_Sheet1" xfId="2318" xr:uid="{7C6A9849-9060-427E-B6D1-BE3A2476C2E2}"/>
    <cellStyle name="%_Sheet1_Sheet1_MEMBERS" xfId="2319" xr:uid="{C1A2DDE1-F1E6-4FF8-B8DE-A8BFA95190C7}"/>
    <cellStyle name="%_Sheet1_Sheet2" xfId="2320" xr:uid="{54DE997E-A11A-481C-B591-94F78309FD7F}"/>
    <cellStyle name="%_Sheet1_Sheet2_MEMBERS" xfId="2321" xr:uid="{56AF9CAE-4C8B-4C80-A035-F3958D914261}"/>
    <cellStyle name="%_Sheet1_Sheet2_Sheet1" xfId="2322" xr:uid="{0607077F-604F-4083-8C18-7A19AF37857C}"/>
    <cellStyle name="%_Sheet1_Sheet3" xfId="2323" xr:uid="{CD4ADC6A-BADE-42EB-8F4C-6A8F2484ED5A}"/>
    <cellStyle name="%_Sheet1_Sheet3_MEMBERS" xfId="2324" xr:uid="{39871242-0AEC-465D-8133-90DA51B41710}"/>
    <cellStyle name="%_Sheet1_Sheet5" xfId="2325" xr:uid="{67FCEB80-8A73-4484-B6D1-8D3AB4B6AA57}"/>
    <cellStyle name="%_Sheet1_SI" xfId="2326" xr:uid="{DD8A481A-4844-430D-A291-5EA1E6EA8911}"/>
    <cellStyle name="%_Sheet2" xfId="2327" xr:uid="{891563CB-40B7-4887-9268-FEC9380026A8}"/>
    <cellStyle name="%_Sheet2_1" xfId="2328" xr:uid="{92119B8F-7A87-4B28-8320-BF46DC4C3F65}"/>
    <cellStyle name="%_Sheet2_1_FinanceCostObject" xfId="2329" xr:uid="{2029FC9F-A820-4B09-8F4B-29F47E1B33EA}"/>
    <cellStyle name="%_Sheet2_1_FinanceCostObject_MEMBERS" xfId="2330" xr:uid="{B27F6842-2E2E-4244-B9AC-D8138A94AF70}"/>
    <cellStyle name="%_Sheet2_1_FinCategory" xfId="2331" xr:uid="{E34F299B-6CA5-4423-985F-80557F2E9611}"/>
    <cellStyle name="%_Sheet2_1_FinCategory_MEMBERS" xfId="2332" xr:uid="{52D2B9EF-D982-4239-81FC-7EB63B4DF22F}"/>
    <cellStyle name="%_Sheet2_1_MEMBERS" xfId="2333" xr:uid="{B39A4FD6-DF1A-4C6F-A989-135EB1417A47}"/>
    <cellStyle name="%_Sheet2_1_MEMBERS_1" xfId="2334" xr:uid="{59164700-A37C-480B-BAD0-329707AA5A0E}"/>
    <cellStyle name="%_Sheet2_1_MEMBERS_1_MEMBERS" xfId="2335" xr:uid="{C7771AC1-91E5-4F28-B0FA-E82AE5F283A7}"/>
    <cellStyle name="%_Sheet2_1_MEMBERS_1_MEMBERS_1" xfId="2336" xr:uid="{320FF494-4E7A-4638-BEA0-2726E5A38FED}"/>
    <cellStyle name="%_Sheet2_1_MEMBERS_1_MEMBERS_MEMBERS" xfId="2337" xr:uid="{DE75FB2E-3777-441F-8AB7-6B6D413BD234}"/>
    <cellStyle name="%_Sheet2_1_MEMBERS_MEMBERS" xfId="2338" xr:uid="{786800E9-704A-4123-BB35-D29446FB3C0F}"/>
    <cellStyle name="%_Sheet2_1_MEMBERS_MEMBERS_MEMBERS" xfId="2339" xr:uid="{AE160648-0CCA-418B-BA22-908D6A85D259}"/>
    <cellStyle name="%_Sheet2_1_MEMBERS_Sheet1" xfId="2340" xr:uid="{334005D0-A7CC-4F43-B028-182CD31ED059}"/>
    <cellStyle name="%_Sheet2_1_Scenarios_CP" xfId="2341" xr:uid="{FB2B25A1-257A-4A75-99EB-2149AB6022F0}"/>
    <cellStyle name="%_Sheet2_1_Scenarios_CP_MEMBERS" xfId="2342" xr:uid="{524A07FF-3E31-4C47-867F-38FF5C330822}"/>
    <cellStyle name="%_Sheet2_1_Scenarios_CP_MEMBERS_MEMBERS" xfId="2343" xr:uid="{958AC9F6-502C-433C-B253-F460368BD4B7}"/>
    <cellStyle name="%_Sheet2_1_Scenarios_CP_Sheet2" xfId="2344" xr:uid="{E8E49565-6007-465B-9C34-2E771CD4A16D}"/>
    <cellStyle name="%_Sheet2_1_Scenarios_CP_Sheet2_MEMBERS" xfId="2345" xr:uid="{6126F8DC-4DFE-446E-8ACA-55F205AB88F9}"/>
    <cellStyle name="%_Sheet2_1_Scenarios_CP_Sheet3" xfId="2346" xr:uid="{97A003B4-F53A-4A19-86D7-C121473DF226}"/>
    <cellStyle name="%_Sheet2_1_Scenarios_CP_Sheet3_MEMBERS" xfId="2347" xr:uid="{C44D460D-B0FA-4E58-AA02-244ACE80107A}"/>
    <cellStyle name="%_Sheet2_1_Scenarios_CP_Sheet4" xfId="2348" xr:uid="{05498BC2-D17C-4208-8F82-00AE0C9C1369}"/>
    <cellStyle name="%_Sheet2_1_Scenarios_CP_Sheet4_MEMBERS" xfId="2349" xr:uid="{EC1A6E81-30FB-4663-94DA-6A1D8DE93CA7}"/>
    <cellStyle name="%_Sheet2_1_Scenarios_CP_v10" xfId="2350" xr:uid="{AF85CDD8-F125-4E27-8E89-F7C813B9F95A}"/>
    <cellStyle name="%_Sheet2_1_Sheet2" xfId="2351" xr:uid="{5E9BF8E4-C440-4B53-8564-E383C19085BC}"/>
    <cellStyle name="%_Sheet2_1_Sheet2_MEMBERS" xfId="2352" xr:uid="{B0EA42FC-12A0-4121-8F0A-FC68EACD1E35}"/>
    <cellStyle name="%_Sheet2_1_TimeFY" xfId="2353" xr:uid="{080B5668-2120-4CD4-81DB-9836EADE020B}"/>
    <cellStyle name="%_Sheet2_1_TimeFY_MEMBERS" xfId="2354" xr:uid="{F65B741B-2051-40D0-9C0A-D2E614FAFA9A}"/>
    <cellStyle name="%_Sheet2_2" xfId="2355" xr:uid="{6A3CCEDE-01A5-47AD-8AD7-9A703F448345}"/>
    <cellStyle name="%_Sheet2_2_Sheet1" xfId="2356" xr:uid="{330B5529-C30F-4784-861C-51E81AA0CB6E}"/>
    <cellStyle name="%_Sheet2_3" xfId="2357" xr:uid="{C1FD9437-23F9-43D9-A1EA-8352987482BD}"/>
    <cellStyle name="%_Sheet2_3_MEMBERS" xfId="2358" xr:uid="{A1CC4A95-B940-4A66-854A-BB1DBB4B7A62}"/>
    <cellStyle name="%_Sheet2_MEMBERS" xfId="2359" xr:uid="{45A85CD2-F8D1-4235-8AB8-A69C67325DED}"/>
    <cellStyle name="%_Sheet2_MEMBERS_1" xfId="2360" xr:uid="{A11FE80A-106B-43BB-8107-DF70C50B8914}"/>
    <cellStyle name="%_Sheet2_Milestones" xfId="2361" xr:uid="{829F3EAA-C3AE-4B1D-8AFC-5A398EB3F556}"/>
    <cellStyle name="%_Sheet2_Milestones_MEMBERS" xfId="2362" xr:uid="{4FF3BB38-E341-4195-8702-B5E14B425C00}"/>
    <cellStyle name="%_Sheet2_Sheet2" xfId="2363" xr:uid="{9E159FC6-D213-4957-A2D2-8684D6CBC3E5}"/>
    <cellStyle name="%_Sheet2_Sheet2_MEMBERS" xfId="2364" xr:uid="{A7D9D7B7-D546-4458-8CE1-68F14531B58B}"/>
    <cellStyle name="%_Sheet2_Sheet2_Sheet1" xfId="2365" xr:uid="{BC489689-4B37-4742-BE26-637FEF5444FD}"/>
    <cellStyle name="%_Sheet3" xfId="2366" xr:uid="{A18B0168-FC42-4992-8F96-127CBB832D4C}"/>
    <cellStyle name="%_Sheet3_1" xfId="2367" xr:uid="{A327FF14-0CB9-46E5-844E-C6F9B9AC4CB9}"/>
    <cellStyle name="%_Sheet3_1_FinanceCostObject" xfId="2368" xr:uid="{0D736186-C699-4602-AB07-2DE868C1CFFC}"/>
    <cellStyle name="%_Sheet3_1_FinanceCostObject_MEMBERS" xfId="2369" xr:uid="{6D58D830-6AFF-4CD3-8A46-11E65EE99E2D}"/>
    <cellStyle name="%_Sheet3_1_FinCategory" xfId="2370" xr:uid="{BA556DD8-3950-47F7-B3D6-672567F28103}"/>
    <cellStyle name="%_Sheet3_1_FinCategory_MEMBERS" xfId="2371" xr:uid="{02A53799-C5D4-45A7-AE1C-9E36FCE3C9B3}"/>
    <cellStyle name="%_Sheet3_1_MEMBERS" xfId="2372" xr:uid="{C728D620-DFDD-4F9A-8799-741AA8435FC0}"/>
    <cellStyle name="%_Sheet3_1_MEMBERS_MEMBERS" xfId="2373" xr:uid="{8DC087C7-6A6E-453C-94F2-9B6037CE3D80}"/>
    <cellStyle name="%_Sheet3_2" xfId="2374" xr:uid="{00553F73-F57A-4B54-B5F2-F8630A9ABED1}"/>
    <cellStyle name="%_Sheet3_MEMBERS" xfId="2375" xr:uid="{A87637AC-59A0-461A-9F15-1836C1359387}"/>
    <cellStyle name="%_Sheet4" xfId="2376" xr:uid="{059F8F2D-E89B-4ED9-8CF3-D21361ECC5D6}"/>
    <cellStyle name="%_Sheet4_1" xfId="2377" xr:uid="{E9DBBA7F-D560-46EB-B884-33A726B28EA8}"/>
    <cellStyle name="%_Sheet4_7.5" xfId="2378" xr:uid="{CD34BC49-7E04-4F0A-B6F9-3F6F6EA4ADAB}"/>
    <cellStyle name="%_Sheet4_7.5_MEMBERS" xfId="2379" xr:uid="{54EA47C2-180D-4A8A-A562-E20BDB3135BC}"/>
    <cellStyle name="%_Sheet4_7.5_Sheet2" xfId="2380" xr:uid="{C9AF0975-A85D-4E08-9DB3-FF14CD6EC572}"/>
    <cellStyle name="%_Sheet4_7.5_Sheet2_MEMBERS" xfId="2381" xr:uid="{3707AD31-E03B-44FB-A29D-2DF9B10B118D}"/>
    <cellStyle name="%_Sheet4_7.5_Sheet3" xfId="2382" xr:uid="{1763D29F-C4E9-44A7-AF2A-6FA97815F217}"/>
    <cellStyle name="%_Sheet4_7.5_Sheet3_MEMBERS" xfId="2383" xr:uid="{B404779D-049B-4E1D-BB1E-5771057A5E26}"/>
    <cellStyle name="%_Sheet4_7.5_Sheet4" xfId="2384" xr:uid="{24C2FDFC-2AFF-4FFF-8E57-9D3CD5AF32F7}"/>
    <cellStyle name="%_Sheet4_7.5_Sheet4_MEMBERS" xfId="2385" xr:uid="{E374BB08-8E15-46F4-B25B-92CB5D3C678E}"/>
    <cellStyle name="%_Sheet4_EntityHR" xfId="2386" xr:uid="{B2F3E9D8-5440-47A8-BB06-B7BA133EFB3B}"/>
    <cellStyle name="%_Sheet4_EntityHR_FCO" xfId="2387" xr:uid="{1833B589-D040-4AFD-B715-B6D0B5D8BB3A}"/>
    <cellStyle name="%_Sheet4_EntityHR_FINCO - FINAL AFTER PROCESS" xfId="2388" xr:uid="{48A8D9CE-A99B-4DA0-884C-A9CB30ACFF9B}"/>
    <cellStyle name="%_Sheet4_EntityHR_MEMBERS" xfId="2389" xr:uid="{8413FDAD-22BA-4D74-BAB1-6A213BC2210A}"/>
    <cellStyle name="%_Sheet4_EntityHR_PRD TCO" xfId="2390" xr:uid="{EAC83D4F-16D3-4B26-A1FC-324F442D4DB3}"/>
    <cellStyle name="%_Sheet4_EntityHR_PRD TCO_FA PRD" xfId="2391" xr:uid="{6F5145D6-F48E-4F7D-93C5-14B22A1A368D}"/>
    <cellStyle name="%_Sheet4_EntityHR_PRD TCO_FinanceAccount" xfId="2392" xr:uid="{21A705CF-7591-4058-98E9-A90D19194039}"/>
    <cellStyle name="%_Sheet4_EntityHR_Sheet2" xfId="2393" xr:uid="{40FA4E91-4DD6-4AF8-A029-F93E910658BB}"/>
    <cellStyle name="%_Sheet4_EntityHR_Sheet4" xfId="2394" xr:uid="{BC1E2CE2-114C-474E-B043-CD9AAD0E8F77}"/>
    <cellStyle name="%_Sheet4_EntityHR_Sheet4_1" xfId="2395" xr:uid="{58647D7C-C2A0-40DC-8034-33BEAD442465}"/>
    <cellStyle name="%_Sheet4_EntityHR_Sheet4_1_MEMBERS" xfId="2396" xr:uid="{31798CEF-D077-486C-9183-242B5145ADF4}"/>
    <cellStyle name="%_Sheet4_EntityHR_Sheet4_1_PRD TCO" xfId="2397" xr:uid="{F6D469C3-4D0A-4AB5-80D2-088CA6CE6F5A}"/>
    <cellStyle name="%_Sheet4_EntityHR_Sheet4_1_PRD TCO_FA PRD" xfId="2398" xr:uid="{099EB304-92C2-4458-BC5A-A15D79C8D58D}"/>
    <cellStyle name="%_Sheet4_EntityHR_Sheet4_1_PRD TCO_FinanceAccount" xfId="2399" xr:uid="{0EC27D27-8D71-4E44-864C-FA03089E196E}"/>
    <cellStyle name="%_Sheet4_EntityHR_Sheet4_1_Sheet2" xfId="2400" xr:uid="{0A4C4B73-CEB3-4B79-9434-FB2A1C1E282C}"/>
    <cellStyle name="%_Sheet4_EntityHR_Sheet4_1_Sheet4" xfId="2401" xr:uid="{AC7090FF-513C-4187-8687-A74CD0524DA4}"/>
    <cellStyle name="%_Sheet4_EntityHR_Sheet4_1_Sheet4_FA PRD" xfId="2402" xr:uid="{6C9311F3-0274-44E3-ACF6-6EC52D8E53DE}"/>
    <cellStyle name="%_Sheet4_EntityHR_Sheet4_1_Sheet4_FinanceAccount" xfId="2403" xr:uid="{2B68C441-58E2-4E7A-8B52-DB6C06E3A6F1}"/>
    <cellStyle name="%_Sheet4_EntityHR_Sheet4_1_Sheet4_MEMBERS" xfId="2404" xr:uid="{0D49B48A-449A-402C-8DD1-E4D948CCA4EA}"/>
    <cellStyle name="%_Sheet4_EntityHR_Sheet4_1_TCO Dimension Sheet" xfId="2405" xr:uid="{559EB8C5-D335-4389-93B0-F5220A093F99}"/>
    <cellStyle name="%_Sheet4_EntityHR_Sheet4_1_TCO Dimension Sheet_MEMBERS" xfId="2406" xr:uid="{D9BEB7FA-0FB4-492C-BE6A-19CA89F7D9EB}"/>
    <cellStyle name="%_Sheet4_EntityHR_Sheet4_2" xfId="2407" xr:uid="{D8542EAE-2F12-44F7-A146-60D94E775663}"/>
    <cellStyle name="%_Sheet4_EntityHR_Sheet4_2_FA PRD" xfId="2408" xr:uid="{BC829D32-B7C0-4CF1-8B24-E6BBA751ABE1}"/>
    <cellStyle name="%_Sheet4_EntityHR_Sheet4_2_FinanceAccount" xfId="2409" xr:uid="{F739EE2E-57C7-4795-BBEF-9DB08787942B}"/>
    <cellStyle name="%_Sheet4_EntityHR_Sheet4_2_MEMBERS" xfId="2410" xr:uid="{1D160393-6199-40E9-ABF5-AE041E9D1670}"/>
    <cellStyle name="%_Sheet4_EntityHR_TCO" xfId="2411" xr:uid="{59683105-7E05-4B96-B28A-6A25AEB8979B}"/>
    <cellStyle name="%_Sheet4_EntityHR_TCO Dimension Sheet" xfId="2412" xr:uid="{FDC07027-90FF-44BE-B569-297C7746D4D2}"/>
    <cellStyle name="%_Sheet4_EntityHR_TCO Dimension Sheet_MEMBERS" xfId="2413" xr:uid="{96BCF930-2958-4472-BA3D-9AB248E53B6D}"/>
    <cellStyle name="%_Sheet4_Finance cost objects members" xfId="2414" xr:uid="{3BD9BF85-D9B2-4035-BD2E-407D5E924148}"/>
    <cellStyle name="%_Sheet4_FinanceCostObject" xfId="2415" xr:uid="{42BC4BC4-F888-4DBB-89C4-6960B28192A7}"/>
    <cellStyle name="%_Sheet4_FinanceCostObject_MEMBERS" xfId="2416" xr:uid="{15CC62E1-81B9-4D79-80B1-429CB7C9E8D1}"/>
    <cellStyle name="%_Sheet4_FinanceDataSRC-Bfr" xfId="2417" xr:uid="{35CC660A-7B29-464B-B79F-8B6661F48464}"/>
    <cellStyle name="%_Sheet4_FinanceDataSRC-Bfr_MEMBERS" xfId="2418" xr:uid="{66C52920-7A1B-4399-9F8E-F31B75D5E260}"/>
    <cellStyle name="%_Sheet4_FinanceDataSRC-Bfr_MEMBERS_MEMBERS" xfId="2419" xr:uid="{E943AE7E-292F-4B1B-AFEE-022D1144AED5}"/>
    <cellStyle name="%_Sheet4_FinanceDataSRC-Bfr_Sheet2" xfId="2420" xr:uid="{7C1139D5-DD6E-4E35-B983-3565DA704CC7}"/>
    <cellStyle name="%_Sheet4_FinanceDataSRC-Bfr_Sheet2_MEMBERS" xfId="2421" xr:uid="{8C9923F1-1C49-448D-AEE8-02866F11DF38}"/>
    <cellStyle name="%_Sheet4_FinanceDataSRC-Bfr_Sheet3" xfId="2422" xr:uid="{5DD37F08-220C-4A0C-BDD2-8963FC11C15C}"/>
    <cellStyle name="%_Sheet4_FinanceDataSRC-Bfr_Sheet3_MEMBERS" xfId="2423" xr:uid="{C63DAEB9-27B9-403A-A6CB-A8B706345CAA}"/>
    <cellStyle name="%_Sheet4_FinanceDataSRC-Bfr_Sheet4" xfId="2424" xr:uid="{34E35CC8-4BA0-47F5-BFBC-F85F879D9B02}"/>
    <cellStyle name="%_Sheet4_FinanceDataSRC-Bfr_Sheet4_MEMBERS" xfId="2425" xr:uid="{8251A4CA-4CFB-474B-AE01-3059DBB2D549}"/>
    <cellStyle name="%_Sheet4_FinanceDataSRC-Bfr_v10" xfId="2426" xr:uid="{A71A42B0-501B-44C1-BC8B-4D7F254298CB}"/>
    <cellStyle name="%_Sheet4_FinCategory-Aftr" xfId="2427" xr:uid="{D3F76156-9576-4611-840D-77728862974F}"/>
    <cellStyle name="%_Sheet4_FinCategory-Aftr_MEMBERS" xfId="2428" xr:uid="{B375E3E6-CA7C-4ADD-8B20-CEF848D74872}"/>
    <cellStyle name="%_Sheet4_FinCategory-Bfr" xfId="2429" xr:uid="{1E1AC269-C589-49BB-A355-17BABC59CDAE}"/>
    <cellStyle name="%_Sheet4_FinCategory-Bfr_MEMBERS" xfId="2430" xr:uid="{1E975380-044E-4D1E-8F44-A1D6B055FBD6}"/>
    <cellStyle name="%_Sheet4_FinCategory-Bfr_MEMBERS_MEMBERS" xfId="2431" xr:uid="{CD1CE4D4-77C3-4A9C-840C-B18016558A37}"/>
    <cellStyle name="%_Sheet4_FinCategory-Bfr_Sheet2" xfId="2432" xr:uid="{41078E74-471D-48F9-A60F-314B761BE591}"/>
    <cellStyle name="%_Sheet4_FinCategory-Bfr_Sheet2_MEMBERS" xfId="2433" xr:uid="{E1C29159-4906-4C6C-BE93-6CEFDEA143CC}"/>
    <cellStyle name="%_Sheet4_FinCategory-Bfr_Sheet3" xfId="2434" xr:uid="{A4F1DBE9-3C85-42EA-9557-E23BE76AE131}"/>
    <cellStyle name="%_Sheet4_FinCategory-Bfr_Sheet3_MEMBERS" xfId="2435" xr:uid="{B5CD773C-AA35-48C8-949D-2634D7CAD4CF}"/>
    <cellStyle name="%_Sheet4_FinCategory-Bfr_Sheet4" xfId="2436" xr:uid="{6ECE1D5C-9B68-48C0-AA05-C979DA4F3AEB}"/>
    <cellStyle name="%_Sheet4_FinCategory-Bfr_Sheet4_MEMBERS" xfId="2437" xr:uid="{F4F4B4BA-6F91-4573-AF70-7BFCCD3ED265}"/>
    <cellStyle name="%_Sheet4_FinCategory-Bfr_v10" xfId="2438" xr:uid="{3DA3997A-C90D-401E-BE07-66869A055F53}"/>
    <cellStyle name="%_Sheet4_FINCO - FINAL AFTER PROCESS" xfId="2439" xr:uid="{4ED2B786-B095-47FC-BE3B-633AD25EB63C}"/>
    <cellStyle name="%_Sheet4_HR" xfId="2440" xr:uid="{18756DD7-D894-46E8-8AF8-7F479C6DB0CA}"/>
    <cellStyle name="%_Sheet4_HR_1" xfId="2441" xr:uid="{6DB924D6-15C0-4351-8C6D-E5179910A827}"/>
    <cellStyle name="%_Sheet4_HR_FCO" xfId="2442" xr:uid="{3B31F48C-2FC5-4A1B-9666-F2FDFBF0774A}"/>
    <cellStyle name="%_Sheet4_HR_FINCO - FINAL AFTER PROCESS" xfId="2443" xr:uid="{028044F8-CEF7-42EE-9D4F-65D29C7DAB0B}"/>
    <cellStyle name="%_Sheet4_HR_MEMBERS" xfId="2444" xr:uid="{0D44AEF1-7214-4819-828E-CA46B3A9CEB4}"/>
    <cellStyle name="%_Sheet4_HR_PRD TCO" xfId="2445" xr:uid="{BEF647A5-4BEE-4E24-8CE4-F5A89CA880D9}"/>
    <cellStyle name="%_Sheet4_HR_PRD TCO_FA PRD" xfId="2446" xr:uid="{0A7AABB0-C851-4946-A5B7-622D87124FE7}"/>
    <cellStyle name="%_Sheet4_HR_PRD TCO_FinanceAccount" xfId="2447" xr:uid="{C1A5494A-9F97-467A-88FA-AFD3A724F8F3}"/>
    <cellStyle name="%_Sheet4_HR_Sheet2" xfId="2448" xr:uid="{912CBEB3-80D2-4406-9374-F0DB676A22BB}"/>
    <cellStyle name="%_Sheet4_HR_Sheet4" xfId="2449" xr:uid="{88A384CA-7E24-4B4E-B05E-5DFA7A2AA559}"/>
    <cellStyle name="%_Sheet4_HR_Sheet4_1" xfId="2450" xr:uid="{AE56600E-FE13-48A2-8CCE-40A9F6A3B489}"/>
    <cellStyle name="%_Sheet4_HR_Sheet4_1_MEMBERS" xfId="2451" xr:uid="{9D9CE7E2-A343-4A46-B676-9FFF8D9E8090}"/>
    <cellStyle name="%_Sheet4_HR_Sheet4_1_PRD TCO" xfId="2452" xr:uid="{177499D4-80EC-41CE-9E83-DEE4B782EAFE}"/>
    <cellStyle name="%_Sheet4_HR_Sheet4_1_PRD TCO_FA PRD" xfId="2453" xr:uid="{1EA6AFC2-94F7-46A9-B813-47BC95522D2D}"/>
    <cellStyle name="%_Sheet4_HR_Sheet4_1_PRD TCO_FinanceAccount" xfId="2454" xr:uid="{E40A2D5F-4CAF-4099-8366-907C37A1306A}"/>
    <cellStyle name="%_Sheet4_HR_Sheet4_1_Sheet2" xfId="2455" xr:uid="{4E37D495-7105-44B8-A1AE-521A6002A75F}"/>
    <cellStyle name="%_Sheet4_HR_Sheet4_1_Sheet4" xfId="2456" xr:uid="{50514B4C-7229-4C72-958C-D991ED6B8505}"/>
    <cellStyle name="%_Sheet4_HR_Sheet4_1_Sheet4_FA PRD" xfId="2457" xr:uid="{FC88E00A-A30E-4467-BF32-4A75CE75F216}"/>
    <cellStyle name="%_Sheet4_HR_Sheet4_1_Sheet4_FinanceAccount" xfId="2458" xr:uid="{F3B6FE41-662F-46BB-9688-554FF7C86965}"/>
    <cellStyle name="%_Sheet4_HR_Sheet4_1_Sheet4_MEMBERS" xfId="2459" xr:uid="{CA158828-EBA6-443D-A8BC-37DDE48A068F}"/>
    <cellStyle name="%_Sheet4_HR_Sheet4_1_TCO Dimension Sheet" xfId="2460" xr:uid="{2C4322CC-5AC9-4A22-B9F7-001F150A3D41}"/>
    <cellStyle name="%_Sheet4_HR_Sheet4_1_TCO Dimension Sheet_MEMBERS" xfId="2461" xr:uid="{04908027-DC67-4E83-A173-DF7C4CBC2266}"/>
    <cellStyle name="%_Sheet4_HR_Sheet4_2" xfId="2462" xr:uid="{72EBE537-FDB4-4983-9B9D-FFFCBD7DEFEE}"/>
    <cellStyle name="%_Sheet4_HR_Sheet4_2_FA PRD" xfId="2463" xr:uid="{F518E692-209C-4F17-9634-3FAE3244A94E}"/>
    <cellStyle name="%_Sheet4_HR_Sheet4_2_FinanceAccount" xfId="2464" xr:uid="{00794404-E99D-4AA7-A2D5-7DA5DF4C1874}"/>
    <cellStyle name="%_Sheet4_HR_Sheet4_2_MEMBERS" xfId="2465" xr:uid="{2062E3D0-3873-404A-B1D3-BC99F486C3DA}"/>
    <cellStyle name="%_Sheet4_HR_TCO" xfId="2466" xr:uid="{7124773C-4648-41F8-838F-2CD77D5569B6}"/>
    <cellStyle name="%_Sheet4_HR_TCO Dimension Sheet" xfId="2467" xr:uid="{B2A64B8E-E01D-472B-B648-A528C201740A}"/>
    <cellStyle name="%_Sheet4_HR_TCO Dimension Sheet_MEMBERS" xfId="2468" xr:uid="{8F5FD82E-09B6-460C-8DA3-2AD14D6F5F0A}"/>
    <cellStyle name="%_Sheet4_HR_UAT1718" xfId="2469" xr:uid="{CB20413B-860D-48A1-B0C4-655F8BA1CD10}"/>
    <cellStyle name="%_Sheet4_MEMBERS" xfId="2470" xr:uid="{B2120B6D-0AF3-4E22-AFC1-39B36421DCA5}"/>
    <cellStyle name="%_Sheet4_MEMBERS_1" xfId="2471" xr:uid="{3B04675A-53A4-4524-9CA2-3E4ED450A7D5}"/>
    <cellStyle name="%_Sheet4_MEMBERS_1_MEMBERS" xfId="2472" xr:uid="{9AFC7C03-29B2-4E17-BEB6-5FAF35393213}"/>
    <cellStyle name="%_Sheet4_MEMBERS_1_MEMBERS_MEMBERS" xfId="2473" xr:uid="{1A9E2DAA-FB11-49D7-BB1E-D07C2EAAF55E}"/>
    <cellStyle name="%_Sheet4_MEMBERS_1_Sheet2" xfId="2474" xr:uid="{EB12786A-D50A-4583-87B9-86527306CF43}"/>
    <cellStyle name="%_Sheet4_MEMBERS_1_Sheet2_MEMBERS" xfId="2475" xr:uid="{D9E273B7-8585-4EB6-BC12-57B938193F91}"/>
    <cellStyle name="%_Sheet4_MEMBERS_1_Sheet3" xfId="2476" xr:uid="{7D64415B-4B0C-45EC-A05D-3FC526C73995}"/>
    <cellStyle name="%_Sheet4_MEMBERS_1_Sheet3_MEMBERS" xfId="2477" xr:uid="{70608729-F187-4E9E-A307-EFF2CB47EB18}"/>
    <cellStyle name="%_Sheet4_MEMBERS_1_Sheet4" xfId="2478" xr:uid="{4DED24E3-C188-4FF3-A0BD-BEA0819AA8E3}"/>
    <cellStyle name="%_Sheet4_MEMBERS_1_Sheet4_MEMBERS" xfId="2479" xr:uid="{7DAB2415-DF55-4FCE-BC2A-341E8159BEF6}"/>
    <cellStyle name="%_Sheet4_MEMBERS_1_v10" xfId="2480" xr:uid="{4BB44F34-EE2E-42D8-8D7A-F48BB935EC9E}"/>
    <cellStyle name="%_Sheet4_MEMBERS_2" xfId="2481" xr:uid="{DC724ACA-A9CF-42EF-B53A-D022449CD6A0}"/>
    <cellStyle name="%_Sheet4_MEMBERS_2_FCO" xfId="2482" xr:uid="{B9EA3743-CFB3-4F3A-9C1A-DCB3166AACED}"/>
    <cellStyle name="%_Sheet4_MEMBERS_2_MEMBERS" xfId="2483" xr:uid="{876CC072-0A9A-4655-92EA-22F70815D185}"/>
    <cellStyle name="%_Sheet4_MEMBERS_2_PRD TCO" xfId="2484" xr:uid="{2B270055-C71A-4542-AF45-AA9F293AEFB3}"/>
    <cellStyle name="%_Sheet4_MEMBERS_2_PRD TCO_FA PRD" xfId="2485" xr:uid="{2B0B9E6A-B094-4243-B22D-03C49542D9DC}"/>
    <cellStyle name="%_Sheet4_MEMBERS_2_PRD TCO_FinanceAccount" xfId="2486" xr:uid="{DF085828-E39C-42A1-A2FF-C7056050FB2E}"/>
    <cellStyle name="%_Sheet4_MEMBERS_2_Sheet2" xfId="2487" xr:uid="{42BF4765-6B1B-4456-83F5-19C891005FAB}"/>
    <cellStyle name="%_Sheet4_MEMBERS_2_Sheet3" xfId="2488" xr:uid="{46E0F88C-F74B-4801-BC3B-DF064E3D081F}"/>
    <cellStyle name="%_Sheet4_MEMBERS_2_Sheet3_FCO" xfId="2489" xr:uid="{68A7F3AD-A9C6-4FAF-9BF9-2AD3850F5B79}"/>
    <cellStyle name="%_Sheet4_MEMBERS_2_Sheet3_FINCO - FINAL AFTER PROCESS" xfId="2490" xr:uid="{745604F1-FF75-49BD-A604-459453469DEB}"/>
    <cellStyle name="%_Sheet4_MEMBERS_2_Sheet3_MEMBERS" xfId="2491" xr:uid="{E71FEE6D-4524-430D-9A7A-4B5EA9218D70}"/>
    <cellStyle name="%_Sheet4_MEMBERS_2_Sheet3_PRD TCO" xfId="2492" xr:uid="{CB888D5C-382C-492E-ACAE-F2BCA9DA5263}"/>
    <cellStyle name="%_Sheet4_MEMBERS_2_Sheet3_PRD TCO_FA PRD" xfId="2493" xr:uid="{6A76A5A7-B909-4A81-862D-4F40FCF8DAFA}"/>
    <cellStyle name="%_Sheet4_MEMBERS_2_Sheet3_PRD TCO_FinanceAccount" xfId="2494" xr:uid="{B2C66245-C35C-45C9-8ABA-409FA6653298}"/>
    <cellStyle name="%_Sheet4_MEMBERS_2_Sheet3_Sheet2" xfId="2495" xr:uid="{3C689A06-347D-45D7-BD1D-47EC1BE5ED4C}"/>
    <cellStyle name="%_Sheet4_MEMBERS_2_Sheet3_Sheet4" xfId="2496" xr:uid="{040AE08D-8E31-4F05-9BE2-298AB3B46B16}"/>
    <cellStyle name="%_Sheet4_MEMBERS_2_Sheet3_Sheet4_1" xfId="2497" xr:uid="{F7193DF8-67D9-45C1-8912-64DB97463B5C}"/>
    <cellStyle name="%_Sheet4_MEMBERS_2_Sheet3_Sheet4_1_MEMBERS" xfId="2498" xr:uid="{137EFF59-9FFB-4DFB-A3DA-26E2B223A541}"/>
    <cellStyle name="%_Sheet4_MEMBERS_2_Sheet3_Sheet4_1_PRD TCO" xfId="2499" xr:uid="{E7068FB8-08E0-458D-B8D3-0330011329A8}"/>
    <cellStyle name="%_Sheet4_MEMBERS_2_Sheet3_Sheet4_1_PRD TCO_FA PRD" xfId="2500" xr:uid="{8B13C853-A3B1-4517-99BD-74A3336BC907}"/>
    <cellStyle name="%_Sheet4_MEMBERS_2_Sheet3_Sheet4_1_PRD TCO_FinanceAccount" xfId="2501" xr:uid="{B3A5047A-E28B-4D7F-B319-467A8B729EB7}"/>
    <cellStyle name="%_Sheet4_MEMBERS_2_Sheet3_Sheet4_1_Sheet2" xfId="2502" xr:uid="{23F29EDE-5B87-4B94-8443-C1B73BF6C73C}"/>
    <cellStyle name="%_Sheet4_MEMBERS_2_Sheet3_Sheet4_1_Sheet4" xfId="2503" xr:uid="{8FB89D6C-23F8-44F9-B4C7-C6FC7D34ECA6}"/>
    <cellStyle name="%_Sheet4_MEMBERS_2_Sheet3_Sheet4_1_Sheet4_FA PRD" xfId="2504" xr:uid="{5D625FCE-C25C-43B4-8605-2C45C6F55BBD}"/>
    <cellStyle name="%_Sheet4_MEMBERS_2_Sheet3_Sheet4_1_Sheet4_FinanceAccount" xfId="2505" xr:uid="{FDCF5BCE-FD6B-4C82-B626-7A11E3C2745C}"/>
    <cellStyle name="%_Sheet4_MEMBERS_2_Sheet3_Sheet4_1_Sheet4_MEMBERS" xfId="2506" xr:uid="{9BA27164-3357-4C0C-A06E-BAD209595701}"/>
    <cellStyle name="%_Sheet4_MEMBERS_2_Sheet3_Sheet4_1_TCO Dimension Sheet" xfId="2507" xr:uid="{EE9D333B-A8B8-4DCA-8AFA-0621D9AFDD9A}"/>
    <cellStyle name="%_Sheet4_MEMBERS_2_Sheet3_Sheet4_1_TCO Dimension Sheet_MEMBERS" xfId="2508" xr:uid="{494370C2-04BC-4B0D-A5DA-510AB836BB23}"/>
    <cellStyle name="%_Sheet4_MEMBERS_2_Sheet3_Sheet4_2" xfId="2509" xr:uid="{C82969F8-945D-43AD-B203-492051342AA3}"/>
    <cellStyle name="%_Sheet4_MEMBERS_2_Sheet3_Sheet4_2_FA PRD" xfId="2510" xr:uid="{2306D72F-A06A-4FE5-A32A-537FB26D4F07}"/>
    <cellStyle name="%_Sheet4_MEMBERS_2_Sheet3_Sheet4_2_FinanceAccount" xfId="2511" xr:uid="{42A0B492-D6B8-4EC1-B4DE-C463637476FE}"/>
    <cellStyle name="%_Sheet4_MEMBERS_2_Sheet3_Sheet4_2_MEMBERS" xfId="2512" xr:uid="{C1DB46C9-FF46-47DA-BD29-AF8205831399}"/>
    <cellStyle name="%_Sheet4_MEMBERS_2_Sheet3_TCO" xfId="2513" xr:uid="{8B137993-9968-4AC9-BC2B-490CA63FFF25}"/>
    <cellStyle name="%_Sheet4_MEMBERS_2_Sheet3_TCO Dimension Sheet" xfId="2514" xr:uid="{9946E7BB-5373-4508-9F15-BA6D70D2D68C}"/>
    <cellStyle name="%_Sheet4_MEMBERS_2_Sheet3_TCO Dimension Sheet_MEMBERS" xfId="2515" xr:uid="{795AC710-394D-4DA8-9D15-5AD9E8AEE5E6}"/>
    <cellStyle name="%_Sheet4_MEMBERS_2_Sheet4" xfId="2516" xr:uid="{39D17229-21E1-4E9D-9C8D-7A8595BAD9BC}"/>
    <cellStyle name="%_Sheet4_MEMBERS_2_Sheet4_1" xfId="2517" xr:uid="{30BDBDCB-1443-4C2F-AEA4-EBB0C6C3B79C}"/>
    <cellStyle name="%_Sheet4_MEMBERS_2_Sheet4_1_FA PRD" xfId="2518" xr:uid="{F4774F87-4CE5-4659-A33A-F9841AE11A19}"/>
    <cellStyle name="%_Sheet4_MEMBERS_2_Sheet4_1_FinanceAccount" xfId="2519" xr:uid="{FB963F25-8B5B-4442-9700-B5342E01CAA1}"/>
    <cellStyle name="%_Sheet4_MEMBERS_2_Sheet4_1_MEMBERS" xfId="2520" xr:uid="{0230DCB0-F026-409A-85FE-FDF3BAC8DE28}"/>
    <cellStyle name="%_Sheet4_MEMBERS_2_Sheet4_MEMBERS" xfId="2521" xr:uid="{B0C4B1B2-F9EF-4DF1-9C5E-AC2E2301BC8B}"/>
    <cellStyle name="%_Sheet4_MEMBERS_2_Sheet4_PRD TCO" xfId="2522" xr:uid="{2B33342A-51FF-4916-8FF6-9159DF131D7F}"/>
    <cellStyle name="%_Sheet4_MEMBERS_2_Sheet4_PRD TCO_FA PRD" xfId="2523" xr:uid="{24F3D75F-D0D0-41D7-A7B5-482BC0ACDF14}"/>
    <cellStyle name="%_Sheet4_MEMBERS_2_Sheet4_PRD TCO_FinanceAccount" xfId="2524" xr:uid="{E7B300DD-5935-4EC0-99AA-2A4A46D9B74D}"/>
    <cellStyle name="%_Sheet4_MEMBERS_2_Sheet4_Sheet2" xfId="2525" xr:uid="{E070AA1B-A416-46A3-B0C8-19E5FB187FAF}"/>
    <cellStyle name="%_Sheet4_MEMBERS_2_Sheet4_Sheet4" xfId="2526" xr:uid="{50C642E7-544E-42F6-9992-0C24649C0FC1}"/>
    <cellStyle name="%_Sheet4_MEMBERS_2_Sheet4_Sheet4_FA PRD" xfId="2527" xr:uid="{7C943E08-DED8-4078-980F-CEFA5E063D54}"/>
    <cellStyle name="%_Sheet4_MEMBERS_2_Sheet4_Sheet4_FinanceAccount" xfId="2528" xr:uid="{CF9765D4-D6E5-497D-BD1A-44098507AAA4}"/>
    <cellStyle name="%_Sheet4_MEMBERS_2_Sheet4_Sheet4_MEMBERS" xfId="2529" xr:uid="{5A7AF303-072E-468D-90D6-63D192837370}"/>
    <cellStyle name="%_Sheet4_MEMBERS_2_Sheet4_TCO Dimension Sheet" xfId="2530" xr:uid="{78BE0773-2674-4E65-BE10-6B160B9BF0B0}"/>
    <cellStyle name="%_Sheet4_MEMBERS_2_Sheet4_TCO Dimension Sheet_MEMBERS" xfId="2531" xr:uid="{D5A1FB4E-AE74-40F7-9B69-FD3D225504C1}"/>
    <cellStyle name="%_Sheet4_MEMBERS_2_TCO" xfId="2532" xr:uid="{EF18F535-6578-4FF5-95B7-4A364E218676}"/>
    <cellStyle name="%_Sheet4_MEMBERS_2_TCO Dimension Sheet" xfId="2533" xr:uid="{867AAD0C-EA2A-4350-A3C7-54A341ADBB39}"/>
    <cellStyle name="%_Sheet4_MEMBERS_2_TCO Dimension Sheet_MEMBERS" xfId="2534" xr:uid="{2F0BE4E0-5AD0-40FC-BA07-58375A10F22F}"/>
    <cellStyle name="%_Sheet4_MEMBERS_2_TCO_1" xfId="2535" xr:uid="{B12A142A-F1A2-4436-BE14-1DFEDCA9DF72}"/>
    <cellStyle name="%_Sheet4_MEMBERS_2_TCO_FCO" xfId="2536" xr:uid="{94C19727-53D0-4D9F-AD6E-97B8673900ED}"/>
    <cellStyle name="%_Sheet4_MEMBERS_2_TCO_FINCO - FINAL AFTER PROCESS" xfId="2537" xr:uid="{8B56FABA-AE10-4ABB-87C8-0FF8BA2A1556}"/>
    <cellStyle name="%_Sheet4_MEMBERS_2_TCO_MEMBERS" xfId="2538" xr:uid="{91AE0BF3-992D-4545-BA17-7E8E449C4BB8}"/>
    <cellStyle name="%_Sheet4_MEMBERS_2_TCO_PRD TCO" xfId="2539" xr:uid="{228E894C-8DAB-45D9-BCED-772CBE39EA18}"/>
    <cellStyle name="%_Sheet4_MEMBERS_2_TCO_PRD TCO_FA PRD" xfId="2540" xr:uid="{17B09322-0BCC-44EF-A5F8-E2D4193B622F}"/>
    <cellStyle name="%_Sheet4_MEMBERS_2_TCO_PRD TCO_FinanceAccount" xfId="2541" xr:uid="{0C9D8B7B-27A9-4DB7-8CC7-D8DBA875696E}"/>
    <cellStyle name="%_Sheet4_MEMBERS_2_TCO_Sheet2" xfId="2542" xr:uid="{809D873F-1FB6-47A2-823B-96A4E6AA2C5E}"/>
    <cellStyle name="%_Sheet4_MEMBERS_2_TCO_Sheet4" xfId="2543" xr:uid="{36CE25CC-CA1D-4D87-90B3-4864A9BB273E}"/>
    <cellStyle name="%_Sheet4_MEMBERS_2_TCO_Sheet4_1" xfId="2544" xr:uid="{82BCB413-8673-4E48-907E-6F858841EB00}"/>
    <cellStyle name="%_Sheet4_MEMBERS_2_TCO_Sheet4_1_MEMBERS" xfId="2545" xr:uid="{1659D9AB-625D-41AA-8EA5-2A7A15420DF5}"/>
    <cellStyle name="%_Sheet4_MEMBERS_2_TCO_Sheet4_1_PRD TCO" xfId="2546" xr:uid="{11865221-21E1-4B66-BD9C-3AD3E1739B3F}"/>
    <cellStyle name="%_Sheet4_MEMBERS_2_TCO_Sheet4_1_PRD TCO_FA PRD" xfId="2547" xr:uid="{D7A82F2C-E652-4754-8902-E05ECBB89568}"/>
    <cellStyle name="%_Sheet4_MEMBERS_2_TCO_Sheet4_1_PRD TCO_FinanceAccount" xfId="2548" xr:uid="{060BA8BD-839A-4CB0-8BFE-47BA3DA0ED17}"/>
    <cellStyle name="%_Sheet4_MEMBERS_2_TCO_Sheet4_1_Sheet2" xfId="2549" xr:uid="{ACD77ADE-B8E3-430F-940A-AB6D1345D9BF}"/>
    <cellStyle name="%_Sheet4_MEMBERS_2_TCO_Sheet4_1_Sheet4" xfId="2550" xr:uid="{6910DBC4-5008-4C66-9752-E2B1F79C2CAD}"/>
    <cellStyle name="%_Sheet4_MEMBERS_2_TCO_Sheet4_1_Sheet4_FA PRD" xfId="2551" xr:uid="{9F52D0D1-F99B-4F2B-9330-EAC601B523D8}"/>
    <cellStyle name="%_Sheet4_MEMBERS_2_TCO_Sheet4_1_Sheet4_FinanceAccount" xfId="2552" xr:uid="{15A1875D-4BF0-42FF-90DA-4F3C9CA8C1DF}"/>
    <cellStyle name="%_Sheet4_MEMBERS_2_TCO_Sheet4_1_Sheet4_MEMBERS" xfId="2553" xr:uid="{01726EEE-5E43-4910-99E6-EFED9B692EE4}"/>
    <cellStyle name="%_Sheet4_MEMBERS_2_TCO_Sheet4_1_TCO Dimension Sheet" xfId="2554" xr:uid="{69512F0D-41B1-449B-8FE1-261F6F349EC9}"/>
    <cellStyle name="%_Sheet4_MEMBERS_2_TCO_Sheet4_1_TCO Dimension Sheet_MEMBERS" xfId="2555" xr:uid="{31463204-C4D6-41B1-AAC0-117FD20C6507}"/>
    <cellStyle name="%_Sheet4_MEMBERS_2_TCO_Sheet4_2" xfId="2556" xr:uid="{338F9AA8-D275-4A95-811F-C8F1DF119DA4}"/>
    <cellStyle name="%_Sheet4_MEMBERS_2_TCO_Sheet4_2_FA PRD" xfId="2557" xr:uid="{42110A5D-A02A-4D9E-A295-6AFD037A6F1D}"/>
    <cellStyle name="%_Sheet4_MEMBERS_2_TCO_Sheet4_2_FinanceAccount" xfId="2558" xr:uid="{11BD94FE-165E-4817-B7FC-2DDEC54F2E6A}"/>
    <cellStyle name="%_Sheet4_MEMBERS_2_TCO_Sheet4_2_MEMBERS" xfId="2559" xr:uid="{D785CB3A-5DEA-4114-8D24-E046612EBD27}"/>
    <cellStyle name="%_Sheet4_MEMBERS_2_TCO_TCO" xfId="2560" xr:uid="{CE0E3CCC-E6DA-443D-BAA4-D1BEE6D34947}"/>
    <cellStyle name="%_Sheet4_MEMBERS_2_TCO_TCO Dimension Sheet" xfId="2561" xr:uid="{528C379A-8CEB-4910-BE10-EB6947C301EB}"/>
    <cellStyle name="%_Sheet4_MEMBERS_2_TCO_TCO Dimension Sheet_MEMBERS" xfId="2562" xr:uid="{507D9766-0D8A-425F-8BEF-90AA406A4919}"/>
    <cellStyle name="%_Sheet4_MEMBERS_FinanceCostObject" xfId="2563" xr:uid="{23504C5C-F7FF-4E76-82E9-906619209F32}"/>
    <cellStyle name="%_Sheet4_MEMBERS_FinanceCostObject_MEMBERS" xfId="2564" xr:uid="{DA271407-0EF1-430D-9DE4-30C21BB8F3A3}"/>
    <cellStyle name="%_Sheet4_MEMBERS_FinCategory" xfId="2565" xr:uid="{E2763E8D-5DE0-4570-83D6-01CA87A1665B}"/>
    <cellStyle name="%_Sheet4_MEMBERS_FinCategory_MEMBERS" xfId="2566" xr:uid="{9EA74D4E-7FC3-4713-9F5E-B344A1095FFA}"/>
    <cellStyle name="%_Sheet4_MEMBERS_MEMBERS" xfId="2567" xr:uid="{B29365C8-DE25-436E-BFE2-B6D3A262FF54}"/>
    <cellStyle name="%_Sheet4_MEMBERS_MEMBERS_1" xfId="2568" xr:uid="{7A6F5B3E-96A4-4682-9449-A06122EC9C61}"/>
    <cellStyle name="%_Sheet4_MEMBERS_MEMBERS_1_MEMBERS" xfId="2569" xr:uid="{18CACB17-373C-4D5A-8169-EA4DC17EEAC9}"/>
    <cellStyle name="%_Sheet4_MEMBERS_MEMBERS_1_MEMBERS_1" xfId="2570" xr:uid="{697CBE04-14CC-429E-B85F-E19CD551CCA8}"/>
    <cellStyle name="%_Sheet4_MEMBERS_MEMBERS_1_MEMBERS_MEMBERS" xfId="2571" xr:uid="{52F99A5D-B516-4493-B39E-FD2A8F05F80E}"/>
    <cellStyle name="%_Sheet4_MEMBERS_MEMBERS_MEMBERS" xfId="2572" xr:uid="{14E9BEA4-055E-497A-AD8C-48CA86EFB537}"/>
    <cellStyle name="%_Sheet4_MEMBERS_MEMBERS_MEMBERS_MEMBERS" xfId="2573" xr:uid="{A50A8F31-0710-4903-9E77-ADE4CE34EB6A}"/>
    <cellStyle name="%_Sheet4_MEMBERS_Scenarios_CP" xfId="2574" xr:uid="{75E4E772-8200-4B67-B5BD-301378535388}"/>
    <cellStyle name="%_Sheet4_MEMBERS_Scenarios_CP_MEMBERS" xfId="2575" xr:uid="{A77E6CD0-EB3D-4B1E-9718-224D23D8D60C}"/>
    <cellStyle name="%_Sheet4_MEMBERS_Scenarios_CP_MEMBERS_MEMBERS" xfId="2576" xr:uid="{C1339516-55A3-4EB2-847F-4B72F8C3AF27}"/>
    <cellStyle name="%_Sheet4_MEMBERS_Scenarios_CP_Sheet2" xfId="2577" xr:uid="{C2B73734-FAEB-4476-96A5-BAA485286261}"/>
    <cellStyle name="%_Sheet4_MEMBERS_Scenarios_CP_Sheet2_MEMBERS" xfId="2578" xr:uid="{430B2D45-353F-4890-9F58-E25C4685B66C}"/>
    <cellStyle name="%_Sheet4_MEMBERS_Scenarios_CP_Sheet3" xfId="2579" xr:uid="{5456CA2A-6AF6-4ED4-B9BC-EC12BA9BAFD0}"/>
    <cellStyle name="%_Sheet4_MEMBERS_Scenarios_CP_Sheet3_MEMBERS" xfId="2580" xr:uid="{1690A32C-8786-4AA0-B6AF-612E57EBE862}"/>
    <cellStyle name="%_Sheet4_MEMBERS_Scenarios_CP_Sheet4" xfId="2581" xr:uid="{11E8387B-7AD3-479A-8AE1-70DC74784E71}"/>
    <cellStyle name="%_Sheet4_MEMBERS_Scenarios_CP_Sheet4_MEMBERS" xfId="2582" xr:uid="{C154772E-1CDB-4B76-9AC9-C503B33247EF}"/>
    <cellStyle name="%_Sheet4_MEMBERS_Scenarios_CP_v10" xfId="2583" xr:uid="{D834FFED-4A28-4D0A-92FE-3FACBF7271F1}"/>
    <cellStyle name="%_Sheet4_MEMBERS_Sheet2" xfId="2584" xr:uid="{C66BBBCE-7511-406F-8D3F-EBF5F5C870F3}"/>
    <cellStyle name="%_Sheet4_MEMBERS_Sheet2_MEMBERS" xfId="2585" xr:uid="{3EE4B638-6F29-4D3A-98F3-3AA5C3F150AC}"/>
    <cellStyle name="%_Sheet4_MEMBERS_TimeFY" xfId="2586" xr:uid="{F5F95A04-C7B2-4CE1-8565-FA359FF2F500}"/>
    <cellStyle name="%_Sheet4_MEMBERS_TimeFY_MEMBERS" xfId="2587" xr:uid="{DE2F7CB0-033F-4F96-BEF0-1B25B130296C}"/>
    <cellStyle name="%_Sheet4_Scenarios_CP" xfId="2588" xr:uid="{AF3E16EE-0489-4986-A62B-B2753491B741}"/>
    <cellStyle name="%_Sheet4_Scenarios_CP_MEMBERS" xfId="2589" xr:uid="{872AAB05-7F30-462A-B76C-3F2D051AA4F0}"/>
    <cellStyle name="%_Sheet4_Scenarios_CP_MEMBERS_MEMBERS" xfId="2590" xr:uid="{D1E990C6-E91D-4373-82BC-6984E5C17A8D}"/>
    <cellStyle name="%_Sheet4_Scenarios_CP_Sheet2" xfId="2591" xr:uid="{9463B6C5-BB8E-416C-B482-B7649E9115F2}"/>
    <cellStyle name="%_Sheet4_Scenarios_CP_Sheet2_MEMBERS" xfId="2592" xr:uid="{A1D914F8-05A9-42E7-A895-8356A6E38A2B}"/>
    <cellStyle name="%_Sheet4_Scenarios_CP_Sheet3" xfId="2593" xr:uid="{969D9AF1-DB91-493B-82FB-1B9309321127}"/>
    <cellStyle name="%_Sheet4_Scenarios_CP_Sheet3_MEMBERS" xfId="2594" xr:uid="{31040076-64E1-4733-8E47-A3DBF8B01F33}"/>
    <cellStyle name="%_Sheet4_Scenarios_CP_Sheet4" xfId="2595" xr:uid="{6A532BD2-77CD-4A96-A492-DF79132B0AE1}"/>
    <cellStyle name="%_Sheet4_Scenarios_CP_Sheet4_MEMBERS" xfId="2596" xr:uid="{B09E48E7-BC86-40B3-B736-4583D2A4D134}"/>
    <cellStyle name="%_Sheet4_Scenarios_CP_v10" xfId="2597" xr:uid="{93323E79-D45D-4324-AD84-66DEA0A032BC}"/>
    <cellStyle name="%_Sheet4_Sheet2" xfId="2598" xr:uid="{C068FF99-6221-4028-8CA9-ADFC3F149233}"/>
    <cellStyle name="%_Sheet4_Sheet2_1" xfId="2599" xr:uid="{823DA4AB-6EF5-44E2-AE82-6C422E9F5D98}"/>
    <cellStyle name="%_Sheet4_Sheet2_1_FA PRD" xfId="2600" xr:uid="{3B4F3524-65B6-46D4-A879-AAFEA3342570}"/>
    <cellStyle name="%_Sheet4_Sheet2_1_FinanceAccount" xfId="2601" xr:uid="{B3298EE3-2513-4DAD-8F4D-C63CF4D814C3}"/>
    <cellStyle name="%_Sheet4_Sheet2_1_MEMBERS" xfId="2602" xr:uid="{C7D71207-EDA9-4A2A-9503-B8FCD8E3B4C9}"/>
    <cellStyle name="%_Sheet4_Sheet2_MEMBERS" xfId="2603" xr:uid="{57FDB2A5-A664-4A40-A49D-D77F86094318}"/>
    <cellStyle name="%_Sheet4_Sheet2_Sheet3" xfId="2604" xr:uid="{67EFDD6A-102B-4DAB-83F5-D4433F9975AE}"/>
    <cellStyle name="%_Sheet4_Sheet2_Sheet3_MEMBERS" xfId="2605" xr:uid="{1AC65D10-9896-44E6-89BA-08827C8984AC}"/>
    <cellStyle name="%_Sheet4_Sheet2_Sheet4" xfId="2606" xr:uid="{E0562AA2-364A-4628-9B4D-DCD5CC61FBF0}"/>
    <cellStyle name="%_Sheet4_Sheet2_Sheet4_MEMBERS" xfId="2607" xr:uid="{B2CAFB18-FFD8-4E4E-93F3-6CE01F2A65AB}"/>
    <cellStyle name="%_Sheet4_Sheet3" xfId="2608" xr:uid="{ACCA9380-E0C2-4F55-B344-5893EB61046B}"/>
    <cellStyle name="%_Sheet4_Sheet3_1" xfId="2609" xr:uid="{903A4CDA-6534-456E-AE52-1087CEC8FF62}"/>
    <cellStyle name="%_Sheet4_Sheet3_1_MEMBERS" xfId="2610" xr:uid="{D4833F46-E88C-4B34-AC97-195B1D80494C}"/>
    <cellStyle name="%_Sheet4_Sheet3_1_PRD TCO" xfId="2611" xr:uid="{AD67F4F1-8EF2-4011-B9C7-35B2D3831595}"/>
    <cellStyle name="%_Sheet4_Sheet3_1_PRD TCO_FA PRD" xfId="2612" xr:uid="{573A384A-E0D5-41C0-BDD2-64CF32DC71B9}"/>
    <cellStyle name="%_Sheet4_Sheet3_1_PRD TCO_FinanceAccount" xfId="2613" xr:uid="{B17C9045-078B-4562-A2DB-06056F417263}"/>
    <cellStyle name="%_Sheet4_Sheet3_1_Sheet2" xfId="2614" xr:uid="{D01D2862-B5AD-4DB7-ADA7-AF3895EC3F74}"/>
    <cellStyle name="%_Sheet4_Sheet3_1_Sheet4" xfId="2615" xr:uid="{490E573C-FA39-483E-9D13-79117F94AADB}"/>
    <cellStyle name="%_Sheet4_Sheet3_1_Sheet4_FA PRD" xfId="2616" xr:uid="{BBD371CD-2780-42ED-B1C4-CDFEBB252573}"/>
    <cellStyle name="%_Sheet4_Sheet3_1_Sheet4_FinanceAccount" xfId="2617" xr:uid="{93EF83C1-1376-4B5D-A81F-A8CDDEC5CF24}"/>
    <cellStyle name="%_Sheet4_Sheet3_1_Sheet4_MEMBERS" xfId="2618" xr:uid="{036E5372-4F5D-4704-9879-828DCD53455F}"/>
    <cellStyle name="%_Sheet4_Sheet3_1_TCO Dimension Sheet" xfId="2619" xr:uid="{E116AF6E-0227-414B-A162-AB792136A007}"/>
    <cellStyle name="%_Sheet4_Sheet3_1_TCO Dimension Sheet_MEMBERS" xfId="2620" xr:uid="{5F8AFCB4-921E-4442-80E2-FE82A14CD853}"/>
    <cellStyle name="%_Sheet4_Sheet4" xfId="2621" xr:uid="{A958973F-4F11-459E-8373-19C4A4362791}"/>
    <cellStyle name="%_Sheet4_Sheet4_MEMBERS" xfId="2622" xr:uid="{9C611A0D-CB6B-4CE5-AD58-BB2FDADFECA8}"/>
    <cellStyle name="%_Sheet4_Sheet4_Sheet2" xfId="2623" xr:uid="{158BB5C3-1EF5-47C3-AA21-963F8A1944D0}"/>
    <cellStyle name="%_Sheet4_Sheet4_Sheet2_MEMBERS" xfId="2624" xr:uid="{E55F3683-136B-4FE7-96CB-12824DF95E72}"/>
    <cellStyle name="%_Sheet4_Sheet4_Sheet3" xfId="2625" xr:uid="{41E77944-1185-43B8-87AA-8B4C27DF3054}"/>
    <cellStyle name="%_Sheet4_Sheet4_Sheet3_MEMBERS" xfId="2626" xr:uid="{C4B16F5E-4472-452E-964E-B1008EAAA95F}"/>
    <cellStyle name="%_Sheet4_Sheet6" xfId="2627" xr:uid="{EA06DBF1-2B1B-41AD-87D1-05993DD8951D}"/>
    <cellStyle name="%_Sheet4_Sheet7" xfId="2628" xr:uid="{1100CE34-160E-44D2-B691-478399C0E570}"/>
    <cellStyle name="%_Sheet4_Sheet7_MEMBERS" xfId="2629" xr:uid="{E7ECA792-B0C8-4259-A9A2-B11A220E1C20}"/>
    <cellStyle name="%_Sheet4_TCO" xfId="2630" xr:uid="{A8A0DED8-2781-4661-82E1-2D972378134B}"/>
    <cellStyle name="%_Sheet4_TimeFY" xfId="2631" xr:uid="{EAEED9C2-DFB9-4A4E-BA4B-19ABF99C7FE6}"/>
    <cellStyle name="%_Sheet4_TimeFY_MEMBERS" xfId="2632" xr:uid="{18118DF0-57A3-4413-91CA-96E3DDAA15AD}"/>
    <cellStyle name="%_Sheet4_Treasury" xfId="2633" xr:uid="{842992C3-5EA1-426B-81CE-594162C07088}"/>
    <cellStyle name="%_Sheet5" xfId="2634" xr:uid="{6D1142C4-861A-483C-8086-1080C0368363}"/>
    <cellStyle name="%_Sheet5_7.5" xfId="2635" xr:uid="{E6E9FDCF-9C39-44EF-8590-E472C65BC012}"/>
    <cellStyle name="%_Sheet5_7.5_MEMBERS" xfId="2636" xr:uid="{61012BC6-F3BB-4AC3-BA79-54CA6790BA57}"/>
    <cellStyle name="%_Sheet5_7.5_Sheet2" xfId="2637" xr:uid="{B95BE7AA-F801-4114-B9A3-D43A561755F1}"/>
    <cellStyle name="%_Sheet5_7.5_Sheet2_MEMBERS" xfId="2638" xr:uid="{24ECF205-4FB0-4A17-A88D-D4FB121AD164}"/>
    <cellStyle name="%_Sheet5_7.5_Sheet3" xfId="2639" xr:uid="{89D2A3EE-637C-441D-AB69-0452380445B5}"/>
    <cellStyle name="%_Sheet5_7.5_Sheet3_MEMBERS" xfId="2640" xr:uid="{DDE66DA4-251F-4226-9121-DD90547DE142}"/>
    <cellStyle name="%_Sheet5_7.5_Sheet4" xfId="2641" xr:uid="{B16C308D-C3E4-4F61-A743-D946297D085A}"/>
    <cellStyle name="%_Sheet5_7.5_Sheet4_MEMBERS" xfId="2642" xr:uid="{16EF3381-53C1-410B-B54C-FBEBE84E4AAE}"/>
    <cellStyle name="%_Sheet5_Account_HR" xfId="2643" xr:uid="{7BB4BA68-E6BD-4921-AFB4-DE75562F9E2A}"/>
    <cellStyle name="%_Sheet5_Account_HR_FinanceCostObject" xfId="2644" xr:uid="{3D89846A-5A9C-4A1F-B0EC-1950AF98D56E}"/>
    <cellStyle name="%_Sheet5_Account_HR_FinanceCostObject_MEMBERS" xfId="2645" xr:uid="{9141E23A-5968-469C-AF0E-F2D36A4F1A94}"/>
    <cellStyle name="%_Sheet5_Account_HR_FinCategory" xfId="2646" xr:uid="{190AAB92-90A4-4F09-BC0A-9471A316C079}"/>
    <cellStyle name="%_Sheet5_Account_HR_FinCategory_MEMBERS" xfId="2647" xr:uid="{3936ABAA-9D6D-40C4-8289-1A7C2F65E5CA}"/>
    <cellStyle name="%_Sheet5_Account_HR_MEMBERS" xfId="2648" xr:uid="{BCEE10C7-FF8C-46B1-9C63-9C2D5B46A070}"/>
    <cellStyle name="%_Sheet5_Account_HR_MEMBERS_MEMBERS" xfId="2649" xr:uid="{6EA25BBA-AC12-4A8E-9DED-55D8C6825972}"/>
    <cellStyle name="%_Sheet5_Entity_HR" xfId="2650" xr:uid="{EA21C8D6-9F48-4CFA-84BE-B2EAF8700FAF}"/>
    <cellStyle name="%_Sheet5_Entity_HR_FinanceCostObject" xfId="2651" xr:uid="{86314404-DC81-4283-9A98-A80B40392C28}"/>
    <cellStyle name="%_Sheet5_Entity_HR_FinanceCostObject_MEMBERS" xfId="2652" xr:uid="{E95C2E10-DBAC-464D-B5B1-E43AF05F79F6}"/>
    <cellStyle name="%_Sheet5_Entity_HR_FinCategory" xfId="2653" xr:uid="{95BBB9C3-9608-4260-9FFA-59388A897A9A}"/>
    <cellStyle name="%_Sheet5_Entity_HR_FinCategory_MEMBERS" xfId="2654" xr:uid="{AC4E04A4-A4B3-41D1-B2DB-905E93369301}"/>
    <cellStyle name="%_Sheet5_Entity_HR_MEMBERS" xfId="2655" xr:uid="{86B1C1AD-8A8A-4910-A8C2-23066EB6C524}"/>
    <cellStyle name="%_Sheet5_Entity_HR_MEMBERS_MEMBERS" xfId="2656" xr:uid="{C5B49124-2B22-4818-B1A1-5F90838D25A6}"/>
    <cellStyle name="%_Sheet5_EntityHR" xfId="2657" xr:uid="{BBB4172E-DCB1-4565-AA13-854084AA7D83}"/>
    <cellStyle name="%_Sheet5_EntityHR_FCO" xfId="2658" xr:uid="{9DA6A43E-BFB3-4A29-88A2-43D63A0925EF}"/>
    <cellStyle name="%_Sheet5_EntityHR_FINCO - FINAL AFTER PROCESS" xfId="2659" xr:uid="{70F620AB-D002-4965-9B70-C8306900D34D}"/>
    <cellStyle name="%_Sheet5_EntityHR_MEMBERS" xfId="2660" xr:uid="{FA40C06F-3153-4C09-906E-7D2971265434}"/>
    <cellStyle name="%_Sheet5_EntityHR_PRD TCO" xfId="2661" xr:uid="{D5D8579A-4076-4F24-9ABF-D413F4C51258}"/>
    <cellStyle name="%_Sheet5_EntityHR_PRD TCO_FA PRD" xfId="2662" xr:uid="{11A86CBB-4D0B-4E66-9B1C-F92C53955E1F}"/>
    <cellStyle name="%_Sheet5_EntityHR_PRD TCO_FinanceAccount" xfId="2663" xr:uid="{3BE7C3FC-6F94-4A7F-9920-48EB65FC46E0}"/>
    <cellStyle name="%_Sheet5_EntityHR_Sheet2" xfId="2664" xr:uid="{3E9D8E92-13B7-4089-97CE-700FCB4ED5E7}"/>
    <cellStyle name="%_Sheet5_EntityHR_Sheet4" xfId="2665" xr:uid="{FEFDF009-502F-4294-B7C1-D6232DB43EAE}"/>
    <cellStyle name="%_Sheet5_EntityHR_Sheet4_1" xfId="2666" xr:uid="{90AD74A5-0DE3-4DA1-8C2D-70791825D466}"/>
    <cellStyle name="%_Sheet5_EntityHR_Sheet4_1_MEMBERS" xfId="2667" xr:uid="{E163FDCD-4D25-4567-8301-8AB21141EE82}"/>
    <cellStyle name="%_Sheet5_EntityHR_Sheet4_1_PRD TCO" xfId="2668" xr:uid="{96E6B772-9EDA-4E5B-B926-10805BC49348}"/>
    <cellStyle name="%_Sheet5_EntityHR_Sheet4_1_PRD TCO_FA PRD" xfId="2669" xr:uid="{2BD01C89-E540-4039-8249-AF28F7DD26DA}"/>
    <cellStyle name="%_Sheet5_EntityHR_Sheet4_1_PRD TCO_FinanceAccount" xfId="2670" xr:uid="{ED26E2F9-DC47-4FDC-B549-F87849BBFEBF}"/>
    <cellStyle name="%_Sheet5_EntityHR_Sheet4_1_Sheet2" xfId="2671" xr:uid="{B56258C4-21B2-46B9-902B-0AC4DB94E11B}"/>
    <cellStyle name="%_Sheet5_EntityHR_Sheet4_1_Sheet4" xfId="2672" xr:uid="{4BD96DD7-41A2-45C5-B75C-8A70AC19D1D2}"/>
    <cellStyle name="%_Sheet5_EntityHR_Sheet4_1_Sheet4_FA PRD" xfId="2673" xr:uid="{250D2BA2-549A-4737-90FA-338A98123EE4}"/>
    <cellStyle name="%_Sheet5_EntityHR_Sheet4_1_Sheet4_FinanceAccount" xfId="2674" xr:uid="{142BFD27-3326-47B3-9B9A-94747D0717DE}"/>
    <cellStyle name="%_Sheet5_EntityHR_Sheet4_1_Sheet4_MEMBERS" xfId="2675" xr:uid="{ACB7B5C6-C4AE-4DE8-A6E4-DC73642F281C}"/>
    <cellStyle name="%_Sheet5_EntityHR_Sheet4_1_TCO Dimension Sheet" xfId="2676" xr:uid="{CB0D3597-3AE4-476C-ABF3-C8A7A3C0605A}"/>
    <cellStyle name="%_Sheet5_EntityHR_Sheet4_1_TCO Dimension Sheet_MEMBERS" xfId="2677" xr:uid="{44F8D582-1CF0-4FBB-9E95-37A5BDF2F2DD}"/>
    <cellStyle name="%_Sheet5_EntityHR_Sheet4_2" xfId="2678" xr:uid="{ADA901F4-BDE2-499C-AAC6-A61C8ABDDEB8}"/>
    <cellStyle name="%_Sheet5_EntityHR_Sheet4_2_FA PRD" xfId="2679" xr:uid="{5AE4E54C-003B-4FAA-86DA-4F6A1E21F292}"/>
    <cellStyle name="%_Sheet5_EntityHR_Sheet4_2_FinanceAccount" xfId="2680" xr:uid="{17823498-9D93-458C-88EC-BD0FB9EF2E54}"/>
    <cellStyle name="%_Sheet5_EntityHR_Sheet4_2_MEMBERS" xfId="2681" xr:uid="{820B4659-A142-4698-921A-9686BCB83261}"/>
    <cellStyle name="%_Sheet5_EntityHR_TCO" xfId="2682" xr:uid="{E3B6C40F-EA33-4CA6-8223-8E89C83DD48A}"/>
    <cellStyle name="%_Sheet5_EntityHR_TCO Dimension Sheet" xfId="2683" xr:uid="{D653A4C7-FDD0-49C5-818A-B6E7D09E6227}"/>
    <cellStyle name="%_Sheet5_EntityHR_TCO Dimension Sheet_MEMBERS" xfId="2684" xr:uid="{9934FA4B-1B5A-4FF4-8D25-040DC6A239CB}"/>
    <cellStyle name="%_Sheet5_Finance cost objects members" xfId="2685" xr:uid="{DF444394-FE3C-4913-A738-EEF2BF1C38E9}"/>
    <cellStyle name="%_Sheet5_FinanceAccount" xfId="2686" xr:uid="{E64EA6F4-7C2B-4822-9B78-0D5468F4A18B}"/>
    <cellStyle name="%_Sheet5_FinanceAccount_FinanceCostObject" xfId="2687" xr:uid="{00B1CF41-74B7-42B4-A807-631A62FFBD77}"/>
    <cellStyle name="%_Sheet5_FinanceAccount_FinanceCostObject_MEMBERS" xfId="2688" xr:uid="{21182B17-472E-4E55-955E-EC16239EA489}"/>
    <cellStyle name="%_Sheet5_FinanceAccount_FinCategory" xfId="2689" xr:uid="{B144F9CD-069F-4F09-A0C3-A8304F9A9696}"/>
    <cellStyle name="%_Sheet5_FinanceAccount_FinCategory_MEMBERS" xfId="2690" xr:uid="{C5EA414E-D0AD-40F9-9FA1-94125AF2D552}"/>
    <cellStyle name="%_Sheet5_FinanceAccount_MEMBERS" xfId="2691" xr:uid="{EEF80906-5B87-43D5-B1F0-A8C464E1ED12}"/>
    <cellStyle name="%_Sheet5_FinanceAccount_MEMBERS_MEMBERS" xfId="2692" xr:uid="{371E6CBF-F377-4271-B026-26EFF8951113}"/>
    <cellStyle name="%_Sheet5_FinanceCostObj" xfId="2693" xr:uid="{B135DD28-328F-40C6-BC10-9CFF4CBD0633}"/>
    <cellStyle name="%_Sheet5_FinanceCostObj_FinanceCostObject" xfId="2694" xr:uid="{AC44BE28-B428-4241-BC5F-E4A36892AE2A}"/>
    <cellStyle name="%_Sheet5_FinanceCostObj_FinanceCostObject_MEMBERS" xfId="2695" xr:uid="{1E78ACC9-4BF5-40B4-BE2E-6CEB639DA540}"/>
    <cellStyle name="%_Sheet5_FinanceCostObj_FinCategory" xfId="2696" xr:uid="{EC495A05-7E81-4AFB-88CF-C81285A26AB9}"/>
    <cellStyle name="%_Sheet5_FinanceCostObj_FinCategory_MEMBERS" xfId="2697" xr:uid="{3890DF9B-FFA3-4FEA-86F0-4A455B737456}"/>
    <cellStyle name="%_Sheet5_FinanceCostObj_MEMBERS" xfId="2698" xr:uid="{E21AF61E-88B1-4994-83D9-C1819FB94143}"/>
    <cellStyle name="%_Sheet5_FinanceCostObj_MEMBERS_MEMBERS" xfId="2699" xr:uid="{5ECB6231-8A96-43CB-8E51-10FC16A4AC24}"/>
    <cellStyle name="%_Sheet5_FinanceCostObj_TimeFY" xfId="2700" xr:uid="{7390AE3B-C1AA-489C-8C59-0B2A3A642EE9}"/>
    <cellStyle name="%_Sheet5_FinanceCostObj_TimeFY_MEMBERS" xfId="2701" xr:uid="{0CE0C843-60CC-44A3-955B-03433F866089}"/>
    <cellStyle name="%_Sheet5_FINCO - FINAL AFTER PROCESS" xfId="2702" xr:uid="{72D0337E-3953-40E7-8D42-3EF2C63ED2FD}"/>
    <cellStyle name="%_Sheet5_HR" xfId="2703" xr:uid="{E6264427-319E-407E-A44E-ED14AB3D944B}"/>
    <cellStyle name="%_Sheet5_HR_1" xfId="2704" xr:uid="{7CDE8789-E1B0-4583-8122-9A7C19628E5D}"/>
    <cellStyle name="%_Sheet5_HR_FCO" xfId="2705" xr:uid="{70FA9AF7-030F-4683-8584-74A552638D74}"/>
    <cellStyle name="%_Sheet5_HR_FINCO - FINAL AFTER PROCESS" xfId="2706" xr:uid="{E5A1A3AA-B0B1-4143-BCE6-B369F283E0A3}"/>
    <cellStyle name="%_Sheet5_HR_MEMBERS" xfId="2707" xr:uid="{9E50B4FD-C7EA-437A-B12A-DE8F3690EF1E}"/>
    <cellStyle name="%_Sheet5_HR_PRD TCO" xfId="2708" xr:uid="{5C11F0D6-89DB-4422-9758-733AB1917349}"/>
    <cellStyle name="%_Sheet5_HR_PRD TCO_FA PRD" xfId="2709" xr:uid="{6BA05310-2960-4FCF-9FE9-C96623BB5C21}"/>
    <cellStyle name="%_Sheet5_HR_PRD TCO_FinanceAccount" xfId="2710" xr:uid="{8C05FFAB-016C-4C38-B190-DEF1C64E8515}"/>
    <cellStyle name="%_Sheet5_HR_Sheet2" xfId="2711" xr:uid="{E1666F02-55C1-40BC-91C7-AC9C2C334979}"/>
    <cellStyle name="%_Sheet5_HR_Sheet4" xfId="2712" xr:uid="{E3CE642D-F79E-4BDC-ACBC-E8FC29A1F433}"/>
    <cellStyle name="%_Sheet5_HR_Sheet4_1" xfId="2713" xr:uid="{4460448E-B3A7-474B-8A47-06F906B6E4B8}"/>
    <cellStyle name="%_Sheet5_HR_Sheet4_1_MEMBERS" xfId="2714" xr:uid="{2DEA1820-D6EA-403D-BDDC-DE4301B8CB9C}"/>
    <cellStyle name="%_Sheet5_HR_Sheet4_1_PRD TCO" xfId="2715" xr:uid="{25FF1624-2496-4B3C-B3F4-944CE20FF317}"/>
    <cellStyle name="%_Sheet5_HR_Sheet4_1_PRD TCO_FA PRD" xfId="2716" xr:uid="{92EB07EA-9D3C-44B1-91A9-44C023BCAADF}"/>
    <cellStyle name="%_Sheet5_HR_Sheet4_1_PRD TCO_FinanceAccount" xfId="2717" xr:uid="{F03EEB75-3A85-4D53-9FB1-2DE7CEDD058D}"/>
    <cellStyle name="%_Sheet5_HR_Sheet4_1_Sheet2" xfId="2718" xr:uid="{E1A670DD-A46F-4DC9-A917-D194B8F5D17E}"/>
    <cellStyle name="%_Sheet5_HR_Sheet4_1_Sheet4" xfId="2719" xr:uid="{4B74F6FD-63E7-4FEB-966C-949F0A28AC1B}"/>
    <cellStyle name="%_Sheet5_HR_Sheet4_1_Sheet4_FA PRD" xfId="2720" xr:uid="{17F89A7A-9D1E-4292-8EEB-8140475D2DCC}"/>
    <cellStyle name="%_Sheet5_HR_Sheet4_1_Sheet4_FinanceAccount" xfId="2721" xr:uid="{6477C35A-AEBC-4B6C-AFFA-8E03F49218F2}"/>
    <cellStyle name="%_Sheet5_HR_Sheet4_1_Sheet4_MEMBERS" xfId="2722" xr:uid="{F8E160C9-76F7-405E-B9A3-96AD5FE5B44F}"/>
    <cellStyle name="%_Sheet5_HR_Sheet4_1_TCO Dimension Sheet" xfId="2723" xr:uid="{93E3D77B-EF7A-4DC5-B1F7-DD876CD45A8F}"/>
    <cellStyle name="%_Sheet5_HR_Sheet4_1_TCO Dimension Sheet_MEMBERS" xfId="2724" xr:uid="{F7AA59C1-81C3-4B7A-9568-F77B3F4FAC27}"/>
    <cellStyle name="%_Sheet5_HR_Sheet4_2" xfId="2725" xr:uid="{07E08432-FB1D-4DDC-AC93-B7FC6013BDCE}"/>
    <cellStyle name="%_Sheet5_HR_Sheet4_2_FA PRD" xfId="2726" xr:uid="{4D11C219-6D75-4085-B616-F0A4F92B26F2}"/>
    <cellStyle name="%_Sheet5_HR_Sheet4_2_FinanceAccount" xfId="2727" xr:uid="{0A5E1751-BEC7-45F9-BE70-125D50228775}"/>
    <cellStyle name="%_Sheet5_HR_Sheet4_2_MEMBERS" xfId="2728" xr:uid="{199CA98F-5920-44BD-997A-987AFC44CC5A}"/>
    <cellStyle name="%_Sheet5_HR_TCO" xfId="2729" xr:uid="{52B54ECC-4913-4EF8-AE34-D4A8C0DFB698}"/>
    <cellStyle name="%_Sheet5_HR_TCO Dimension Sheet" xfId="2730" xr:uid="{B8BF3122-1CAD-41E1-9A0B-8EF8B21288FB}"/>
    <cellStyle name="%_Sheet5_HR_TCO Dimension Sheet_MEMBERS" xfId="2731" xr:uid="{CD3DC3F8-D43F-4643-AC3A-83759BBB5F1B}"/>
    <cellStyle name="%_Sheet5_HR_UAT1718" xfId="2732" xr:uid="{97E79EBE-81FD-4DED-89ED-9CD06F4FC05B}"/>
    <cellStyle name="%_Sheet5_MEMBERS" xfId="2733" xr:uid="{B96FE2CE-B571-49D7-AC25-163189AECBC1}"/>
    <cellStyle name="%_Sheet5_MEMBERS_1" xfId="2734" xr:uid="{9BF0F03A-0E2B-4829-A7E4-866075F59E04}"/>
    <cellStyle name="%_Sheet5_MEMBERS_1_FinanceCostObject" xfId="2735" xr:uid="{AE62F8A7-8622-477B-9138-0382AC70023C}"/>
    <cellStyle name="%_Sheet5_MEMBERS_1_FinanceCostObject_MEMBERS" xfId="2736" xr:uid="{778FFC38-79CE-47A4-92A9-53A240B0259F}"/>
    <cellStyle name="%_Sheet5_MEMBERS_1_FinCategory" xfId="2737" xr:uid="{246AE143-8781-4D7E-9B3E-ACE7232CB97F}"/>
    <cellStyle name="%_Sheet5_MEMBERS_1_FinCategory_MEMBERS" xfId="2738" xr:uid="{F1D44E94-9C86-4E1F-80AF-F9BC130A10F7}"/>
    <cellStyle name="%_Sheet5_MEMBERS_1_MEMBERS" xfId="2739" xr:uid="{892A2BF1-5DC5-4BD3-9F15-DEED2BC7721F}"/>
    <cellStyle name="%_Sheet5_MEMBERS_1_MEMBERS_MEMBERS" xfId="2740" xr:uid="{620D81F0-548F-4A78-B560-113422DE7AA5}"/>
    <cellStyle name="%_Sheet5_MEMBERS_1_Sheet2" xfId="2741" xr:uid="{EDCFDDC1-3258-4CFB-92F7-EA88796FD6B4}"/>
    <cellStyle name="%_Sheet5_MEMBERS_1_Sheet2_MEMBERS" xfId="2742" xr:uid="{DB0EF55A-878B-458F-B01C-CA4DA9831FCF}"/>
    <cellStyle name="%_Sheet5_MEMBERS_1_Sheet3" xfId="2743" xr:uid="{5DEBC479-18CA-4A2A-BF7C-FD31289000D9}"/>
    <cellStyle name="%_Sheet5_MEMBERS_1_Sheet3_MEMBERS" xfId="2744" xr:uid="{C990AF81-4700-4BE7-B595-79B64BC3CF8C}"/>
    <cellStyle name="%_Sheet5_MEMBERS_1_Sheet4" xfId="2745" xr:uid="{81610BA3-48FA-492E-949F-0070A1DFFB2C}"/>
    <cellStyle name="%_Sheet5_MEMBERS_1_Sheet4_MEMBERS" xfId="2746" xr:uid="{241965E5-6A98-4015-B81F-C0E3AFAEDBD3}"/>
    <cellStyle name="%_Sheet5_MEMBERS_1_v10" xfId="2747" xr:uid="{EFC4FF46-1878-4F28-A5B2-D3E23C9A1701}"/>
    <cellStyle name="%_Sheet5_MEMBERS_2" xfId="2748" xr:uid="{808898E4-BD87-4432-A558-DF9C202F0C1B}"/>
    <cellStyle name="%_Sheet5_MEMBERS_2_FCO" xfId="2749" xr:uid="{8D276090-99E6-425E-AC5E-D349E6BAC23B}"/>
    <cellStyle name="%_Sheet5_MEMBERS_2_MEMBERS" xfId="2750" xr:uid="{B9BAC9A4-0342-4906-A6BC-97D306D4B340}"/>
    <cellStyle name="%_Sheet5_MEMBERS_2_PRD TCO" xfId="2751" xr:uid="{D6CBEBFA-3B9B-4CAE-BBD0-64D86B0BF4D4}"/>
    <cellStyle name="%_Sheet5_MEMBERS_2_PRD TCO_FA PRD" xfId="2752" xr:uid="{DD320509-C9DE-4B31-8835-F2F89B888DF8}"/>
    <cellStyle name="%_Sheet5_MEMBERS_2_PRD TCO_FinanceAccount" xfId="2753" xr:uid="{9F4C42CC-A124-4766-B3A5-D32E791F4D7D}"/>
    <cellStyle name="%_Sheet5_MEMBERS_2_Sheet2" xfId="2754" xr:uid="{992D9E57-B131-42C7-B552-CB80562E45FB}"/>
    <cellStyle name="%_Sheet5_MEMBERS_2_Sheet3" xfId="2755" xr:uid="{DB60782C-0329-4454-A16C-E65920735AD6}"/>
    <cellStyle name="%_Sheet5_MEMBERS_2_Sheet3_FCO" xfId="2756" xr:uid="{73B243E3-E0F7-4472-A61D-F860AE896546}"/>
    <cellStyle name="%_Sheet5_MEMBERS_2_Sheet3_FINCO - FINAL AFTER PROCESS" xfId="2757" xr:uid="{C6653E55-4F77-400E-8264-51E6D552AD3C}"/>
    <cellStyle name="%_Sheet5_MEMBERS_2_Sheet3_MEMBERS" xfId="2758" xr:uid="{1328A8A9-6DAC-4C2F-9DF9-830AC511A825}"/>
    <cellStyle name="%_Sheet5_MEMBERS_2_Sheet3_PRD TCO" xfId="2759" xr:uid="{9D7CD121-098F-4792-9497-1D228A6A3B02}"/>
    <cellStyle name="%_Sheet5_MEMBERS_2_Sheet3_PRD TCO_FA PRD" xfId="2760" xr:uid="{D9921C7D-0E83-4F60-9A12-EF587C97A9B8}"/>
    <cellStyle name="%_Sheet5_MEMBERS_2_Sheet3_PRD TCO_FinanceAccount" xfId="2761" xr:uid="{58364F96-3D55-479C-8F58-173E99FA21FD}"/>
    <cellStyle name="%_Sheet5_MEMBERS_2_Sheet3_Sheet2" xfId="2762" xr:uid="{906AA6E4-9103-4766-8ED3-423E2211E702}"/>
    <cellStyle name="%_Sheet5_MEMBERS_2_Sheet3_Sheet4" xfId="2763" xr:uid="{2FE29E44-9B7D-4EF3-9DF0-87395055727F}"/>
    <cellStyle name="%_Sheet5_MEMBERS_2_Sheet3_Sheet4_1" xfId="2764" xr:uid="{249E2CB6-93BE-4225-8D0E-BE7D11C6271E}"/>
    <cellStyle name="%_Sheet5_MEMBERS_2_Sheet3_Sheet4_1_MEMBERS" xfId="2765" xr:uid="{B5833BFD-85F8-4E28-82BD-4749F3E5D3E3}"/>
    <cellStyle name="%_Sheet5_MEMBERS_2_Sheet3_Sheet4_1_PRD TCO" xfId="2766" xr:uid="{61F6EEE6-0D80-42A7-AF50-90100B1C93B6}"/>
    <cellStyle name="%_Sheet5_MEMBERS_2_Sheet3_Sheet4_1_PRD TCO_FA PRD" xfId="2767" xr:uid="{9F13371B-03BF-44C9-A5D6-456019B3FE83}"/>
    <cellStyle name="%_Sheet5_MEMBERS_2_Sheet3_Sheet4_1_PRD TCO_FinanceAccount" xfId="2768" xr:uid="{16C78777-75E8-4A8B-8422-B5C5C0488C61}"/>
    <cellStyle name="%_Sheet5_MEMBERS_2_Sheet3_Sheet4_1_Sheet2" xfId="2769" xr:uid="{90041824-6BA7-4928-A6FC-A9A7C5CD7FD6}"/>
    <cellStyle name="%_Sheet5_MEMBERS_2_Sheet3_Sheet4_1_Sheet4" xfId="2770" xr:uid="{9F7C8868-1F48-4A39-8AB4-1235897E9267}"/>
    <cellStyle name="%_Sheet5_MEMBERS_2_Sheet3_Sheet4_1_Sheet4_FA PRD" xfId="2771" xr:uid="{A1ADB232-C3DD-4884-910B-D0BA97991288}"/>
    <cellStyle name="%_Sheet5_MEMBERS_2_Sheet3_Sheet4_1_Sheet4_FinanceAccount" xfId="2772" xr:uid="{B5CEC721-7811-4495-9F13-C0C85140E839}"/>
    <cellStyle name="%_Sheet5_MEMBERS_2_Sheet3_Sheet4_1_Sheet4_MEMBERS" xfId="2773" xr:uid="{6AE14400-2F3E-48F7-9299-E6D9D72194E3}"/>
    <cellStyle name="%_Sheet5_MEMBERS_2_Sheet3_Sheet4_1_TCO Dimension Sheet" xfId="2774" xr:uid="{02602C67-EFCC-4B55-B994-3AF91EE41050}"/>
    <cellStyle name="%_Sheet5_MEMBERS_2_Sheet3_Sheet4_1_TCO Dimension Sheet_MEMBERS" xfId="2775" xr:uid="{CF225284-B98C-4CCD-9887-315392E2AB9F}"/>
    <cellStyle name="%_Sheet5_MEMBERS_2_Sheet3_Sheet4_2" xfId="2776" xr:uid="{E05D6814-ED17-4708-8E1F-B04A5FBD39A5}"/>
    <cellStyle name="%_Sheet5_MEMBERS_2_Sheet3_Sheet4_2_FA PRD" xfId="2777" xr:uid="{4C68F405-98F6-4E64-BE56-71F70F12BC2F}"/>
    <cellStyle name="%_Sheet5_MEMBERS_2_Sheet3_Sheet4_2_FinanceAccount" xfId="2778" xr:uid="{A58A8C90-65FF-431C-A720-576BA6632DE6}"/>
    <cellStyle name="%_Sheet5_MEMBERS_2_Sheet3_Sheet4_2_MEMBERS" xfId="2779" xr:uid="{02582813-B810-452F-BA77-B6003A2F1F4F}"/>
    <cellStyle name="%_Sheet5_MEMBERS_2_Sheet3_TCO" xfId="2780" xr:uid="{2B24E8F8-F8B9-4130-B3D1-38F8549BD3D5}"/>
    <cellStyle name="%_Sheet5_MEMBERS_2_Sheet3_TCO Dimension Sheet" xfId="2781" xr:uid="{C7761EFD-FEC2-4F6F-9922-AE9DB5AD12FD}"/>
    <cellStyle name="%_Sheet5_MEMBERS_2_Sheet3_TCO Dimension Sheet_MEMBERS" xfId="2782" xr:uid="{D5892D2F-9908-45C4-AE95-99474A685A76}"/>
    <cellStyle name="%_Sheet5_MEMBERS_2_Sheet4" xfId="2783" xr:uid="{309E3B8F-E0AC-43B6-BD1C-70068F65D12E}"/>
    <cellStyle name="%_Sheet5_MEMBERS_2_Sheet4_1" xfId="2784" xr:uid="{67B54685-03AF-4CC2-B1FC-1554931524CE}"/>
    <cellStyle name="%_Sheet5_MEMBERS_2_Sheet4_1_FA PRD" xfId="2785" xr:uid="{1FBCBF64-BCD8-450A-8561-E070EC2BAE4F}"/>
    <cellStyle name="%_Sheet5_MEMBERS_2_Sheet4_1_FinanceAccount" xfId="2786" xr:uid="{9093C351-BFEB-475B-B00A-28E346C864BB}"/>
    <cellStyle name="%_Sheet5_MEMBERS_2_Sheet4_1_MEMBERS" xfId="2787" xr:uid="{489C0A4B-1AF3-4AAE-8027-BA4B4B92A1E3}"/>
    <cellStyle name="%_Sheet5_MEMBERS_2_Sheet4_MEMBERS" xfId="2788" xr:uid="{6652A6CA-98B2-46A0-A8AB-62ABD730C402}"/>
    <cellStyle name="%_Sheet5_MEMBERS_2_Sheet4_PRD TCO" xfId="2789" xr:uid="{8AEB20FB-40DA-4171-9100-B408C83C7B0D}"/>
    <cellStyle name="%_Sheet5_MEMBERS_2_Sheet4_PRD TCO_FA PRD" xfId="2790" xr:uid="{5150E952-EA6C-4CA4-874D-664CFA2AF4AD}"/>
    <cellStyle name="%_Sheet5_MEMBERS_2_Sheet4_PRD TCO_FinanceAccount" xfId="2791" xr:uid="{F3ACE568-B619-411A-9E20-45E631C96C65}"/>
    <cellStyle name="%_Sheet5_MEMBERS_2_Sheet4_Sheet2" xfId="2792" xr:uid="{D15E8A1D-2F3A-4F3E-9A79-F91A4895A8CB}"/>
    <cellStyle name="%_Sheet5_MEMBERS_2_Sheet4_Sheet4" xfId="2793" xr:uid="{A3F8E3D9-F7AE-40C5-8D66-91322D47D2EF}"/>
    <cellStyle name="%_Sheet5_MEMBERS_2_Sheet4_Sheet4_FA PRD" xfId="2794" xr:uid="{2270533C-E7FB-427C-91FA-3819B0172558}"/>
    <cellStyle name="%_Sheet5_MEMBERS_2_Sheet4_Sheet4_FinanceAccount" xfId="2795" xr:uid="{35A843B0-695B-4E83-82BB-34845154F698}"/>
    <cellStyle name="%_Sheet5_MEMBERS_2_Sheet4_Sheet4_MEMBERS" xfId="2796" xr:uid="{0414AC28-23B1-4F6E-B595-07D03639A84D}"/>
    <cellStyle name="%_Sheet5_MEMBERS_2_Sheet4_TCO Dimension Sheet" xfId="2797" xr:uid="{B121D575-9B94-417C-8879-7E4924A8AE56}"/>
    <cellStyle name="%_Sheet5_MEMBERS_2_Sheet4_TCO Dimension Sheet_MEMBERS" xfId="2798" xr:uid="{5ED5A17F-C4AF-44CC-BBC4-2586BAB92A58}"/>
    <cellStyle name="%_Sheet5_MEMBERS_2_TCO" xfId="2799" xr:uid="{63FB4071-17B4-44E9-9849-9CDBA9D4EF3E}"/>
    <cellStyle name="%_Sheet5_MEMBERS_2_TCO Dimension Sheet" xfId="2800" xr:uid="{33BD8287-38A2-4F80-B4B1-DD441E324503}"/>
    <cellStyle name="%_Sheet5_MEMBERS_2_TCO Dimension Sheet_MEMBERS" xfId="2801" xr:uid="{D92EAC43-BDA2-4771-B92B-214BEF9C2AA6}"/>
    <cellStyle name="%_Sheet5_MEMBERS_2_TCO_1" xfId="2802" xr:uid="{C4E6D259-0269-450E-ADE9-164799070D64}"/>
    <cellStyle name="%_Sheet5_MEMBERS_2_TCO_FCO" xfId="2803" xr:uid="{B1CA98D1-0435-4504-8A5F-D509B7333861}"/>
    <cellStyle name="%_Sheet5_MEMBERS_2_TCO_FINCO - FINAL AFTER PROCESS" xfId="2804" xr:uid="{7E572978-E109-400A-9D5E-7F5CC7F770A1}"/>
    <cellStyle name="%_Sheet5_MEMBERS_2_TCO_MEMBERS" xfId="2805" xr:uid="{47CB9BF8-E029-4A17-8943-67956799425F}"/>
    <cellStyle name="%_Sheet5_MEMBERS_2_TCO_PRD TCO" xfId="2806" xr:uid="{1D43596B-812F-4B04-8F66-6BFAE4F466B2}"/>
    <cellStyle name="%_Sheet5_MEMBERS_2_TCO_PRD TCO_FA PRD" xfId="2807" xr:uid="{FACC84B4-8ECC-47B7-842D-BFF9BC95476D}"/>
    <cellStyle name="%_Sheet5_MEMBERS_2_TCO_PRD TCO_FinanceAccount" xfId="2808" xr:uid="{E804BCBA-780B-49F3-B56D-F7BB67A83AFC}"/>
    <cellStyle name="%_Sheet5_MEMBERS_2_TCO_Sheet2" xfId="2809" xr:uid="{AB4335F0-2D29-4803-9D78-E6F3BC41CEC8}"/>
    <cellStyle name="%_Sheet5_MEMBERS_2_TCO_Sheet4" xfId="2810" xr:uid="{D906FF0C-545E-4DFB-8264-38118D96CD63}"/>
    <cellStyle name="%_Sheet5_MEMBERS_2_TCO_Sheet4_1" xfId="2811" xr:uid="{339E88A4-CADB-4B3D-A073-21DE66630FC6}"/>
    <cellStyle name="%_Sheet5_MEMBERS_2_TCO_Sheet4_1_MEMBERS" xfId="2812" xr:uid="{A348E77A-C214-44C4-84B0-9C33BB5B321F}"/>
    <cellStyle name="%_Sheet5_MEMBERS_2_TCO_Sheet4_1_PRD TCO" xfId="2813" xr:uid="{C5A4AFBB-2D94-4B79-93ED-4433405F6430}"/>
    <cellStyle name="%_Sheet5_MEMBERS_2_TCO_Sheet4_1_PRD TCO_FA PRD" xfId="2814" xr:uid="{317F0A06-69FA-45E8-9BF9-6E82B9DC39F2}"/>
    <cellStyle name="%_Sheet5_MEMBERS_2_TCO_Sheet4_1_PRD TCO_FinanceAccount" xfId="2815" xr:uid="{2EB8C4E1-1A31-4CA5-9F92-2FA277FFA20F}"/>
    <cellStyle name="%_Sheet5_MEMBERS_2_TCO_Sheet4_1_Sheet2" xfId="2816" xr:uid="{721E54D0-7A7F-4AD2-B5F7-5377CC222F8B}"/>
    <cellStyle name="%_Sheet5_MEMBERS_2_TCO_Sheet4_1_Sheet4" xfId="2817" xr:uid="{F2C0E34B-9500-4BFB-A834-1B6EA5C673E5}"/>
    <cellStyle name="%_Sheet5_MEMBERS_2_TCO_Sheet4_1_Sheet4_FA PRD" xfId="2818" xr:uid="{DE5F733D-EC9B-4F14-A5F6-3C2F00AFF4D5}"/>
    <cellStyle name="%_Sheet5_MEMBERS_2_TCO_Sheet4_1_Sheet4_FinanceAccount" xfId="2819" xr:uid="{C1396CC6-0BD2-4265-A395-5039D48E5348}"/>
    <cellStyle name="%_Sheet5_MEMBERS_2_TCO_Sheet4_1_Sheet4_MEMBERS" xfId="2820" xr:uid="{8D9E8D63-D94E-4C14-87AC-10AD8745FE7A}"/>
    <cellStyle name="%_Sheet5_MEMBERS_2_TCO_Sheet4_1_TCO Dimension Sheet" xfId="2821" xr:uid="{F484F92E-758A-40B0-A723-75475D91AADD}"/>
    <cellStyle name="%_Sheet5_MEMBERS_2_TCO_Sheet4_1_TCO Dimension Sheet_MEMBERS" xfId="2822" xr:uid="{9B174F36-FA86-4012-AED5-7E4505D9059B}"/>
    <cellStyle name="%_Sheet5_MEMBERS_2_TCO_Sheet4_2" xfId="2823" xr:uid="{F8341908-495E-4B2B-AD7F-CB9D1867EBD4}"/>
    <cellStyle name="%_Sheet5_MEMBERS_2_TCO_Sheet4_2_FA PRD" xfId="2824" xr:uid="{48112E4D-1111-4650-B91F-3A22336FBF3B}"/>
    <cellStyle name="%_Sheet5_MEMBERS_2_TCO_Sheet4_2_FinanceAccount" xfId="2825" xr:uid="{E7A3AF9F-4F9A-47DD-BF16-D5C117AB47B7}"/>
    <cellStyle name="%_Sheet5_MEMBERS_2_TCO_Sheet4_2_MEMBERS" xfId="2826" xr:uid="{718000A6-3C8E-4EE9-9018-19E422CFBC8A}"/>
    <cellStyle name="%_Sheet5_MEMBERS_2_TCO_TCO" xfId="2827" xr:uid="{F97F084C-1FA7-4DF8-8266-E1D206E7B2BF}"/>
    <cellStyle name="%_Sheet5_MEMBERS_2_TCO_TCO Dimension Sheet" xfId="2828" xr:uid="{D0EE0DE9-EDD7-457F-ACF8-3B13D2222F01}"/>
    <cellStyle name="%_Sheet5_MEMBERS_2_TCO_TCO Dimension Sheet_MEMBERS" xfId="2829" xr:uid="{80FC7081-E5DC-4270-B4A1-071335E73566}"/>
    <cellStyle name="%_Sheet5_MEMBERS_Account_HR" xfId="2830" xr:uid="{D49A1BD8-0570-4A98-99AC-AF36E5B1979B}"/>
    <cellStyle name="%_Sheet5_MEMBERS_Account_HR_MEMBERS" xfId="2831" xr:uid="{C92CD148-2541-4484-B121-055CBB49EAFF}"/>
    <cellStyle name="%_Sheet5_MEMBERS_Entity_HR" xfId="2832" xr:uid="{84C21636-3D1E-44D2-B182-09CC522FEBFC}"/>
    <cellStyle name="%_Sheet5_MEMBERS_Entity_HR_MEMBERS" xfId="2833" xr:uid="{E00155C9-818D-400B-8701-4A372797BDA8}"/>
    <cellStyle name="%_Sheet5_MEMBERS_FinanceAccount" xfId="2834" xr:uid="{0E065341-85BD-40C0-8ECD-6A368C383078}"/>
    <cellStyle name="%_Sheet5_MEMBERS_FinanceAccount_MEMBERS" xfId="2835" xr:uid="{13B2CC01-9A44-4BBC-89B2-61AC5AAA4B44}"/>
    <cellStyle name="%_Sheet5_MEMBERS_FinanceCostObj" xfId="2836" xr:uid="{6E620EAE-3704-4578-B364-3EAD5396B936}"/>
    <cellStyle name="%_Sheet5_MEMBERS_FinanceCostObj_MEMBERS" xfId="2837" xr:uid="{FF06AFA1-1995-4EA3-AA08-C71C4E169921}"/>
    <cellStyle name="%_Sheet5_MEMBERS_FinanceCostObject" xfId="2838" xr:uid="{DACECB0E-6C2D-4CEF-8367-82A22C1201AB}"/>
    <cellStyle name="%_Sheet5_MEMBERS_FinanceCostObject_MEMBERS" xfId="2839" xr:uid="{387C3DDF-31BE-4226-BAD8-09A89F539EAF}"/>
    <cellStyle name="%_Sheet5_MEMBERS_FinanceDataSRC-Bfr" xfId="2840" xr:uid="{CC0AFE43-206D-4553-8012-0952CBEBB36B}"/>
    <cellStyle name="%_Sheet5_MEMBERS_FinanceDataSRC-Bfr_MEMBERS" xfId="2841" xr:uid="{A7F59DDB-7A54-4661-8BDF-26BCBE1B1D77}"/>
    <cellStyle name="%_Sheet5_MEMBERS_FinanceDataSRC-Bfr_MEMBERS_MEMBERS" xfId="2842" xr:uid="{9B986EDD-7646-4FF5-952C-DE1C9C35426F}"/>
    <cellStyle name="%_Sheet5_MEMBERS_FinanceDataSRC-Bfr_Sheet2" xfId="2843" xr:uid="{0C3C935E-4DEE-44AE-A6FB-F920BCC1EBB5}"/>
    <cellStyle name="%_Sheet5_MEMBERS_FinanceDataSRC-Bfr_Sheet2_MEMBERS" xfId="2844" xr:uid="{D29EA3B2-ED13-4CDE-ABF6-F75968B4158D}"/>
    <cellStyle name="%_Sheet5_MEMBERS_FinanceDataSRC-Bfr_Sheet3" xfId="2845" xr:uid="{36F3161C-F850-4BA3-B1F7-1EBF1B10EE26}"/>
    <cellStyle name="%_Sheet5_MEMBERS_FinanceDataSRC-Bfr_Sheet3_MEMBERS" xfId="2846" xr:uid="{7778ABBE-0327-4E93-AFC7-9863579CFBFB}"/>
    <cellStyle name="%_Sheet5_MEMBERS_FinanceDataSRC-Bfr_Sheet4" xfId="2847" xr:uid="{1571F7D8-4698-4551-A780-C1942A6E1B25}"/>
    <cellStyle name="%_Sheet5_MEMBERS_FinanceDataSRC-Bfr_Sheet4_MEMBERS" xfId="2848" xr:uid="{89A51296-D5F8-4535-A833-B429E445C808}"/>
    <cellStyle name="%_Sheet5_MEMBERS_FinanceDataSRC-Bfr_v10" xfId="2849" xr:uid="{4674465A-7F97-4E24-90D9-1E27D10AAD71}"/>
    <cellStyle name="%_Sheet5_MEMBERS_FinCategory-Aftr" xfId="2850" xr:uid="{94BC716C-E37F-4E34-9810-A794FFB8E987}"/>
    <cellStyle name="%_Sheet5_MEMBERS_FinCategory-Aftr_MEMBERS" xfId="2851" xr:uid="{4C7C8889-0BF2-4F74-9011-3E5807AFA3AB}"/>
    <cellStyle name="%_Sheet5_MEMBERS_FinCategory-Bfr" xfId="2852" xr:uid="{1469A408-6370-4E79-97D7-21F568F9A27F}"/>
    <cellStyle name="%_Sheet5_MEMBERS_FinCategory-Bfr_MEMBERS" xfId="2853" xr:uid="{BA8C4A83-C894-4339-A970-8A2C886EAE2A}"/>
    <cellStyle name="%_Sheet5_MEMBERS_FinCategory-Bfr_MEMBERS_MEMBERS" xfId="2854" xr:uid="{478122E4-C36E-4EEC-8E79-CDA9B7DC81FF}"/>
    <cellStyle name="%_Sheet5_MEMBERS_FinCategory-Bfr_Sheet2" xfId="2855" xr:uid="{C2B31CE1-7E1E-4CE4-B08D-1816E5DDC432}"/>
    <cellStyle name="%_Sheet5_MEMBERS_FinCategory-Bfr_Sheet2_MEMBERS" xfId="2856" xr:uid="{2C418E87-BD68-4B99-A5EF-EE2F77E153DC}"/>
    <cellStyle name="%_Sheet5_MEMBERS_FinCategory-Bfr_Sheet3" xfId="2857" xr:uid="{E1F7DFE8-9E77-4FE1-B1DF-5B274D1B8874}"/>
    <cellStyle name="%_Sheet5_MEMBERS_FinCategory-Bfr_Sheet3_MEMBERS" xfId="2858" xr:uid="{B051DEDE-ED05-4839-8793-48287C29C881}"/>
    <cellStyle name="%_Sheet5_MEMBERS_FinCategory-Bfr_Sheet4" xfId="2859" xr:uid="{823C4299-5770-43CC-9FD0-FBB2A4446D46}"/>
    <cellStyle name="%_Sheet5_MEMBERS_FinCategory-Bfr_Sheet4_MEMBERS" xfId="2860" xr:uid="{4E894140-20C9-48A3-8138-D536E32EAFA6}"/>
    <cellStyle name="%_Sheet5_MEMBERS_FinCategory-Bfr_v10" xfId="2861" xr:uid="{793B080A-F28C-40E2-ACDC-EF318183B06C}"/>
    <cellStyle name="%_Sheet5_MEMBERS_MEMBERS" xfId="2862" xr:uid="{1E6FF0D5-5338-426E-9B11-EFD57F1C6311}"/>
    <cellStyle name="%_Sheet5_MEMBERS_MEMBERS_1" xfId="2863" xr:uid="{62B609E1-BC46-4270-A95D-F0DEF274C7FB}"/>
    <cellStyle name="%_Sheet5_MEMBERS_MEMBERS_1_MEMBERS" xfId="2864" xr:uid="{2AAF6E1E-8528-4508-AF3C-7D613EB609FD}"/>
    <cellStyle name="%_Sheet5_MEMBERS_MEMBERS_FinanceCostObject" xfId="2865" xr:uid="{5649C96F-15F4-4275-89D2-D467FF147D03}"/>
    <cellStyle name="%_Sheet5_MEMBERS_MEMBERS_FinanceCostObject_MEMBERS" xfId="2866" xr:uid="{B8250D00-329A-4E25-B539-AB3C3B3A42B5}"/>
    <cellStyle name="%_Sheet5_MEMBERS_MEMBERS_FinCategory" xfId="2867" xr:uid="{F74A786A-A147-42AC-BE70-43E9DBE3BCAE}"/>
    <cellStyle name="%_Sheet5_MEMBERS_MEMBERS_FinCategory_MEMBERS" xfId="2868" xr:uid="{FB33C19B-7AD9-40FE-86EC-490EF3B00F36}"/>
    <cellStyle name="%_Sheet5_MEMBERS_MEMBERS_MEMBERS" xfId="2869" xr:uid="{664E1588-2245-45B2-929F-553DAC953E27}"/>
    <cellStyle name="%_Sheet5_MEMBERS_MEMBERS_MEMBERS_1" xfId="2870" xr:uid="{4B630CF0-FC72-48F4-BE94-BBA4456627BC}"/>
    <cellStyle name="%_Sheet5_MEMBERS_MEMBERS_MEMBERS_1_MEMBERS" xfId="2871" xr:uid="{42018BD3-E4BF-4139-83E6-0CF6BA494F0D}"/>
    <cellStyle name="%_Sheet5_MEMBERS_MEMBERS_MEMBERS_1_MEMBERS_1" xfId="2872" xr:uid="{F304A138-7F03-40B6-898D-DF2F12AC46CB}"/>
    <cellStyle name="%_Sheet5_MEMBERS_MEMBERS_MEMBERS_1_MEMBERS_MEMBERS" xfId="2873" xr:uid="{B491AF42-1CD1-42AC-9C4A-167F9A0BA7D1}"/>
    <cellStyle name="%_Sheet5_MEMBERS_MEMBERS_MEMBERS_MEMBERS" xfId="2874" xr:uid="{0F8709AB-D217-4FB1-BDBD-2D92EC06537D}"/>
    <cellStyle name="%_Sheet5_MEMBERS_MEMBERS_MEMBERS_MEMBERS_MEMBERS" xfId="2875" xr:uid="{ECB6ECA0-A352-4E6F-B654-B8A6EF85E0CE}"/>
    <cellStyle name="%_Sheet5_MEMBERS_MEMBERS_Sheet2" xfId="2876" xr:uid="{13A16782-D972-4EBA-AA87-2D3666524C53}"/>
    <cellStyle name="%_Sheet5_MEMBERS_MEMBERS_Sheet2_MEMBERS" xfId="2877" xr:uid="{71E1D9A8-34D9-4918-8723-1C7C15344B4E}"/>
    <cellStyle name="%_Sheet5_MEMBERS_Scenarios_CP" xfId="2878" xr:uid="{4A199E44-1640-4569-9010-F0AE188961D1}"/>
    <cellStyle name="%_Sheet5_MEMBERS_Scenarios_CP_MEMBERS" xfId="2879" xr:uid="{C3EB925D-3245-4A1E-ACCA-F1EE96D58D00}"/>
    <cellStyle name="%_Sheet5_MEMBERS_Scenarios_CP_MEMBERS_MEMBERS" xfId="2880" xr:uid="{1A58DE2D-BE61-4B8A-824D-B28E3F28606E}"/>
    <cellStyle name="%_Sheet5_MEMBERS_Scenarios_CP_Sheet2" xfId="2881" xr:uid="{F6F53182-5FEE-4693-9858-D21472A7C09B}"/>
    <cellStyle name="%_Sheet5_MEMBERS_Scenarios_CP_Sheet2_MEMBERS" xfId="2882" xr:uid="{8D7DBBFA-F474-4F13-9D4A-8560261AEEA4}"/>
    <cellStyle name="%_Sheet5_MEMBERS_Scenarios_CP_Sheet3" xfId="2883" xr:uid="{17631383-DF4B-4F63-9324-1F743392F85E}"/>
    <cellStyle name="%_Sheet5_MEMBERS_Scenarios_CP_Sheet3_MEMBERS" xfId="2884" xr:uid="{3F40CB8F-16F5-45EF-9EF8-71209A9F2A8E}"/>
    <cellStyle name="%_Sheet5_MEMBERS_Scenarios_CP_Sheet4" xfId="2885" xr:uid="{652A77B4-2C9A-42A9-A0CC-CF2B482E9145}"/>
    <cellStyle name="%_Sheet5_MEMBERS_Scenarios_CP_Sheet4_MEMBERS" xfId="2886" xr:uid="{125BC6DC-9D5C-4688-B282-F99D50DAB537}"/>
    <cellStyle name="%_Sheet5_MEMBERS_Scenarios_CP_v10" xfId="2887" xr:uid="{EBED65D2-1E42-4394-ACAC-5F63058BB503}"/>
    <cellStyle name="%_Sheet5_MEMBERS_Sheet2" xfId="2888" xr:uid="{93B5EA0E-35DB-4E00-91C3-DE1FB5AD9FB5}"/>
    <cellStyle name="%_Sheet5_MEMBERS_Sheet2_MEMBERS" xfId="2889" xr:uid="{CD3A8245-1A8D-407E-AA63-1644FC52EF8A}"/>
    <cellStyle name="%_Sheet5_MEMBERS_Sheet3" xfId="2890" xr:uid="{6AF510AA-5257-4C1E-8CDB-75A192949473}"/>
    <cellStyle name="%_Sheet5_MEMBERS_Sheet3_MEMBERS" xfId="2891" xr:uid="{2D268203-5CE7-4FD2-8AB6-33DF88237F09}"/>
    <cellStyle name="%_Sheet5_MEMBERS_TimeFY" xfId="2892" xr:uid="{29C27F2D-C0CA-4441-BB3B-4A2B8CD000C9}"/>
    <cellStyle name="%_Sheet5_MEMBERS_TimeFY_MEMBERS" xfId="2893" xr:uid="{AE264688-D053-4FDC-AF8C-2B965D6454F0}"/>
    <cellStyle name="%_Sheet5_NEW_TreasCost-DEV" xfId="2894" xr:uid="{54382D94-4A9B-4952-B7B1-3FD1500123BD}"/>
    <cellStyle name="%_Sheet5_NEW_TreasCost-DEV_MEMBERS" xfId="2895" xr:uid="{677FF503-31ED-4D60-8D32-4B7A8E831765}"/>
    <cellStyle name="%_Sheet5_NW COSTOBJ_UAT" xfId="2896" xr:uid="{5ED1F0E9-228A-4A87-8B73-5EF9C51618A9}"/>
    <cellStyle name="%_Sheet5_NW COSTOBJ_UAT_MEMBERS" xfId="2897" xr:uid="{FCAC348D-A832-432E-AB30-EABF5DC7E067}"/>
    <cellStyle name="%_Sheet5_NW-BEFORE CHG-TRSCOSTOBJ-UAT" xfId="2898" xr:uid="{DE042ED1-0696-417D-8510-96436E5FBF3F}"/>
    <cellStyle name="%_Sheet5_NW-BEFORE CHG-TRSCOSTOBJ-UAT_MEMBERS" xfId="2899" xr:uid="{32C1482D-9796-4C1C-82AB-29F974942AD3}"/>
    <cellStyle name="%_Sheet5_NW-TRSCOSTOBJ-UAT" xfId="2900" xr:uid="{64F86EAD-BD1B-4A26-A66B-A5A060307089}"/>
    <cellStyle name="%_Sheet5_NW-TRSCOSTOBJ-UAT_MEMBERS" xfId="2901" xr:uid="{EEB394DE-0C0D-48E2-B74F-0A77D08EBBE8}"/>
    <cellStyle name="%_Sheet5_Payband_HR" xfId="2902" xr:uid="{5B1B10C0-D1F5-4F23-B034-C91959EE982F}"/>
    <cellStyle name="%_Sheet5_Payband_HR_MEMBERS" xfId="2903" xr:uid="{95D47D99-BBBD-4829-90F8-FF8155720D50}"/>
    <cellStyle name="%_Sheet5_Payband_HR_MEMBERS_MEMBERS" xfId="2904" xr:uid="{DD978372-718C-4D98-A527-F47901CC1948}"/>
    <cellStyle name="%_Sheet5_Sheet2" xfId="2905" xr:uid="{20B33478-FACA-4026-9E35-4E058596F0B9}"/>
    <cellStyle name="%_Sheet5_Sheet2_1" xfId="2906" xr:uid="{B78CF911-2CFD-4C92-8ED5-BD67606105AF}"/>
    <cellStyle name="%_Sheet5_Sheet2_1_MEMBERS" xfId="2907" xr:uid="{45B7442B-CD4E-4E28-92F1-1DF68574CE6B}"/>
    <cellStyle name="%_Sheet5_Sheet2_1_Sheet2" xfId="2908" xr:uid="{5E9B0E0A-E9BC-45E3-9407-6E853172A4C6}"/>
    <cellStyle name="%_Sheet5_Sheet2_1_Sheet2_MEMBERS" xfId="2909" xr:uid="{CABAC3AF-0C2A-4D23-86FE-1C43835C463F}"/>
    <cellStyle name="%_Sheet5_Sheet2_1_Sheet3" xfId="2910" xr:uid="{9E26AB99-D836-4756-9157-5A30BE0B184B}"/>
    <cellStyle name="%_Sheet5_Sheet2_1_Sheet3_MEMBERS" xfId="2911" xr:uid="{DD468972-CEEF-4517-B10F-43FC185B83C2}"/>
    <cellStyle name="%_Sheet5_Sheet2_1_Sheet4" xfId="2912" xr:uid="{E2D9F4E2-8E37-4F92-B9D7-15C776943F9F}"/>
    <cellStyle name="%_Sheet5_Sheet2_1_Sheet4_MEMBERS" xfId="2913" xr:uid="{7A2CCB6C-2E2E-4BE1-BD28-538ED3987464}"/>
    <cellStyle name="%_Sheet5_Sheet2_2" xfId="2914" xr:uid="{A04F1957-BD13-424A-9DAD-9232AB36D339}"/>
    <cellStyle name="%_Sheet5_Sheet2_2_FA PRD" xfId="2915" xr:uid="{36D76F6B-FEC9-46F8-9519-41C43BA03B33}"/>
    <cellStyle name="%_Sheet5_Sheet2_2_FinanceAccount" xfId="2916" xr:uid="{2E7FB2CB-2516-4613-8914-4AC97E24DEF5}"/>
    <cellStyle name="%_Sheet5_Sheet2_2_MEMBERS" xfId="2917" xr:uid="{12A42967-ED19-4ACB-9EF2-45A447A084C3}"/>
    <cellStyle name="%_Sheet5_Sheet2_FinanceCostObject" xfId="2918" xr:uid="{00EE0FF1-7AC0-4770-9C30-8E745175AEE8}"/>
    <cellStyle name="%_Sheet5_Sheet2_FinanceCostObject_MEMBERS" xfId="2919" xr:uid="{3EEC0812-DEAC-4445-96B9-EE7E5A638EAF}"/>
    <cellStyle name="%_Sheet5_Sheet2_FinCategory" xfId="2920" xr:uid="{A5C30180-2D9C-491D-BADA-8AEAFB0B5F1B}"/>
    <cellStyle name="%_Sheet5_Sheet2_FinCategory_MEMBERS" xfId="2921" xr:uid="{E7224703-D92A-4534-8498-FC308E6DF1FD}"/>
    <cellStyle name="%_Sheet5_Sheet2_MEMBERS" xfId="2922" xr:uid="{0035B265-A980-491B-9DEA-F1DDBA9C1302}"/>
    <cellStyle name="%_Sheet5_Sheet2_MEMBERS_1" xfId="2923" xr:uid="{9BBBB75A-A1F1-49F8-9D65-F0BB5D6FD377}"/>
    <cellStyle name="%_Sheet5_Sheet2_MEMBERS_1_MEMBERS" xfId="2924" xr:uid="{E3248BF4-BAC6-4D3A-93A9-46E78F2521A6}"/>
    <cellStyle name="%_Sheet5_Sheet2_MEMBERS_1_MEMBERS_1" xfId="2925" xr:uid="{DDC6F358-AA8C-451D-A70F-3DBD95D3057F}"/>
    <cellStyle name="%_Sheet5_Sheet2_MEMBERS_1_MEMBERS_MEMBERS" xfId="2926" xr:uid="{7E8B1F58-7B76-413A-A4E1-20B988E9EA6F}"/>
    <cellStyle name="%_Sheet5_Sheet2_MEMBERS_MEMBERS" xfId="2927" xr:uid="{880C2B86-2DA5-4327-823A-8EB858F24BFC}"/>
    <cellStyle name="%_Sheet5_Sheet2_MEMBERS_MEMBERS_MEMBERS" xfId="2928" xr:uid="{30BC3A71-570B-426D-B3DE-FE4AA7E64CB6}"/>
    <cellStyle name="%_Sheet5_Sheet2_Scenarios_CP" xfId="2929" xr:uid="{7CAFA7AB-D846-4FA7-957B-FEE1661CBD43}"/>
    <cellStyle name="%_Sheet5_Sheet2_Scenarios_CP_MEMBERS" xfId="2930" xr:uid="{39E27C45-7398-4B6F-B7A7-3FC96A1C21F8}"/>
    <cellStyle name="%_Sheet5_Sheet2_Scenarios_CP_MEMBERS_MEMBERS" xfId="2931" xr:uid="{45F795A0-A0C4-4D78-B3FC-166EC4F64199}"/>
    <cellStyle name="%_Sheet5_Sheet2_Scenarios_CP_Sheet2" xfId="2932" xr:uid="{78EAAB2B-F947-4B3F-8104-2EE0DF5159BE}"/>
    <cellStyle name="%_Sheet5_Sheet2_Scenarios_CP_Sheet2_MEMBERS" xfId="2933" xr:uid="{4DC3B64C-FA1F-4273-BB38-8AA8D6DEE68E}"/>
    <cellStyle name="%_Sheet5_Sheet2_Scenarios_CP_Sheet3" xfId="2934" xr:uid="{EF095628-DE8D-43DC-8974-B7D79A76A938}"/>
    <cellStyle name="%_Sheet5_Sheet2_Scenarios_CP_Sheet3_MEMBERS" xfId="2935" xr:uid="{61D98A09-F313-493C-B069-1615D710BCE8}"/>
    <cellStyle name="%_Sheet5_Sheet2_Scenarios_CP_Sheet4" xfId="2936" xr:uid="{D92F9CC2-5C9A-4427-9735-0C0C55897993}"/>
    <cellStyle name="%_Sheet5_Sheet2_Scenarios_CP_Sheet4_MEMBERS" xfId="2937" xr:uid="{3266A4E1-F535-4D1C-840F-2564DFDFB13D}"/>
    <cellStyle name="%_Sheet5_Sheet2_Scenarios_CP_v10" xfId="2938" xr:uid="{49F6492B-332C-4D24-9B01-A470F3593973}"/>
    <cellStyle name="%_Sheet5_Sheet2_Sheet2" xfId="2939" xr:uid="{2A825378-A59D-4116-93A2-717BC569041C}"/>
    <cellStyle name="%_Sheet5_Sheet2_Sheet2_MEMBERS" xfId="2940" xr:uid="{3918B115-9368-422C-8820-21A977796EF0}"/>
    <cellStyle name="%_Sheet5_Sheet2_TimeFY" xfId="2941" xr:uid="{D4A8B830-6A3E-4B1C-AC81-1854669491C2}"/>
    <cellStyle name="%_Sheet5_Sheet2_TimeFY_MEMBERS" xfId="2942" xr:uid="{C96A9B34-39C5-405E-BE73-5D27DBEB7C0C}"/>
    <cellStyle name="%_Sheet5_Sheet3" xfId="2943" xr:uid="{C3F246A3-FAF1-47A0-B035-B702171E67F9}"/>
    <cellStyle name="%_Sheet5_Sheet3_1" xfId="2944" xr:uid="{13B55C78-F3A3-4D32-94E8-DB9B3ED1F80B}"/>
    <cellStyle name="%_Sheet5_Sheet3_1_MEMBERS" xfId="2945" xr:uid="{F50ED7A1-9134-4108-8C0A-F5CDE1992B90}"/>
    <cellStyle name="%_Sheet5_Sheet3_1_PRD TCO" xfId="2946" xr:uid="{FB4C3896-B6FC-4D51-8157-B9B7695BB75F}"/>
    <cellStyle name="%_Sheet5_Sheet3_1_PRD TCO_FA PRD" xfId="2947" xr:uid="{FE4A6A5C-EFB2-4D85-9323-9AF0E30EA8FD}"/>
    <cellStyle name="%_Sheet5_Sheet3_1_PRD TCO_FinanceAccount" xfId="2948" xr:uid="{F19DF35A-5D24-41B7-9F79-5DBD879C16B6}"/>
    <cellStyle name="%_Sheet5_Sheet3_1_Sheet2" xfId="2949" xr:uid="{8CC5E6A6-1158-41A8-8E65-117560505899}"/>
    <cellStyle name="%_Sheet5_Sheet3_1_Sheet4" xfId="2950" xr:uid="{9C78749D-B9EE-4ECB-8BD1-A28E3217FD0A}"/>
    <cellStyle name="%_Sheet5_Sheet3_1_Sheet4_FA PRD" xfId="2951" xr:uid="{B7B4D561-ACA6-4D2F-9BB4-EC446295169E}"/>
    <cellStyle name="%_Sheet5_Sheet3_1_Sheet4_FinanceAccount" xfId="2952" xr:uid="{52DEB405-8003-4415-B789-A91041BA0645}"/>
    <cellStyle name="%_Sheet5_Sheet3_1_Sheet4_MEMBERS" xfId="2953" xr:uid="{0A56DDF3-7E25-4780-B736-F1E1B2476FE9}"/>
    <cellStyle name="%_Sheet5_Sheet3_1_TCO Dimension Sheet" xfId="2954" xr:uid="{B0BD56D3-5F9D-421E-A764-6801470E5259}"/>
    <cellStyle name="%_Sheet5_Sheet3_1_TCO Dimension Sheet_MEMBERS" xfId="2955" xr:uid="{CAE22DF5-07D8-4B89-8469-5BB0C635AA65}"/>
    <cellStyle name="%_Sheet5_Sheet3_FinanceCostObject" xfId="2956" xr:uid="{B552A688-99A2-4802-A5B8-3D48627C2CF8}"/>
    <cellStyle name="%_Sheet5_Sheet3_FinanceCostObject_MEMBERS" xfId="2957" xr:uid="{30BFF2EB-7FE4-4CE5-A94E-236B8090E683}"/>
    <cellStyle name="%_Sheet5_Sheet3_FinCategory" xfId="2958" xr:uid="{B4F980E1-9BD9-4F64-84A5-2EFE76696ABE}"/>
    <cellStyle name="%_Sheet5_Sheet3_FinCategory_MEMBERS" xfId="2959" xr:uid="{19AA7175-C500-46EE-930D-0C9E147FA61D}"/>
    <cellStyle name="%_Sheet5_Sheet3_MEMBERS" xfId="2960" xr:uid="{EA45B0AC-0027-43CE-9ED5-D9AE50CF329D}"/>
    <cellStyle name="%_Sheet5_Sheet3_MEMBERS_1" xfId="2961" xr:uid="{0E8E1051-3130-47AA-B04B-D33F18EFDF73}"/>
    <cellStyle name="%_Sheet5_Sheet3_MEMBERS_1_MEMBERS" xfId="2962" xr:uid="{188B3F0D-8650-48E7-BD16-90D45371EAE1}"/>
    <cellStyle name="%_Sheet5_Sheet3_MEMBERS_1_MEMBERS_1" xfId="2963" xr:uid="{19E00A4A-E68D-4E21-AA21-BEA145BE3425}"/>
    <cellStyle name="%_Sheet5_Sheet3_MEMBERS_1_MEMBERS_MEMBERS" xfId="2964" xr:uid="{0741D8BE-7654-4253-B002-703F14A9046F}"/>
    <cellStyle name="%_Sheet5_Sheet3_MEMBERS_MEMBERS" xfId="2965" xr:uid="{1AB5D2AE-EA10-49E3-9179-5E84A442D248}"/>
    <cellStyle name="%_Sheet5_Sheet4" xfId="2966" xr:uid="{73B7FFB6-1453-4968-BC56-78028C458694}"/>
    <cellStyle name="%_Sheet5_Sheet4_FinanceCostObject" xfId="2967" xr:uid="{6AFBD98A-2B5F-4C75-BAB4-9A2E8FC7B4B7}"/>
    <cellStyle name="%_Sheet5_Sheet4_FinanceCostObject_MEMBERS" xfId="2968" xr:uid="{FCE1895D-B503-49C8-B2E1-A786E5CC400E}"/>
    <cellStyle name="%_Sheet5_Sheet4_FinCategory" xfId="2969" xr:uid="{15FAF8AB-A13B-4661-A3AB-939C2A5E442E}"/>
    <cellStyle name="%_Sheet5_Sheet4_FinCategory_MEMBERS" xfId="2970" xr:uid="{38C97F3E-86C0-45D8-BBBA-909543458C57}"/>
    <cellStyle name="%_Sheet5_Sheet4_MEMBERS" xfId="2971" xr:uid="{AEB31A44-1744-4F4D-A0D8-DFD9FA96E22F}"/>
    <cellStyle name="%_Sheet5_Sheet4_MEMBERS_MEMBERS" xfId="2972" xr:uid="{38F1D0DF-63B1-4559-B315-97C6F60B2F3C}"/>
    <cellStyle name="%_Sheet5_Sheet4_Sheet2" xfId="2973" xr:uid="{7D6E087A-3FBD-4A92-A258-E50F8AD4BAC1}"/>
    <cellStyle name="%_Sheet5_Sheet4_Sheet2_MEMBERS" xfId="2974" xr:uid="{BA50E915-5A42-4327-AB2B-06B75B78783B}"/>
    <cellStyle name="%_Sheet5_Sheet4_Sheet3" xfId="2975" xr:uid="{F0BF9CCF-0633-4071-8C9C-5BCCE1B947EF}"/>
    <cellStyle name="%_Sheet5_Sheet4_Sheet3_MEMBERS" xfId="2976" xr:uid="{BDCC30AD-2251-437A-BF82-C08B2AA47ECD}"/>
    <cellStyle name="%_Sheet5_Sheet6" xfId="2977" xr:uid="{2A5F3837-C252-4895-9A8D-A2E96680EE0E}"/>
    <cellStyle name="%_Sheet5_Sheet7" xfId="2978" xr:uid="{F3437F81-171E-4D2B-8D93-BF5AF2FB42FD}"/>
    <cellStyle name="%_Sheet5_Sheet7_FinanceCostObject" xfId="2979" xr:uid="{E2EA2976-A0BB-44F1-89A0-0E7D0F45D1D6}"/>
    <cellStyle name="%_Sheet5_Sheet7_FinanceCostObject_MEMBERS" xfId="2980" xr:uid="{E761313A-FE5C-4741-A47B-3C22C1966074}"/>
    <cellStyle name="%_Sheet5_Sheet7_FinanceDataSRC-Bfr" xfId="2981" xr:uid="{9F28A59F-C5BC-490A-87EC-8BFEA9F09F9B}"/>
    <cellStyle name="%_Sheet5_Sheet7_FinanceDataSRC-Bfr_MEMBERS" xfId="2982" xr:uid="{D3BCB7A3-4BDE-4B34-9D88-C56DBE7BA476}"/>
    <cellStyle name="%_Sheet5_Sheet7_FinanceDataSRC-Bfr_MEMBERS_MEMBERS" xfId="2983" xr:uid="{2C768BE6-A4F6-4DC4-B0D7-78060D074D64}"/>
    <cellStyle name="%_Sheet5_Sheet7_FinanceDataSRC-Bfr_Sheet2" xfId="2984" xr:uid="{EF1B5D53-24DE-40A6-9050-6245734C568D}"/>
    <cellStyle name="%_Sheet5_Sheet7_FinanceDataSRC-Bfr_Sheet2_MEMBERS" xfId="2985" xr:uid="{F4E65EBE-3845-4C0E-80C7-3C7AB88754E3}"/>
    <cellStyle name="%_Sheet5_Sheet7_FinanceDataSRC-Bfr_Sheet3" xfId="2986" xr:uid="{C1C4732B-D35A-438F-924F-C6FA70E99FB9}"/>
    <cellStyle name="%_Sheet5_Sheet7_FinanceDataSRC-Bfr_Sheet3_MEMBERS" xfId="2987" xr:uid="{B9064D39-796F-4EC3-A969-E510B7F0153D}"/>
    <cellStyle name="%_Sheet5_Sheet7_FinanceDataSRC-Bfr_Sheet4" xfId="2988" xr:uid="{C83FF906-DAF0-44F4-BB32-F823784A4227}"/>
    <cellStyle name="%_Sheet5_Sheet7_FinanceDataSRC-Bfr_Sheet4_MEMBERS" xfId="2989" xr:uid="{3A5801A7-7B00-45D6-91F0-C9DAE5E4FEE3}"/>
    <cellStyle name="%_Sheet5_Sheet7_FinanceDataSRC-Bfr_v10" xfId="2990" xr:uid="{9F2596B7-B409-4548-8CA0-05472F664C00}"/>
    <cellStyle name="%_Sheet5_Sheet7_FinCategory-Aftr" xfId="2991" xr:uid="{B3AD34D6-208D-4640-9668-9399FE43714A}"/>
    <cellStyle name="%_Sheet5_Sheet7_FinCategory-Aftr_MEMBERS" xfId="2992" xr:uid="{6FE49FBA-2741-432D-AD83-C1BFE47A373F}"/>
    <cellStyle name="%_Sheet5_Sheet7_FinCategory-Bfr" xfId="2993" xr:uid="{6C049F5C-BF6E-4068-8E93-FD308B98C657}"/>
    <cellStyle name="%_Sheet5_Sheet7_FinCategory-Bfr_MEMBERS" xfId="2994" xr:uid="{FDE50CB6-D5A1-472A-8FAF-D244753BD177}"/>
    <cellStyle name="%_Sheet5_Sheet7_FinCategory-Bfr_MEMBERS_MEMBERS" xfId="2995" xr:uid="{D83FFD2C-50D6-455E-9B53-82CB110DFFFD}"/>
    <cellStyle name="%_Sheet5_Sheet7_FinCategory-Bfr_Sheet2" xfId="2996" xr:uid="{C5D74FF3-88DF-477B-8977-1ADA65B3F4BC}"/>
    <cellStyle name="%_Sheet5_Sheet7_FinCategory-Bfr_Sheet2_MEMBERS" xfId="2997" xr:uid="{746A1B2A-8320-4903-B342-128130AEFB15}"/>
    <cellStyle name="%_Sheet5_Sheet7_FinCategory-Bfr_Sheet3" xfId="2998" xr:uid="{B33032EA-98A2-4CF5-899D-94B2E510A308}"/>
    <cellStyle name="%_Sheet5_Sheet7_FinCategory-Bfr_Sheet3_MEMBERS" xfId="2999" xr:uid="{99D02445-C8E4-4C24-8BB6-1B4424BCA203}"/>
    <cellStyle name="%_Sheet5_Sheet7_FinCategory-Bfr_Sheet4" xfId="3000" xr:uid="{F3A43F21-76AF-4470-8935-CB686DD488E0}"/>
    <cellStyle name="%_Sheet5_Sheet7_FinCategory-Bfr_Sheet4_MEMBERS" xfId="3001" xr:uid="{C9A6407B-5322-43BC-B95B-ABC8C968E759}"/>
    <cellStyle name="%_Sheet5_Sheet7_FinCategory-Bfr_v10" xfId="3002" xr:uid="{2766E14C-D8CA-46D7-9B79-5534B19AC3A8}"/>
    <cellStyle name="%_Sheet5_Sheet7_MEMBERS" xfId="3003" xr:uid="{7D38D102-46D4-4713-9CDC-AA78EBA7FC45}"/>
    <cellStyle name="%_Sheet5_Sheet7_MEMBERS_1" xfId="3004" xr:uid="{69CFA971-7C82-4949-B778-A4CDF8CCF22C}"/>
    <cellStyle name="%_Sheet5_Sheet7_MEMBERS_1_MEMBERS" xfId="3005" xr:uid="{58A3ED19-1D98-4629-BF6B-53B19E903C69}"/>
    <cellStyle name="%_Sheet5_Sheet7_MEMBERS_2" xfId="3006" xr:uid="{3E28C5B7-4883-4F8D-B009-77A57E4E7B1B}"/>
    <cellStyle name="%_Sheet5_Sheet7_MEMBERS_2_MEMBERS" xfId="3007" xr:uid="{06910F2C-D1D4-432B-BF1E-0F9DAF36DC93}"/>
    <cellStyle name="%_Sheet5_Sheet7_MEMBERS_2_MEMBERS_1" xfId="3008" xr:uid="{E5B76E3E-D664-4CAE-A490-0502398C01F2}"/>
    <cellStyle name="%_Sheet5_Sheet7_MEMBERS_2_MEMBERS_MEMBERS" xfId="3009" xr:uid="{0C61431E-4D56-4F1E-A250-C330B44CFACB}"/>
    <cellStyle name="%_Sheet5_Sheet7_MEMBERS_FinanceCostObject" xfId="3010" xr:uid="{B4C004BC-7475-4B78-BA8D-A8FADCAB7A95}"/>
    <cellStyle name="%_Sheet5_Sheet7_MEMBERS_FinanceCostObject_MEMBERS" xfId="3011" xr:uid="{3A80C56F-F239-4A59-B070-210581340288}"/>
    <cellStyle name="%_Sheet5_Sheet7_MEMBERS_FinCategory" xfId="3012" xr:uid="{DE0C3D36-1C9F-41BC-A8C1-502B78429B0A}"/>
    <cellStyle name="%_Sheet5_Sheet7_MEMBERS_FinCategory_MEMBERS" xfId="3013" xr:uid="{F9D7BF26-BA71-4309-AE5D-04C6AF8015D5}"/>
    <cellStyle name="%_Sheet5_Sheet7_MEMBERS_MEMBERS" xfId="3014" xr:uid="{3127F990-CA12-4922-8589-E77A9785B149}"/>
    <cellStyle name="%_Sheet5_Sheet7_MEMBERS_MEMBERS_1" xfId="3015" xr:uid="{AAC09FAD-1AD8-4D8C-9CA9-EDC2C9ADA10E}"/>
    <cellStyle name="%_Sheet5_Sheet7_MEMBERS_MEMBERS_1_MEMBERS" xfId="3016" xr:uid="{9D157FC1-7F3A-46AA-9CCB-BD3EDB811506}"/>
    <cellStyle name="%_Sheet5_Sheet7_MEMBERS_MEMBERS_1_MEMBERS_1" xfId="3017" xr:uid="{E31BE515-D3A6-495D-A404-1DEA892EF342}"/>
    <cellStyle name="%_Sheet5_Sheet7_MEMBERS_MEMBERS_1_MEMBERS_MEMBERS" xfId="3018" xr:uid="{C3BBFF86-6FD5-4FEF-A4C9-E1DE6A58B1D1}"/>
    <cellStyle name="%_Sheet5_Sheet7_MEMBERS_MEMBERS_MEMBERS" xfId="3019" xr:uid="{775DC955-B274-4520-9DE9-12F8389DDCE0}"/>
    <cellStyle name="%_Sheet5_Sheet7_MEMBERS_MEMBERS_MEMBERS_MEMBERS" xfId="3020" xr:uid="{3A721B9F-3C7F-49F3-9C6B-A3856C86DCE1}"/>
    <cellStyle name="%_Sheet5_Sheet7_MEMBERS_Scenarios_CP" xfId="3021" xr:uid="{BA7DB310-E391-4BBF-B4EB-73B9A03F5537}"/>
    <cellStyle name="%_Sheet5_Sheet7_MEMBERS_Scenarios_CP_MEMBERS" xfId="3022" xr:uid="{A2D96BE4-D82C-42BB-8565-F064BFB5A609}"/>
    <cellStyle name="%_Sheet5_Sheet7_MEMBERS_Scenarios_CP_MEMBERS_MEMBERS" xfId="3023" xr:uid="{E23022DA-E7F6-4609-99DA-D98C7A66AEFC}"/>
    <cellStyle name="%_Sheet5_Sheet7_MEMBERS_Scenarios_CP_Sheet2" xfId="3024" xr:uid="{AF111995-63C4-4005-A058-FA600D0C5D3A}"/>
    <cellStyle name="%_Sheet5_Sheet7_MEMBERS_Scenarios_CP_Sheet2_MEMBERS" xfId="3025" xr:uid="{05123083-A633-4ACA-A262-E2BE9F2377AD}"/>
    <cellStyle name="%_Sheet5_Sheet7_MEMBERS_Scenarios_CP_Sheet3" xfId="3026" xr:uid="{327E54BB-F747-4EC7-B6A4-D238CF84C901}"/>
    <cellStyle name="%_Sheet5_Sheet7_MEMBERS_Scenarios_CP_Sheet3_MEMBERS" xfId="3027" xr:uid="{AA566786-F186-4DE4-894E-976F6932BDC5}"/>
    <cellStyle name="%_Sheet5_Sheet7_MEMBERS_Scenarios_CP_Sheet4" xfId="3028" xr:uid="{AB5FC654-AD1A-4F54-B97A-2F7D6B9ACBC4}"/>
    <cellStyle name="%_Sheet5_Sheet7_MEMBERS_Scenarios_CP_Sheet4_MEMBERS" xfId="3029" xr:uid="{AF0373B0-B7AA-457B-B7A4-E435DC793DE9}"/>
    <cellStyle name="%_Sheet5_Sheet7_MEMBERS_Scenarios_CP_v10" xfId="3030" xr:uid="{D46CE910-E9E7-41BB-81E3-F7BF6B44E7D1}"/>
    <cellStyle name="%_Sheet5_Sheet7_MEMBERS_Sheet2" xfId="3031" xr:uid="{8FF608BC-54CE-4435-A6F5-D4A91B79922C}"/>
    <cellStyle name="%_Sheet5_Sheet7_MEMBERS_Sheet2_MEMBERS" xfId="3032" xr:uid="{D012E4B4-B3A9-4CE6-94A0-6CFE69BD8B70}"/>
    <cellStyle name="%_Sheet5_Sheet7_MEMBERS_TimeFY" xfId="3033" xr:uid="{6AF1432B-79FD-423F-9952-DC2E9BA4B9DC}"/>
    <cellStyle name="%_Sheet5_Sheet7_MEMBERS_TimeFY_MEMBERS" xfId="3034" xr:uid="{0865D86C-B409-4A97-83CD-6D5FDCCEF929}"/>
    <cellStyle name="%_Sheet5_Sheet7_Scenarios_CP" xfId="3035" xr:uid="{61725E8A-0C36-4324-BD52-7FEC8AA23D87}"/>
    <cellStyle name="%_Sheet5_Sheet7_Scenarios_CP_MEMBERS" xfId="3036" xr:uid="{7C0ED086-48D3-4F7B-B8CE-B90837A738B2}"/>
    <cellStyle name="%_Sheet5_Sheet7_Scenarios_CP_MEMBERS_MEMBERS" xfId="3037" xr:uid="{17F59140-9F45-42FB-9B37-294BFC7F04CA}"/>
    <cellStyle name="%_Sheet5_Sheet7_Scenarios_CP_Sheet2" xfId="3038" xr:uid="{FF7D63CA-46CB-4C86-8CB5-B25E97892454}"/>
    <cellStyle name="%_Sheet5_Sheet7_Scenarios_CP_Sheet2_MEMBERS" xfId="3039" xr:uid="{B53A1D98-CDF4-4942-B1B2-1A8952580561}"/>
    <cellStyle name="%_Sheet5_Sheet7_Scenarios_CP_Sheet3" xfId="3040" xr:uid="{DFB10442-079C-48E9-818E-C717339CDB90}"/>
    <cellStyle name="%_Sheet5_Sheet7_Scenarios_CP_Sheet3_MEMBERS" xfId="3041" xr:uid="{12EA839B-B862-4B0A-B48B-13B74460B862}"/>
    <cellStyle name="%_Sheet5_Sheet7_Scenarios_CP_Sheet4" xfId="3042" xr:uid="{1006FFB6-54B6-4EE0-BD48-486FAD7CCFDB}"/>
    <cellStyle name="%_Sheet5_Sheet7_Scenarios_CP_Sheet4_MEMBERS" xfId="3043" xr:uid="{90324F20-B389-41A0-A93F-9162F7F2518D}"/>
    <cellStyle name="%_Sheet5_Sheet7_Scenarios_CP_v10" xfId="3044" xr:uid="{B7C568BE-8231-4176-BEF2-44EF8CD186CE}"/>
    <cellStyle name="%_Sheet5_Sheet7_TimeFY" xfId="3045" xr:uid="{5B440A2D-A489-432B-AA2B-0435165500A4}"/>
    <cellStyle name="%_Sheet5_Sheet7_TimeFY_MEMBERS" xfId="3046" xr:uid="{7C7D3F8D-6F89-4CF5-96A5-1714C5D1EAAE}"/>
    <cellStyle name="%_Sheet5_TCO" xfId="3047" xr:uid="{9AFBA194-4C24-4035-90AB-1680959E4BE2}"/>
    <cellStyle name="%_Sheet5_TreasCost-UAT" xfId="3048" xr:uid="{43F2F4A5-BD03-4203-86D7-21886210AAF9}"/>
    <cellStyle name="%_Sheet5_TreasCost-UAT_MEMBERS" xfId="3049" xr:uid="{1FE7D2AD-627E-49E3-BE26-CCE6002FB9F3}"/>
    <cellStyle name="%_Sheet5_Treasury" xfId="3050" xr:uid="{5BF18ED1-EEE6-4747-8CF5-538C19034455}"/>
    <cellStyle name="%_Sheet7" xfId="3051" xr:uid="{49432B5D-516C-46B6-92CA-3F2361A7347C}"/>
    <cellStyle name="%_Sheet8" xfId="3052" xr:uid="{36492721-C0C7-41B6-A67D-038C782A450F}"/>
    <cellStyle name="%_Sheet8_MEMBERS" xfId="3053" xr:uid="{182BC6BB-CB38-4D56-ACA6-CDDDA49B04AA}"/>
    <cellStyle name="%_SI" xfId="3054" xr:uid="{A46632D8-0BC5-49E9-9663-8727512840EF}"/>
    <cellStyle name="%_SI_MEMBERS" xfId="3055" xr:uid="{256A45BB-3ECB-4BE8-8A71-8A647ADA2FC7}"/>
    <cellStyle name="%_Sick absence July" xfId="3056" xr:uid="{CAB2C55A-7AAA-4816-B340-CB2F759B5520}"/>
    <cellStyle name="%_Sick absence July_MEMBERS" xfId="3057" xr:uid="{2F07A47A-89B4-4339-B629-C2D9A19BEC12}"/>
    <cellStyle name="%_TimeFY-Aftr" xfId="3058" xr:uid="{240E6D66-E5A9-4DAD-B070-2D5E04805BB5}"/>
    <cellStyle name="%_TimeFY-Aftr_MEMBERS" xfId="3059" xr:uid="{D05BB9E2-E9C1-4729-8E4D-4A304CC84D54}"/>
    <cellStyle name="%_TimeFY-Bfr" xfId="3060" xr:uid="{047DAEF6-F11C-4898-A24D-A9736038A7F9}"/>
    <cellStyle name="%_TimeFY-Bfr_MEMBERS" xfId="3061" xr:uid="{C181A142-673F-4361-BAD4-6C1A668C7D8E}"/>
    <cellStyle name="%_Top10" xfId="3062" xr:uid="{9F902088-067A-49C1-B79D-7D2B711032E5}"/>
    <cellStyle name="%_TRA" xfId="3063" xr:uid="{B79161FB-8510-4AA8-A693-5B8739E71B4C}"/>
    <cellStyle name="%_TRA_MEMBERS" xfId="3064" xr:uid="{9EDCFA9E-B43C-4F4E-B0C8-F2AF409A18C1}"/>
    <cellStyle name="%_TreasCost-DEV" xfId="3065" xr:uid="{EDCA1AFD-0A7F-40ED-A641-EB7B41B132E6}"/>
    <cellStyle name="%_TreasCost-DEV_MEMBERS" xfId="3066" xr:uid="{C577E9EE-FF4C-46CD-96AD-0D1CCE2DAFB2}"/>
    <cellStyle name="%_TREASURYCOSTOBJECT" xfId="3067" xr:uid="{96D899D5-980F-414A-908D-BC496D03D175}"/>
    <cellStyle name="%_TREASURYCOSTOBJECT_FinanceCostObject" xfId="3068" xr:uid="{FAFD5C96-140D-4BB3-9BC2-55AB08C30BD4}"/>
    <cellStyle name="%_TREASURYCOSTOBJECT_FinanceCostObject_MEMBERS" xfId="3069" xr:uid="{29255CF6-C3F1-4844-9178-421A2FA821AA}"/>
    <cellStyle name="%_TREASURYCOSTOBJECT_FinanceDataSRC-Bfr" xfId="3070" xr:uid="{C78BBCBB-9D77-4AAE-AA1B-D019789C866B}"/>
    <cellStyle name="%_TREASURYCOSTOBJECT_FinanceDataSRC-Bfr_MEMBERS" xfId="3071" xr:uid="{D3D69CF1-E44C-4785-8F4A-8280CC9FE6B4}"/>
    <cellStyle name="%_TREASURYCOSTOBJECT_FinanceDataSRC-Bfr_MEMBERS_MEMBERS" xfId="3072" xr:uid="{E46FC1EE-F2A0-4721-B18A-628FDBE3D745}"/>
    <cellStyle name="%_TREASURYCOSTOBJECT_FinanceDataSRC-Bfr_Sheet2" xfId="3073" xr:uid="{983A12CA-A2C5-478B-9DE5-A74E0C5AC23E}"/>
    <cellStyle name="%_TREASURYCOSTOBJECT_FinanceDataSRC-Bfr_Sheet2_MEMBERS" xfId="3074" xr:uid="{E282E15D-CCAD-41FC-9C04-B7A460AA9FAA}"/>
    <cellStyle name="%_TREASURYCOSTOBJECT_FinanceDataSRC-Bfr_Sheet3" xfId="3075" xr:uid="{F1593484-FB57-4D44-B464-4BC03DD63418}"/>
    <cellStyle name="%_TREASURYCOSTOBJECT_FinanceDataSRC-Bfr_Sheet3_MEMBERS" xfId="3076" xr:uid="{E642B9C7-EF8C-4A53-B45E-F2615E2B8056}"/>
    <cellStyle name="%_TREASURYCOSTOBJECT_FinanceDataSRC-Bfr_Sheet4" xfId="3077" xr:uid="{B87AB2F1-6A9F-4C89-9258-C9A07DBD1068}"/>
    <cellStyle name="%_TREASURYCOSTOBJECT_FinanceDataSRC-Bfr_Sheet4_MEMBERS" xfId="3078" xr:uid="{61264A03-45D7-44DB-90F6-C60E04D3440C}"/>
    <cellStyle name="%_TREASURYCOSTOBJECT_FinanceDataSRC-Bfr_v10" xfId="3079" xr:uid="{9124F00F-A701-409C-A575-CA6FAB5B5622}"/>
    <cellStyle name="%_TREASURYCOSTOBJECT_FinCategory-Aftr" xfId="3080" xr:uid="{CF11D906-3A5E-494E-B0E6-D0C50C714016}"/>
    <cellStyle name="%_TREASURYCOSTOBJECT_FinCategory-Aftr_MEMBERS" xfId="3081" xr:uid="{03EB8DF4-A638-46DF-B822-ADD29D5E7ACB}"/>
    <cellStyle name="%_TREASURYCOSTOBJECT_FinCategory-Bfr" xfId="3082" xr:uid="{05EF7774-85F3-4F5D-9AC6-EBC78F18397D}"/>
    <cellStyle name="%_TREASURYCOSTOBJECT_FinCategory-Bfr_MEMBERS" xfId="3083" xr:uid="{4396A21D-CEA3-455B-8AE8-CD0B5B7ED966}"/>
    <cellStyle name="%_TREASURYCOSTOBJECT_FinCategory-Bfr_MEMBERS_MEMBERS" xfId="3084" xr:uid="{36572D8B-57E5-4C82-B0FD-DBED8E0128AA}"/>
    <cellStyle name="%_TREASURYCOSTOBJECT_FinCategory-Bfr_Sheet2" xfId="3085" xr:uid="{10CEC05F-9B16-485E-BE94-C18879A2AC6B}"/>
    <cellStyle name="%_TREASURYCOSTOBJECT_FinCategory-Bfr_Sheet2_MEMBERS" xfId="3086" xr:uid="{37DF3C49-3356-46DD-8641-4C071B4A9248}"/>
    <cellStyle name="%_TREASURYCOSTOBJECT_FinCategory-Bfr_Sheet3" xfId="3087" xr:uid="{1E3D16F6-8B2A-4D1D-AC6D-5DA82944BBFF}"/>
    <cellStyle name="%_TREASURYCOSTOBJECT_FinCategory-Bfr_Sheet3_MEMBERS" xfId="3088" xr:uid="{60A809FE-EDDB-470D-B098-94EAACFD91CC}"/>
    <cellStyle name="%_TREASURYCOSTOBJECT_FinCategory-Bfr_Sheet4" xfId="3089" xr:uid="{F2DD2D19-4A38-4195-A54E-1216E9DE657C}"/>
    <cellStyle name="%_TREASURYCOSTOBJECT_FinCategory-Bfr_Sheet4_MEMBERS" xfId="3090" xr:uid="{C55884B0-0A0A-4DFE-9629-7F4CB9D69ADE}"/>
    <cellStyle name="%_TREASURYCOSTOBJECT_FinCategory-Bfr_v10" xfId="3091" xr:uid="{3F00743B-DC54-4554-9684-603481C7F80D}"/>
    <cellStyle name="%_TREASURYCOSTOBJECT_MEMBERS" xfId="3092" xr:uid="{88E815BF-7001-48E5-A365-BB38DDF2EE5D}"/>
    <cellStyle name="%_TREASURYCOSTOBJECT_MEMBERS_1" xfId="3093" xr:uid="{24A3DBA9-1B03-4EDB-9F98-9B73A4B3F8F8}"/>
    <cellStyle name="%_TREASURYCOSTOBJECT_MEMBERS_1_MEMBERS" xfId="3094" xr:uid="{6CC8CAE4-6160-45A1-9F64-4A7AA27539C5}"/>
    <cellStyle name="%_TREASURYCOSTOBJECT_MEMBERS_1_MEMBERS_1" xfId="3095" xr:uid="{A73BBEA7-1078-44D9-842A-FE6279245CC1}"/>
    <cellStyle name="%_TREASURYCOSTOBJECT_MEMBERS_1_MEMBERS_MEMBERS" xfId="3096" xr:uid="{3FFB97BF-8883-43A2-9D37-D6659C2C82D2}"/>
    <cellStyle name="%_TREASURYCOSTOBJECT_MEMBERS_MEMBERS" xfId="3097" xr:uid="{E5C87FEA-8320-4301-B404-134D9EF29230}"/>
    <cellStyle name="%_TREASURYCOSTOBJECT_Scenarios_CP" xfId="3098" xr:uid="{B363816C-3EDC-40F5-AC23-49B1D5031932}"/>
    <cellStyle name="%_TREASURYCOSTOBJECT_Scenarios_CP_MEMBERS" xfId="3099" xr:uid="{D60DFD4D-434C-4775-97AD-E20C71CC1902}"/>
    <cellStyle name="%_TREASURYCOSTOBJECT_Scenarios_CP_MEMBERS_MEMBERS" xfId="3100" xr:uid="{8B37ECF2-57D4-47E5-B499-9681A07AC662}"/>
    <cellStyle name="%_TREASURYCOSTOBJECT_Scenarios_CP_Sheet2" xfId="3101" xr:uid="{5714CC62-ADA0-439A-BC33-6858AB09F8E9}"/>
    <cellStyle name="%_TREASURYCOSTOBJECT_Scenarios_CP_Sheet2_MEMBERS" xfId="3102" xr:uid="{482B11D3-2AC8-47DC-827D-ABD80B9818D6}"/>
    <cellStyle name="%_TREASURYCOSTOBJECT_Scenarios_CP_Sheet3" xfId="3103" xr:uid="{C0FCC3C1-6FB8-4BC5-94BF-92898065CD22}"/>
    <cellStyle name="%_TREASURYCOSTOBJECT_Scenarios_CP_Sheet3_MEMBERS" xfId="3104" xr:uid="{78A5EDD5-0726-4C00-B8BE-BE2D63EEF9E4}"/>
    <cellStyle name="%_TREASURYCOSTOBJECT_Scenarios_CP_Sheet4" xfId="3105" xr:uid="{4DA12320-AB06-453F-BF3F-66AF348EEBE7}"/>
    <cellStyle name="%_TREASURYCOSTOBJECT_Scenarios_CP_Sheet4_MEMBERS" xfId="3106" xr:uid="{A2E85BD8-2A17-48B9-BF07-917CFFD87941}"/>
    <cellStyle name="%_TREASURYCOSTOBJECT_Scenarios_CP_v10" xfId="3107" xr:uid="{6E498EB1-CB8B-4A38-95B5-6D9220A2FE65}"/>
    <cellStyle name="%_TREASURYCOSTOBJECT_TimeFY" xfId="3108" xr:uid="{C65DD31B-2B68-43ED-9EDD-9ABA3C539BAF}"/>
    <cellStyle name="%_TREASURYCOSTOBJECT_TimeFY_MEMBERS" xfId="3109" xr:uid="{314EC923-56C6-486A-903E-AB08E3D8CA88}"/>
    <cellStyle name="%_V10" xfId="3110" xr:uid="{62A63DC5-E371-4AC1-B31E-597F01321E8A}"/>
    <cellStyle name="%_Workstream_CP" xfId="3111" xr:uid="{8F1A71F2-3B5B-4345-9E5D-A61E02A71849}"/>
    <cellStyle name="%_Workstream_CP_FinanceCostObject" xfId="3112" xr:uid="{E1D52E48-3308-41F3-B4BE-BEBA785558FF}"/>
    <cellStyle name="%_Workstream_CP_FinanceCostObject_MEMBERS" xfId="3113" xr:uid="{E6C551C6-524C-4A12-8925-366D62D7321E}"/>
    <cellStyle name="%_Workstream_CP_FinCategory" xfId="3114" xr:uid="{0D65DFF5-C92F-4D31-A1A6-3517BA93360A}"/>
    <cellStyle name="%_Workstream_CP_FinCategory_MEMBERS" xfId="3115" xr:uid="{680D529D-A478-4CA3-A3D6-75309A89EFC5}"/>
    <cellStyle name="%_Workstream_CP_MEMBERS" xfId="3116" xr:uid="{263120B4-AA50-4B10-9B49-EB070D13E7A2}"/>
    <cellStyle name="%_Workstream_CP_MEMBERS_1" xfId="3117" xr:uid="{9AE04A67-81E7-4E30-8EC1-33F019CC48EB}"/>
    <cellStyle name="%_Workstream_CP_MEMBERS_1_MEMBERS" xfId="3118" xr:uid="{BDCAE6B7-E5C6-4D28-B784-E9174EF97C02}"/>
    <cellStyle name="%_Workstream_CP_MEMBERS_1_MEMBERS_1" xfId="3119" xr:uid="{AC828906-3CE9-483E-AED4-113125F5213F}"/>
    <cellStyle name="%_Workstream_CP_MEMBERS_1_MEMBERS_MEMBERS" xfId="3120" xr:uid="{00A4604F-2190-4DB3-B911-ED59B1015E4C}"/>
    <cellStyle name="%_Workstream_CP_MEMBERS_MEMBERS" xfId="3121" xr:uid="{315D4483-914D-458C-B5DC-3E5666A7B43C}"/>
    <cellStyle name="%_Workstream_CP_Sheet2" xfId="3122" xr:uid="{1190DE75-357E-4F8F-AF34-E0E7B567C934}"/>
    <cellStyle name="%_Workstream_CP_Sheet2_MEMBERS" xfId="3123" xr:uid="{3487F65F-14D5-4888-A0D6-937B2A09755B}"/>
    <cellStyle name="%_Workstream_CP_Sheet3" xfId="3124" xr:uid="{0AD12CB2-BA1A-4638-8B4A-5345CE0E6B22}"/>
    <cellStyle name="%_Workstream_CP_Sheet3_MEMBERS" xfId="3125" xr:uid="{0836ADAA-B556-4027-BFAD-2D89909F3519}"/>
    <cellStyle name="%_Workstream_CP_Sheet4" xfId="3126" xr:uid="{5D04A31E-AFA8-4A84-BE5A-2EB12109CB85}"/>
    <cellStyle name="%_Workstream_CP_Sheet4_MEMBERS" xfId="3127" xr:uid="{23ABAB25-A842-48BB-AABA-238D4BE22EBF}"/>
    <cellStyle name="%_Workstream_CP_TimeFY" xfId="3128" xr:uid="{6252F681-C474-4473-9904-563D599AE537}"/>
    <cellStyle name="%_Workstream_CP_TimeFY_MEMBERS" xfId="3129" xr:uid="{D5B3CF67-5597-47B1-8F5B-0A732ADAA10F}"/>
    <cellStyle name="%_Workstream_CP_v10" xfId="3130" xr:uid="{1A1C0F9D-9629-4D2D-B04C-4A7560F50ABE}"/>
    <cellStyle name="]_x000d__x000a_Zoomed=1_x000d__x000a_Row=0_x000d__x000a_Column=0_x000d__x000a_Height=0_x000d__x000a_Width=0_x000d__x000a_FontName=FoxFont_x000d__x000a_FontStyle=0_x000d__x000a_FontSize=9_x000d__x000a_PrtFontName=FoxPrin" xfId="3131" xr:uid="{7336328C-A173-4297-AF27-5273E0B12B87}"/>
    <cellStyle name="_10 - DG PPO Detail Report1" xfId="3132" xr:uid="{92EB8CB9-ECAE-4A44-8D35-4B32B82C0082}"/>
    <cellStyle name="_120109 - Asset History Report (as at 31.12.11)" xfId="23" xr:uid="{499F05EB-9C2F-4969-A716-80190F44BD87}"/>
    <cellStyle name="_120109 - Asset History Report (as at 31.12.11)_FinanceCostObject" xfId="3133" xr:uid="{5D75F6C6-0392-4470-A69A-5B564D830CAF}"/>
    <cellStyle name="_120109 - Asset History Report (as at 31.12.11)_FinanceCostObject_MEMBERS" xfId="3134" xr:uid="{B1CD309B-1C08-4AF1-AE6E-22540E44E390}"/>
    <cellStyle name="_120109 - Asset History Report (as at 31.12.11)_FinCategory" xfId="3135" xr:uid="{959FD391-EF4C-41F4-955D-251E4426628E}"/>
    <cellStyle name="_120109 - Asset History Report (as at 31.12.11)_FinCategory_MEMBERS" xfId="3136" xr:uid="{84217FF0-D5EC-43DF-A9A8-8740C6EC7595}"/>
    <cellStyle name="_120109 - Asset History Report (as at 31.12.11)_MEMBERS" xfId="3137" xr:uid="{1BB559D2-74C2-4027-B012-79113178B34D}"/>
    <cellStyle name="_120109 - Asset History Report (as at 31.12.11)_MEMBERS_MEMBERS" xfId="3138" xr:uid="{08714EE8-D953-4CC5-A0D1-A4DCDCCA25C6}"/>
    <cellStyle name="_121213_CD_CorPlan12_Database_DfT" xfId="3139" xr:uid="{3FA4ECE1-EC77-4D0B-8910-1556899E7A93}"/>
    <cellStyle name="_5 - Board Summary of Monitored Workstreams" xfId="3140" xr:uid="{53706949-A83A-42D6-96DA-481EE820354F}"/>
    <cellStyle name="_6 - Group Performance  Against Workstreams" xfId="3141" xr:uid="{165D7D75-4523-4FF5-81CC-D16E7DBEF3ED}"/>
    <cellStyle name="_6 - Group Performance  Against Workstreams1" xfId="3142" xr:uid="{E5FBD155-08A3-440A-AAFF-CAD2BECE522D}"/>
    <cellStyle name="_7 - DG - Group Performance DFT Monitored" xfId="3143" xr:uid="{7DE7FB43-86CC-46B2-B4FB-9664B8EDA23C}"/>
    <cellStyle name="_7 - DG - Group Performance DFT Monitored1" xfId="3144" xr:uid="{B9029652-B113-4FD4-AADB-659984B2AE92}"/>
    <cellStyle name="_Adjustments" xfId="24" xr:uid="{3D68CA25-0D04-448F-A9E8-FC504653052F}"/>
    <cellStyle name="_Adjustments_FinanceCostObject" xfId="3145" xr:uid="{F7C5E480-A553-4BA5-98BF-A8539939B55F}"/>
    <cellStyle name="_Adjustments_FinanceCostObject_MEMBERS" xfId="3146" xr:uid="{21D4ECBF-082D-49D7-BCF1-F1F6467A6B9E}"/>
    <cellStyle name="_Adjustments_FinCategory" xfId="3147" xr:uid="{8BA89EA3-5FA7-4A5F-ACC3-0AA912CADB90}"/>
    <cellStyle name="_Adjustments_FinCategory_MEMBERS" xfId="3148" xr:uid="{0A2220A6-9CF9-474F-A464-5631B3ECD6BE}"/>
    <cellStyle name="_Adjustments_MEMBERS" xfId="3149" xr:uid="{EEA2DB9B-D518-460B-9376-8681EBAF4AF3}"/>
    <cellStyle name="_Adjustments_MEMBERS_MEMBERS" xfId="3150" xr:uid="{2DCEF439-A613-4B84-9D42-FA9D8AE04835}"/>
    <cellStyle name="_Book4" xfId="3151" xr:uid="{E716129F-F841-4472-B014-EC3836B53BC5}"/>
    <cellStyle name="_Book4_FinanceCostObject" xfId="3152" xr:uid="{4C48EF59-0933-4125-AEA7-3F5066E123CB}"/>
    <cellStyle name="_Book4_FinanceCostObject_MEMBERS" xfId="3153" xr:uid="{6A0CCAE3-9A79-4008-A055-4CC564B2C09F}"/>
    <cellStyle name="_Book4_FinanceDataSRC-Bfr" xfId="3154" xr:uid="{E59C8BE3-9B45-49D2-8DDC-C529C1036DA3}"/>
    <cellStyle name="_Book4_FinanceDataSRC-Bfr_MEMBERS" xfId="3155" xr:uid="{2DB727ED-D0FB-45FC-AC03-08A8989B8748}"/>
    <cellStyle name="_Book4_FinanceDataSRC-Bfr_MEMBERS_MEMBERS" xfId="3156" xr:uid="{13F6C537-5D70-4D0E-B52E-964D89117474}"/>
    <cellStyle name="_Book4_FinanceDataSRC-Bfr_Sheet2" xfId="3157" xr:uid="{6ED0B820-C794-4F84-9F1D-28A9D926AD33}"/>
    <cellStyle name="_Book4_FinanceDataSRC-Bfr_Sheet2_MEMBERS" xfId="3158" xr:uid="{19AB4C45-3187-4221-B187-14D94C76A591}"/>
    <cellStyle name="_Book4_FinanceDataSRC-Bfr_Sheet3" xfId="3159" xr:uid="{E5033278-A291-4B00-BB9E-869BD76D80B5}"/>
    <cellStyle name="_Book4_FinanceDataSRC-Bfr_Sheet3_MEMBERS" xfId="3160" xr:uid="{85976E12-2DE7-4E50-A636-07EAD082E12B}"/>
    <cellStyle name="_Book4_FinanceDataSRC-Bfr_Sheet4" xfId="3161" xr:uid="{99433A24-E047-4C9D-9E1C-B0C645EEB79A}"/>
    <cellStyle name="_Book4_FinanceDataSRC-Bfr_Sheet4_MEMBERS" xfId="3162" xr:uid="{051BCDB7-D6A2-4629-9444-24593EF3692A}"/>
    <cellStyle name="_Book4_FinanceDataSRC-Bfr_v10" xfId="3163" xr:uid="{FA49928E-B2DD-4482-A225-033D34FC211E}"/>
    <cellStyle name="_Book4_FinCategory-Aftr" xfId="3164" xr:uid="{58E6F017-6131-4186-944F-6E0C7448B763}"/>
    <cellStyle name="_Book4_FinCategory-Aftr_MEMBERS" xfId="3165" xr:uid="{BCA5A1E7-205C-439C-ABDC-817787178FC6}"/>
    <cellStyle name="_Book4_FinCategory-Bfr" xfId="3166" xr:uid="{2BCE7F7F-D6DF-4C6C-99A1-4ABC7C05C59F}"/>
    <cellStyle name="_Book4_FinCategory-Bfr_MEMBERS" xfId="3167" xr:uid="{14A8AE4F-3A90-4E5C-9256-EBF225935FC7}"/>
    <cellStyle name="_Book4_FinCategory-Bfr_MEMBERS_MEMBERS" xfId="3168" xr:uid="{864C6E3D-9B86-4FAD-997C-D766B6182BA2}"/>
    <cellStyle name="_Book4_FinCategory-Bfr_Sheet2" xfId="3169" xr:uid="{193B0DF2-FF8C-4062-8EB7-793213A594BF}"/>
    <cellStyle name="_Book4_FinCategory-Bfr_Sheet2_MEMBERS" xfId="3170" xr:uid="{4B316047-0E08-4419-A7AA-078087F148A9}"/>
    <cellStyle name="_Book4_FinCategory-Bfr_Sheet3" xfId="3171" xr:uid="{F6BA22D4-21AE-458B-AF48-85C8D9A8DE14}"/>
    <cellStyle name="_Book4_FinCategory-Bfr_Sheet3_MEMBERS" xfId="3172" xr:uid="{F89BD67D-E399-4D20-BCEC-DB46FD65A7F6}"/>
    <cellStyle name="_Book4_FinCategory-Bfr_Sheet4" xfId="3173" xr:uid="{148C94F0-969A-4875-9D85-314F9F15D88E}"/>
    <cellStyle name="_Book4_FinCategory-Bfr_Sheet4_MEMBERS" xfId="3174" xr:uid="{57329038-92FB-46CE-9264-5BE83DF1BEF5}"/>
    <cellStyle name="_Book4_FinCategory-Bfr_v10" xfId="3175" xr:uid="{C2803247-5A86-47C4-B6EA-56F597B9722E}"/>
    <cellStyle name="_Book4_MEMBERS" xfId="3176" xr:uid="{BEE789C5-929C-4747-BFF1-495F806360E2}"/>
    <cellStyle name="_Book4_MEMBERS_1" xfId="3177" xr:uid="{63C1DFF3-DA79-4C1D-B181-ADD38AE25A9F}"/>
    <cellStyle name="_Book4_MEMBERS_1_MEMBERS" xfId="3178" xr:uid="{7A1D69B4-812A-43FD-B145-C7022A0B7D21}"/>
    <cellStyle name="_Book4_MEMBERS_2" xfId="3179" xr:uid="{D4EA4989-369C-4036-8403-05401F6ED2D5}"/>
    <cellStyle name="_Book4_MEMBERS_2_MEMBERS" xfId="3180" xr:uid="{D3CC6F54-A377-4067-AB73-73F2FA0155FC}"/>
    <cellStyle name="_Book4_MEMBERS_2_MEMBERS_1" xfId="3181" xr:uid="{B0EC6A79-94DE-4906-B956-2C4B8C69D835}"/>
    <cellStyle name="_Book4_MEMBERS_2_MEMBERS_MEMBERS" xfId="3182" xr:uid="{82F53CA3-0128-4ACE-8152-0DA4BF966B41}"/>
    <cellStyle name="_Book4_MEMBERS_FinanceCostObject" xfId="3183" xr:uid="{19E90979-8F42-4EF3-98DD-A9100B8BCC03}"/>
    <cellStyle name="_Book4_MEMBERS_FinanceCostObject_MEMBERS" xfId="3184" xr:uid="{C9DCD5BD-45D0-4D21-8269-5324BCD353BA}"/>
    <cellStyle name="_Book4_MEMBERS_FinCategory" xfId="3185" xr:uid="{96346856-4A56-4BA4-B25D-1FF5633E5A47}"/>
    <cellStyle name="_Book4_MEMBERS_FinCategory_MEMBERS" xfId="3186" xr:uid="{D08E53C0-B30B-4450-9997-7471CF00360F}"/>
    <cellStyle name="_Book4_MEMBERS_MEMBERS" xfId="3187" xr:uid="{561F6C67-12C3-4F28-9459-B083DC8A0C60}"/>
    <cellStyle name="_Book4_MEMBERS_MEMBERS_1" xfId="3188" xr:uid="{FD06865B-4E08-4ABC-A459-0D7F7A0467BF}"/>
    <cellStyle name="_Book4_MEMBERS_MEMBERS_1_MEMBERS" xfId="3189" xr:uid="{FB0F4252-A600-4987-B84D-9E2F554DF50A}"/>
    <cellStyle name="_Book4_MEMBERS_MEMBERS_1_MEMBERS_1" xfId="3190" xr:uid="{86B29D70-BCE5-44A8-8A99-55FCAA435CE8}"/>
    <cellStyle name="_Book4_MEMBERS_MEMBERS_1_MEMBERS_MEMBERS" xfId="3191" xr:uid="{065CFF53-BECE-4994-BFAC-13950C93DF6C}"/>
    <cellStyle name="_Book4_MEMBERS_MEMBERS_MEMBERS" xfId="3192" xr:uid="{575A2D2C-980F-4264-8C08-4BFC5FEC744B}"/>
    <cellStyle name="_Book4_MEMBERS_MEMBERS_MEMBERS_MEMBERS" xfId="3193" xr:uid="{3D6272FE-9148-4B00-98CA-942F407F29D3}"/>
    <cellStyle name="_Book4_MEMBERS_Scenarios_CP" xfId="3194" xr:uid="{119A29EB-6E8A-429E-AA86-FCBB9BCA5EE8}"/>
    <cellStyle name="_Book4_MEMBERS_Scenarios_CP_MEMBERS" xfId="3195" xr:uid="{8F6827AD-6E08-4E42-80D1-5D91BFF26AA3}"/>
    <cellStyle name="_Book4_MEMBERS_Scenarios_CP_MEMBERS_MEMBERS" xfId="3196" xr:uid="{BAAAA42A-6A7F-48D4-BF60-3187BF529EF8}"/>
    <cellStyle name="_Book4_MEMBERS_Scenarios_CP_Sheet2" xfId="3197" xr:uid="{30517633-7BF6-4903-98DC-FC36877A6D4C}"/>
    <cellStyle name="_Book4_MEMBERS_Scenarios_CP_Sheet2_MEMBERS" xfId="3198" xr:uid="{A98BC5A0-EE9B-40E7-B406-DFD2FBD64812}"/>
    <cellStyle name="_Book4_MEMBERS_Scenarios_CP_Sheet3" xfId="3199" xr:uid="{E862C50D-DF00-4B2B-B1BC-F6B56220336A}"/>
    <cellStyle name="_Book4_MEMBERS_Scenarios_CP_Sheet3_MEMBERS" xfId="3200" xr:uid="{037B53D9-F115-44AB-AE51-1A724AE7B084}"/>
    <cellStyle name="_Book4_MEMBERS_Scenarios_CP_Sheet4" xfId="3201" xr:uid="{53BC277D-8B83-4E62-87C2-EC4E6F67404C}"/>
    <cellStyle name="_Book4_MEMBERS_Scenarios_CP_Sheet4_MEMBERS" xfId="3202" xr:uid="{DDD6DEA3-4163-4E0D-A4DC-6BA2D7F4C80F}"/>
    <cellStyle name="_Book4_MEMBERS_Scenarios_CP_v10" xfId="3203" xr:uid="{2A23B948-E05E-4CC3-ACA2-6D2FD9EDECA1}"/>
    <cellStyle name="_Book4_MEMBERS_Sheet2" xfId="3204" xr:uid="{506DEE44-10DD-4607-AB95-49523407BB6B}"/>
    <cellStyle name="_Book4_MEMBERS_Sheet2_MEMBERS" xfId="3205" xr:uid="{81B0573C-B588-472B-B62D-2A8FC6FCE71B}"/>
    <cellStyle name="_Book4_MEMBERS_TimeFY" xfId="3206" xr:uid="{6F0995DF-F7F1-451A-AAF1-4C2CD4D4E530}"/>
    <cellStyle name="_Book4_MEMBERS_TimeFY_MEMBERS" xfId="3207" xr:uid="{8BAF2B40-7BD0-4E0B-B90A-9CE9838143FB}"/>
    <cellStyle name="_Book4_Scenarios_CP" xfId="3208" xr:uid="{B084D5D9-617A-4E98-A2E3-76A820C53A07}"/>
    <cellStyle name="_Book4_Scenarios_CP_MEMBERS" xfId="3209" xr:uid="{A05E6974-FBE3-4CDF-BA56-9C655B1E76EF}"/>
    <cellStyle name="_Book4_Scenarios_CP_MEMBERS_MEMBERS" xfId="3210" xr:uid="{381CF9D7-2209-43D6-904C-FAA1895CE745}"/>
    <cellStyle name="_Book4_Scenarios_CP_Sheet2" xfId="3211" xr:uid="{6938DFD9-A8C9-4D39-A536-09C88849E111}"/>
    <cellStyle name="_Book4_Scenarios_CP_Sheet2_MEMBERS" xfId="3212" xr:uid="{32FAB612-522B-4E77-B4B6-1D29FBC7BD26}"/>
    <cellStyle name="_Book4_Scenarios_CP_Sheet3" xfId="3213" xr:uid="{2AB52535-73FB-4371-A072-71F7A489FF52}"/>
    <cellStyle name="_Book4_Scenarios_CP_Sheet3_MEMBERS" xfId="3214" xr:uid="{4FFE0B50-D283-41AF-B582-10ECEA797410}"/>
    <cellStyle name="_Book4_Scenarios_CP_Sheet4" xfId="3215" xr:uid="{CF01E6C6-8F1E-4B21-9B34-D280C2D6C19E}"/>
    <cellStyle name="_Book4_Scenarios_CP_Sheet4_MEMBERS" xfId="3216" xr:uid="{37E5A7B3-0F4B-4FF3-B370-88176A72E6B6}"/>
    <cellStyle name="_Book4_Scenarios_CP_v10" xfId="3217" xr:uid="{05A7182D-9F16-4EAA-A3D9-677EEB4BBF3D}"/>
    <cellStyle name="_Book4_TimeFY" xfId="3218" xr:uid="{115D89FF-3B73-4A7D-B1BD-801BDE348C9C}"/>
    <cellStyle name="_Book4_TimeFY_MEMBERS" xfId="3219" xr:uid="{29470F6E-6381-4478-B929-A25A70F35F39}"/>
    <cellStyle name="_MEMBERS" xfId="3220" xr:uid="{FA4B3135-5B51-4FDE-9C01-11E047EBDCCB}"/>
    <cellStyle name="_MEMBERS_1" xfId="3221" xr:uid="{85C1636B-FFE9-497B-80EC-E9429AA9D6C3}"/>
    <cellStyle name="_MEMBERS_1_MEMBERS" xfId="3222" xr:uid="{076A467C-DE25-48F8-BD54-2B602A2CBEFC}"/>
    <cellStyle name="_MEMBERS_1_MEMBERS_1" xfId="3223" xr:uid="{F0826DBC-9412-40D1-BFBE-E9F12B6684A8}"/>
    <cellStyle name="_MEMBERS_1_MEMBERS_1_MEMBERS" xfId="3224" xr:uid="{C4BEA093-4037-4CEB-BBFC-383E73A9BB7B}"/>
    <cellStyle name="_MEMBERS_1_MEMBERS_1_Sheet2" xfId="3225" xr:uid="{FD316EDB-1640-4EA9-B098-F4DA9EFA38FC}"/>
    <cellStyle name="_MEMBERS_1_MEMBERS_1_Sheet2_MEMBERS" xfId="3226" xr:uid="{3B200FBB-261F-48AF-B914-F333C3059172}"/>
    <cellStyle name="_MEMBERS_1_MEMBERS_1_Sheet3" xfId="3227" xr:uid="{FC17BC50-A365-45DD-95B8-0E18570EDCA0}"/>
    <cellStyle name="_MEMBERS_1_MEMBERS_1_Sheet3_MEMBERS" xfId="3228" xr:uid="{0E8A989E-6001-4A8F-BE11-C6A7A3A95E98}"/>
    <cellStyle name="_MEMBERS_1_MEMBERS_1_Sheet4" xfId="3229" xr:uid="{03EEE241-A3F2-4DEC-9CDE-4DEB83A8C338}"/>
    <cellStyle name="_MEMBERS_1_MEMBERS_1_Sheet4_MEMBERS" xfId="3230" xr:uid="{25C00C94-9B9A-4813-A16B-44E8D9B324EB}"/>
    <cellStyle name="_MEMBERS_1_MEMBERS_1_v10" xfId="3231" xr:uid="{FAF954F0-28F6-45A2-883D-9C49DE1B16F7}"/>
    <cellStyle name="_MEMBERS_1_MEMBERS_2" xfId="3232" xr:uid="{EB05785E-53DB-4D7E-8B45-01913EDD7BDC}"/>
    <cellStyle name="_MEMBERS_1_Payband_HR" xfId="3233" xr:uid="{BA5C69B4-9E65-4F4D-AD0A-FD875AAFF4F6}"/>
    <cellStyle name="_MEMBERS_1_Sheet1" xfId="3234" xr:uid="{9319BD05-FD76-49DB-B3E1-E225B7BE33FF}"/>
    <cellStyle name="_MEMBERS_131029 Milestones" xfId="3235" xr:uid="{78A54880-F714-4DA4-99E9-53C07AD4BFE6}"/>
    <cellStyle name="_MEMBERS_131029 Milestones_MEMBERS" xfId="3236" xr:uid="{9DB2367F-A352-4699-8A75-7E64AB24FCA9}"/>
    <cellStyle name="_MEMBERS_131029 Milestones_MEMBERS_1" xfId="3237" xr:uid="{0FDE4B45-190D-47CE-B525-7730DC4FA969}"/>
    <cellStyle name="_MEMBERS_131029 Milestones_MEMBERS_MEMBERS" xfId="3238" xr:uid="{EE429181-6D4E-4FFB-8ED8-E8247274D25A}"/>
    <cellStyle name="_MEMBERS_7.5" xfId="3239" xr:uid="{A28068D4-75E4-44D6-8467-99829E4F3A57}"/>
    <cellStyle name="_MEMBERS_7.5_MEMBERS" xfId="3240" xr:uid="{2231DFB4-E481-4817-B297-C24969865526}"/>
    <cellStyle name="_MEMBERS_7.5_Sheet2" xfId="3241" xr:uid="{02922B6C-B684-49B4-891C-09C739C7384E}"/>
    <cellStyle name="_MEMBERS_7.5_Sheet2_MEMBERS" xfId="3242" xr:uid="{C44587BF-EE41-4255-A4B4-79C4217CB10F}"/>
    <cellStyle name="_MEMBERS_7.5_Sheet3" xfId="3243" xr:uid="{1253EBA7-E840-415E-8757-645B10A5FD2D}"/>
    <cellStyle name="_MEMBERS_7.5_Sheet3_MEMBERS" xfId="3244" xr:uid="{D31B77E1-433E-4EBB-9C04-A9DE2591275F}"/>
    <cellStyle name="_MEMBERS_7.5_Sheet4" xfId="3245" xr:uid="{C105DE60-9EED-46DB-879F-F9D495373232}"/>
    <cellStyle name="_MEMBERS_7.5_Sheet4_MEMBERS" xfId="3246" xr:uid="{1EAE7BDD-E795-4CEA-AEDC-E7C93AF0A864}"/>
    <cellStyle name="_MEMBERS_EntityHR" xfId="3247" xr:uid="{FF281281-C5FC-4748-B0F1-7138F21CE88C}"/>
    <cellStyle name="_MEMBERS_EntityHR_FCO" xfId="3248" xr:uid="{0C14B51A-B118-4FE8-A1E1-53CA0468BFC1}"/>
    <cellStyle name="_MEMBERS_EntityHR_FINCO - FINAL AFTER PROCESS" xfId="3249" xr:uid="{E9654DB5-CD7B-407C-A40B-888FAEDB9E4F}"/>
    <cellStyle name="_MEMBERS_EntityHR_MEMBERS" xfId="3250" xr:uid="{6FB787C9-D76E-4D3D-A8C5-269DA39968A8}"/>
    <cellStyle name="_MEMBERS_EntityHR_PRD TCO" xfId="3251" xr:uid="{12E995A5-3794-4BE2-BB3C-F273BD318B44}"/>
    <cellStyle name="_MEMBERS_EntityHR_PRD TCO_FA PRD" xfId="3252" xr:uid="{A4913848-AA16-4F28-9AFC-49B995B73558}"/>
    <cellStyle name="_MEMBERS_EntityHR_PRD TCO_FinanceAccount" xfId="3253" xr:uid="{95A10BE8-9F8A-4CF4-B694-04C4BA491D84}"/>
    <cellStyle name="_MEMBERS_EntityHR_Sheet2" xfId="3254" xr:uid="{346AEED2-4D45-46AA-854C-5CCCAE165167}"/>
    <cellStyle name="_MEMBERS_EntityHR_Sheet4" xfId="3255" xr:uid="{FA9A2BC5-170E-4528-83E8-2039E45628DF}"/>
    <cellStyle name="_MEMBERS_EntityHR_Sheet4_1" xfId="3256" xr:uid="{14741F99-9EC4-4C9E-9423-3D0454A77B35}"/>
    <cellStyle name="_MEMBERS_EntityHR_Sheet4_1_MEMBERS" xfId="3257" xr:uid="{593F78B1-AA85-48F4-B8EA-100C66539402}"/>
    <cellStyle name="_MEMBERS_EntityHR_Sheet4_1_PRD TCO" xfId="3258" xr:uid="{101F12A0-563D-4843-87A2-D2B52215463A}"/>
    <cellStyle name="_MEMBERS_EntityHR_Sheet4_1_PRD TCO_FA PRD" xfId="3259" xr:uid="{978CB72F-086B-4881-94EC-3CC7478A4956}"/>
    <cellStyle name="_MEMBERS_EntityHR_Sheet4_1_PRD TCO_FinanceAccount" xfId="3260" xr:uid="{4888C391-2A31-454F-A366-A3D67DD14296}"/>
    <cellStyle name="_MEMBERS_EntityHR_Sheet4_1_Sheet2" xfId="3261" xr:uid="{0E8AD617-74EF-4AF2-B47C-8AD52D215703}"/>
    <cellStyle name="_MEMBERS_EntityHR_Sheet4_1_Sheet4" xfId="3262" xr:uid="{1F17DD0C-1BEB-4C77-869C-0CB489D2C3A3}"/>
    <cellStyle name="_MEMBERS_EntityHR_Sheet4_1_Sheet4_FA PRD" xfId="3263" xr:uid="{6A451AFE-106E-4CC1-A8D9-DC49F09DE8D3}"/>
    <cellStyle name="_MEMBERS_EntityHR_Sheet4_1_Sheet4_FinanceAccount" xfId="3264" xr:uid="{4D31D989-7FD8-4008-8967-3E5E9A074E56}"/>
    <cellStyle name="_MEMBERS_EntityHR_Sheet4_1_Sheet4_MEMBERS" xfId="3265" xr:uid="{7FB2BC1C-D951-4A94-A16B-3D5828581318}"/>
    <cellStyle name="_MEMBERS_EntityHR_Sheet4_1_TCO Dimension Sheet" xfId="3266" xr:uid="{3D395B47-26C3-489E-9D78-27FAAC509188}"/>
    <cellStyle name="_MEMBERS_EntityHR_Sheet4_1_TCO Dimension Sheet_MEMBERS" xfId="3267" xr:uid="{9B8D9AEF-877B-48B4-A35C-D66832E01AF9}"/>
    <cellStyle name="_MEMBERS_EntityHR_Sheet4_2" xfId="3268" xr:uid="{1654E2B2-8C53-45C4-82B0-AC844FFE4EDD}"/>
    <cellStyle name="_MEMBERS_EntityHR_Sheet4_2_FA PRD" xfId="3269" xr:uid="{62FC90AA-0FAE-422E-9DDF-98B2CAC4E881}"/>
    <cellStyle name="_MEMBERS_EntityHR_Sheet4_2_FinanceAccount" xfId="3270" xr:uid="{7053488F-48E8-407C-825C-3CE91C1EE67E}"/>
    <cellStyle name="_MEMBERS_EntityHR_Sheet4_2_MEMBERS" xfId="3271" xr:uid="{82324D5B-32E4-4A1E-922C-2FA962B516CD}"/>
    <cellStyle name="_MEMBERS_EntityHR_TCO" xfId="3272" xr:uid="{B5ACC2AC-9B8B-42B1-AA39-82D35692AD9C}"/>
    <cellStyle name="_MEMBERS_EntityHR_TCO Dimension Sheet" xfId="3273" xr:uid="{25512DF9-D3A2-427D-BC49-E717F84E0454}"/>
    <cellStyle name="_MEMBERS_EntityHR_TCO Dimension Sheet_MEMBERS" xfId="3274" xr:uid="{61CB2C95-986D-43C4-8348-67B3F06D9AF7}"/>
    <cellStyle name="_MEMBERS_Finance cost objects members" xfId="3275" xr:uid="{BC909667-7A68-4E06-8E5A-E71E5C8D3EEE}"/>
    <cellStyle name="_MEMBERS_FinanceCostObject" xfId="3276" xr:uid="{A0D268E1-DDD4-470B-8359-2BBBA9DC9189}"/>
    <cellStyle name="_MEMBERS_FinanceCostObject_MEMBERS" xfId="3277" xr:uid="{CDABC20C-747A-4448-B79C-130FCA396B37}"/>
    <cellStyle name="_MEMBERS_FinanceDataSRC-Bfr" xfId="3278" xr:uid="{20CC0116-89DB-4CA2-A8F8-7E260ABD1575}"/>
    <cellStyle name="_MEMBERS_FinanceDataSRC-Bfr_MEMBERS" xfId="3279" xr:uid="{5F0F72DB-8040-42D9-B66A-9DBF592C3CA1}"/>
    <cellStyle name="_MEMBERS_FinanceDataSRC-Bfr_MEMBERS_MEMBERS" xfId="3280" xr:uid="{D45E633B-AF70-4562-9E65-D283BACCC496}"/>
    <cellStyle name="_MEMBERS_FinanceDataSRC-Bfr_Sheet2" xfId="3281" xr:uid="{E6AA1507-4C0B-4E7F-8F5A-FBB533C132EE}"/>
    <cellStyle name="_MEMBERS_FinanceDataSRC-Bfr_Sheet2_MEMBERS" xfId="3282" xr:uid="{BD4F9E44-F506-4DAA-BC6B-0347D5DD5F41}"/>
    <cellStyle name="_MEMBERS_FinanceDataSRC-Bfr_Sheet3" xfId="3283" xr:uid="{DAA31A21-3DBC-46A8-BD4E-D5C949573648}"/>
    <cellStyle name="_MEMBERS_FinanceDataSRC-Bfr_Sheet3_MEMBERS" xfId="3284" xr:uid="{1185C239-AEAE-4360-B8F6-D6C7A2064AD5}"/>
    <cellStyle name="_MEMBERS_FinanceDataSRC-Bfr_Sheet4" xfId="3285" xr:uid="{3DA9C340-062E-4B85-91C2-A072691566BF}"/>
    <cellStyle name="_MEMBERS_FinanceDataSRC-Bfr_Sheet4_MEMBERS" xfId="3286" xr:uid="{A34FEF29-75EE-474B-A026-0069B4A2CFF9}"/>
    <cellStyle name="_MEMBERS_FinanceDataSRC-Bfr_v10" xfId="3287" xr:uid="{72609337-34DF-4868-AE02-155418CAC6BC}"/>
    <cellStyle name="_MEMBERS_FinCategory-Aftr" xfId="3288" xr:uid="{FBD27C0D-2508-436E-82C5-61D2BB42A214}"/>
    <cellStyle name="_MEMBERS_FinCategory-Aftr_MEMBERS" xfId="3289" xr:uid="{7D89A6B1-056B-4D3C-B420-DC4E190851DC}"/>
    <cellStyle name="_MEMBERS_FinCategory-Bfr" xfId="3290" xr:uid="{892F4F59-A4C7-41E0-83E6-7594F7B2BA1B}"/>
    <cellStyle name="_MEMBERS_FinCategory-Bfr_MEMBERS" xfId="3291" xr:uid="{CEB63ECF-B60D-4F4D-92AD-FAD0BD7AA528}"/>
    <cellStyle name="_MEMBERS_FinCategory-Bfr_MEMBERS_MEMBERS" xfId="3292" xr:uid="{D6923C98-5A9F-458B-9572-DB6FEDE12E4B}"/>
    <cellStyle name="_MEMBERS_FinCategory-Bfr_Sheet2" xfId="3293" xr:uid="{4FE3EE94-E799-4798-ADD1-1167D03C626A}"/>
    <cellStyle name="_MEMBERS_FinCategory-Bfr_Sheet2_MEMBERS" xfId="3294" xr:uid="{AE51EF72-83D4-4257-9D00-C3348A8A2B55}"/>
    <cellStyle name="_MEMBERS_FinCategory-Bfr_Sheet3" xfId="3295" xr:uid="{574D9559-2378-492B-AC7D-27BBB28C5A07}"/>
    <cellStyle name="_MEMBERS_FinCategory-Bfr_Sheet3_MEMBERS" xfId="3296" xr:uid="{F3B85939-F862-485D-A8FC-8F0C35A8DA2C}"/>
    <cellStyle name="_MEMBERS_FinCategory-Bfr_Sheet4" xfId="3297" xr:uid="{1C912CAC-F041-4C06-AD1C-B66B085D5EB2}"/>
    <cellStyle name="_MEMBERS_FinCategory-Bfr_Sheet4_MEMBERS" xfId="3298" xr:uid="{51C4452C-2427-40B4-8A0D-C962C05A1755}"/>
    <cellStyle name="_MEMBERS_FinCategory-Bfr_v10" xfId="3299" xr:uid="{D5E3DC85-4FBB-44C2-BB71-9F09B5A8BC9F}"/>
    <cellStyle name="_MEMBERS_FINCO - FINAL AFTER PROCESS" xfId="3300" xr:uid="{A47DB61A-4158-4CE0-BFA3-E1D2C49A9E5D}"/>
    <cellStyle name="_MEMBERS_HR" xfId="3301" xr:uid="{226E3072-DC98-4D99-8837-0A71501BC884}"/>
    <cellStyle name="_MEMBERS_HR_1" xfId="3302" xr:uid="{8FBA4633-21B3-4E5E-A8EC-4A10A2063223}"/>
    <cellStyle name="_MEMBERS_HR_FCO" xfId="3303" xr:uid="{BC7206BE-2448-47B1-BD69-2345FF4A7B7D}"/>
    <cellStyle name="_MEMBERS_HR_FINCO - FINAL AFTER PROCESS" xfId="3304" xr:uid="{B070DE50-7496-4989-BC8B-1A45B21FFAF5}"/>
    <cellStyle name="_MEMBERS_HR_MEMBERS" xfId="3305" xr:uid="{F1F39EFF-BF94-4A27-B7EE-A99172F05972}"/>
    <cellStyle name="_MEMBERS_HR_PRD TCO" xfId="3306" xr:uid="{67D1D837-AA39-482A-AB13-FE578CF65DFC}"/>
    <cellStyle name="_MEMBERS_HR_PRD TCO_FA PRD" xfId="3307" xr:uid="{98FF3D31-11FD-4E0D-81D2-B7CF5B029B40}"/>
    <cellStyle name="_MEMBERS_HR_PRD TCO_FinanceAccount" xfId="3308" xr:uid="{81FDD6FC-9E81-46CB-8CD0-55184D39E980}"/>
    <cellStyle name="_MEMBERS_HR_Sheet2" xfId="3309" xr:uid="{3D03641A-A28C-42B6-84BD-A60E98522B61}"/>
    <cellStyle name="_MEMBERS_HR_Sheet4" xfId="3310" xr:uid="{43D5B96A-531E-496F-B4D3-684BA9B75E50}"/>
    <cellStyle name="_MEMBERS_HR_Sheet4_1" xfId="3311" xr:uid="{55F5B857-9B1B-4FBC-8F09-4F283D07AD3A}"/>
    <cellStyle name="_MEMBERS_HR_Sheet4_1_MEMBERS" xfId="3312" xr:uid="{7989B09E-9C12-4004-A319-97EEB534A7C9}"/>
    <cellStyle name="_MEMBERS_HR_Sheet4_1_PRD TCO" xfId="3313" xr:uid="{50AB7CBC-19DA-4497-9195-BC88ACD9D050}"/>
    <cellStyle name="_MEMBERS_HR_Sheet4_1_PRD TCO_FA PRD" xfId="3314" xr:uid="{186D3626-B508-4BC4-9459-23D97F657D0A}"/>
    <cellStyle name="_MEMBERS_HR_Sheet4_1_PRD TCO_FinanceAccount" xfId="3315" xr:uid="{A1953E16-1E4B-41E9-95A9-461C97D4F291}"/>
    <cellStyle name="_MEMBERS_HR_Sheet4_1_Sheet2" xfId="3316" xr:uid="{9BE81027-D83B-4038-9890-A1B3B1F93740}"/>
    <cellStyle name="_MEMBERS_HR_Sheet4_1_Sheet4" xfId="3317" xr:uid="{FFB2A64F-C3AC-41BE-BC48-E9555DB77E8F}"/>
    <cellStyle name="_MEMBERS_HR_Sheet4_1_Sheet4_FA PRD" xfId="3318" xr:uid="{80D7132F-D092-449F-9480-A3A995D0B36F}"/>
    <cellStyle name="_MEMBERS_HR_Sheet4_1_Sheet4_FinanceAccount" xfId="3319" xr:uid="{F97D86F7-6A9B-46DF-AE7E-32205895B5F7}"/>
    <cellStyle name="_MEMBERS_HR_Sheet4_1_Sheet4_MEMBERS" xfId="3320" xr:uid="{C05F39C9-611F-4476-BC07-88B82CC0544A}"/>
    <cellStyle name="_MEMBERS_HR_Sheet4_1_TCO Dimension Sheet" xfId="3321" xr:uid="{EFB6D633-64DD-4960-9135-A4B9F36C8513}"/>
    <cellStyle name="_MEMBERS_HR_Sheet4_1_TCO Dimension Sheet_MEMBERS" xfId="3322" xr:uid="{B11CB63F-928F-4685-8BA7-9B9208382D8D}"/>
    <cellStyle name="_MEMBERS_HR_Sheet4_2" xfId="3323" xr:uid="{E7F652FE-D5DC-429E-9FBC-391EA0E92BD2}"/>
    <cellStyle name="_MEMBERS_HR_Sheet4_2_FA PRD" xfId="3324" xr:uid="{082D5F23-BC5E-4122-9DC6-2CCF5CF0C497}"/>
    <cellStyle name="_MEMBERS_HR_Sheet4_2_FinanceAccount" xfId="3325" xr:uid="{2D2B15E7-57EF-4050-84EA-3AB7A486CEF6}"/>
    <cellStyle name="_MEMBERS_HR_Sheet4_2_MEMBERS" xfId="3326" xr:uid="{6BF20611-4833-45BF-B69C-57A4F00F038C}"/>
    <cellStyle name="_MEMBERS_HR_TCO" xfId="3327" xr:uid="{AFD6A849-FC0A-435F-85B7-067797A5CFE3}"/>
    <cellStyle name="_MEMBERS_HR_TCO Dimension Sheet" xfId="3328" xr:uid="{F3330BD1-3CB7-41F7-9650-1758E7FB2174}"/>
    <cellStyle name="_MEMBERS_HR_TCO Dimension Sheet_MEMBERS" xfId="3329" xr:uid="{6A85A2C3-8A15-405A-9821-9DCA5146D72C}"/>
    <cellStyle name="_MEMBERS_HR_UAT1718" xfId="3330" xr:uid="{D168B018-5152-402B-8055-1D0355E9DDA8}"/>
    <cellStyle name="_MEMBERS_MEMBERS" xfId="3331" xr:uid="{7792731D-F5C5-48F4-B361-95F9E344601E}"/>
    <cellStyle name="_MEMBERS_MEMBERS_1" xfId="3332" xr:uid="{35C8EEC9-A206-450B-812F-28D1D1E8E58B}"/>
    <cellStyle name="_MEMBERS_MEMBERS_1_MEMBERS" xfId="3333" xr:uid="{BE5EF251-12F9-436F-B8ED-12872958068E}"/>
    <cellStyle name="_MEMBERS_MEMBERS_1_MEMBERS_MEMBERS" xfId="3334" xr:uid="{AA8398D1-67A9-443F-BB3C-224C1A84F387}"/>
    <cellStyle name="_MEMBERS_MEMBERS_1_Sheet2" xfId="3335" xr:uid="{D0CDF692-B481-4AE2-BD31-15C88F92B1E2}"/>
    <cellStyle name="_MEMBERS_MEMBERS_1_Sheet2_MEMBERS" xfId="3336" xr:uid="{588B0EC2-8538-49C2-9B41-FD1160C89F76}"/>
    <cellStyle name="_MEMBERS_MEMBERS_1_Sheet3" xfId="3337" xr:uid="{F541992D-34CA-4921-AB52-B0BCB11D80A3}"/>
    <cellStyle name="_MEMBERS_MEMBERS_1_Sheet3_MEMBERS" xfId="3338" xr:uid="{FB5C3AE9-AD4A-4224-93A6-950109AE0BBF}"/>
    <cellStyle name="_MEMBERS_MEMBERS_1_Sheet4" xfId="3339" xr:uid="{EEA557D5-0CFC-4696-98D2-39AC2998CACC}"/>
    <cellStyle name="_MEMBERS_MEMBERS_1_Sheet4_MEMBERS" xfId="3340" xr:uid="{7FC02A4E-27E3-47BF-A2C2-9F13ABFA020D}"/>
    <cellStyle name="_MEMBERS_MEMBERS_1_v10" xfId="3341" xr:uid="{E1E9B223-8870-447B-8356-5F202D71987A}"/>
    <cellStyle name="_MEMBERS_MEMBERS_2" xfId="3342" xr:uid="{BFBB4450-7108-4D15-8DF9-412A35DD3AA2}"/>
    <cellStyle name="_MEMBERS_MEMBERS_2_FCO" xfId="3343" xr:uid="{91C13F16-322C-4B76-BFCE-B0F235BE6A56}"/>
    <cellStyle name="_MEMBERS_MEMBERS_2_MEMBERS" xfId="3344" xr:uid="{841CA90F-8B26-476D-88B0-61062D4311F5}"/>
    <cellStyle name="_MEMBERS_MEMBERS_2_MEMBERS_1" xfId="3345" xr:uid="{70A9C692-6793-4DAD-BF39-58C39F6ED951}"/>
    <cellStyle name="_MEMBERS_MEMBERS_2_MEMBERS_MEMBERS" xfId="3346" xr:uid="{141816A6-6FBF-454B-85DC-2C2C307E9F65}"/>
    <cellStyle name="_MEMBERS_MEMBERS_2_PRD TCO" xfId="3347" xr:uid="{18B14FDB-844F-476C-863C-A52C23656CD2}"/>
    <cellStyle name="_MEMBERS_MEMBERS_2_PRD TCO_FA PRD" xfId="3348" xr:uid="{81DB794C-98BB-4335-BF1A-3F26BD50CC45}"/>
    <cellStyle name="_MEMBERS_MEMBERS_2_PRD TCO_FinanceAccount" xfId="3349" xr:uid="{50B26595-2CD7-4C21-B259-D9CED58C0B40}"/>
    <cellStyle name="_MEMBERS_MEMBERS_2_Sheet2" xfId="3350" xr:uid="{7B176B07-2BF5-47FE-9B79-6B6C8EFB3AE9}"/>
    <cellStyle name="_MEMBERS_MEMBERS_2_Sheet3" xfId="3351" xr:uid="{36CCE837-F580-478C-BFE2-51B942B45A55}"/>
    <cellStyle name="_MEMBERS_MEMBERS_2_Sheet3_FCO" xfId="3352" xr:uid="{8D0527D6-9443-4B4C-80D5-59C3051DAA0D}"/>
    <cellStyle name="_MEMBERS_MEMBERS_2_Sheet3_FINCO - FINAL AFTER PROCESS" xfId="3353" xr:uid="{3B9007C1-A59F-406E-A40B-4FC7F178C542}"/>
    <cellStyle name="_MEMBERS_MEMBERS_2_Sheet3_MEMBERS" xfId="3354" xr:uid="{447BE790-B52D-4CA0-8BB5-968B96FECA96}"/>
    <cellStyle name="_MEMBERS_MEMBERS_2_Sheet3_PRD TCO" xfId="3355" xr:uid="{27E20E36-C625-404E-B741-08C807FB85C1}"/>
    <cellStyle name="_MEMBERS_MEMBERS_2_Sheet3_PRD TCO_FA PRD" xfId="3356" xr:uid="{0EA80A6D-6168-4AE8-BEBC-379D4A41662A}"/>
    <cellStyle name="_MEMBERS_MEMBERS_2_Sheet3_PRD TCO_FinanceAccount" xfId="3357" xr:uid="{C4710EF4-25FF-4587-82EE-DA608024884E}"/>
    <cellStyle name="_MEMBERS_MEMBERS_2_Sheet3_Sheet2" xfId="3358" xr:uid="{76B77993-3F49-4A2D-B46C-F9C30229FD60}"/>
    <cellStyle name="_MEMBERS_MEMBERS_2_Sheet3_Sheet4" xfId="3359" xr:uid="{2F25ADF0-D3C2-43CB-BDCC-E53854D3B559}"/>
    <cellStyle name="_MEMBERS_MEMBERS_2_Sheet3_Sheet4_1" xfId="3360" xr:uid="{6E38C38C-AB53-46E0-A594-59F5CED20F0B}"/>
    <cellStyle name="_MEMBERS_MEMBERS_2_Sheet3_Sheet4_1_MEMBERS" xfId="3361" xr:uid="{01793D43-D384-4DDD-924F-5A3D961EF640}"/>
    <cellStyle name="_MEMBERS_MEMBERS_2_Sheet3_Sheet4_1_PRD TCO" xfId="3362" xr:uid="{C11F2A3B-D650-4F2B-A82F-BA9B95B8130E}"/>
    <cellStyle name="_MEMBERS_MEMBERS_2_Sheet3_Sheet4_1_PRD TCO_FA PRD" xfId="3363" xr:uid="{F17A20CD-6B03-4D5F-B82F-8A23F4FEA0E4}"/>
    <cellStyle name="_MEMBERS_MEMBERS_2_Sheet3_Sheet4_1_PRD TCO_FinanceAccount" xfId="3364" xr:uid="{0A3B71E5-49B5-4649-9918-5B42587D7EC2}"/>
    <cellStyle name="_MEMBERS_MEMBERS_2_Sheet3_Sheet4_1_Sheet2" xfId="3365" xr:uid="{6197E299-A011-4BF1-97F6-6055EA0B0505}"/>
    <cellStyle name="_MEMBERS_MEMBERS_2_Sheet3_Sheet4_1_Sheet4" xfId="3366" xr:uid="{976FA6C9-39C1-40ED-95B2-40BAF38672B5}"/>
    <cellStyle name="_MEMBERS_MEMBERS_2_Sheet3_Sheet4_1_Sheet4_FA PRD" xfId="3367" xr:uid="{095E7AF0-CCCD-4487-9D71-7CFF856D7EB5}"/>
    <cellStyle name="_MEMBERS_MEMBERS_2_Sheet3_Sheet4_1_Sheet4_FinanceAccount" xfId="3368" xr:uid="{5AC04D5D-8341-438C-BC87-18DF3D83C428}"/>
    <cellStyle name="_MEMBERS_MEMBERS_2_Sheet3_Sheet4_1_Sheet4_MEMBERS" xfId="3369" xr:uid="{D0BF8DD2-5F89-4BC7-BE9D-4FE10749B867}"/>
    <cellStyle name="_MEMBERS_MEMBERS_2_Sheet3_Sheet4_1_TCO Dimension Sheet" xfId="3370" xr:uid="{38BEA356-CFA2-488D-BE93-E04359DBDE44}"/>
    <cellStyle name="_MEMBERS_MEMBERS_2_Sheet3_Sheet4_1_TCO Dimension Sheet_MEMBERS" xfId="3371" xr:uid="{4F335F2C-1175-4112-ADF9-06C714FE06CF}"/>
    <cellStyle name="_MEMBERS_MEMBERS_2_Sheet3_Sheet4_2" xfId="3372" xr:uid="{675E66C1-F4C6-42F0-B3E1-8F84FBE9390F}"/>
    <cellStyle name="_MEMBERS_MEMBERS_2_Sheet3_Sheet4_2_FA PRD" xfId="3373" xr:uid="{CA37641E-1349-4562-98C9-8C4D1802E76D}"/>
    <cellStyle name="_MEMBERS_MEMBERS_2_Sheet3_Sheet4_2_FinanceAccount" xfId="3374" xr:uid="{807E4B8F-67D4-421B-92FA-96DA12A49440}"/>
    <cellStyle name="_MEMBERS_MEMBERS_2_Sheet3_Sheet4_2_MEMBERS" xfId="3375" xr:uid="{0306977D-54A3-4E0A-A302-B3D6A5194B8D}"/>
    <cellStyle name="_MEMBERS_MEMBERS_2_Sheet3_TCO" xfId="3376" xr:uid="{CBA8CF05-8E90-4AF3-8924-EC9AEE1283DD}"/>
    <cellStyle name="_MEMBERS_MEMBERS_2_Sheet3_TCO Dimension Sheet" xfId="3377" xr:uid="{B097B935-F247-43FE-8D14-E1AC74580C34}"/>
    <cellStyle name="_MEMBERS_MEMBERS_2_Sheet3_TCO Dimension Sheet_MEMBERS" xfId="3378" xr:uid="{65C52001-AAC5-40B8-BC46-F5451CA6A678}"/>
    <cellStyle name="_MEMBERS_MEMBERS_2_Sheet4" xfId="3379" xr:uid="{661DE275-6DEE-4B9B-B8CA-DEBC58B8EE3D}"/>
    <cellStyle name="_MEMBERS_MEMBERS_2_Sheet4_1" xfId="3380" xr:uid="{742B38ED-7287-4973-B455-0FEAB070C39D}"/>
    <cellStyle name="_MEMBERS_MEMBERS_2_Sheet4_1_FA PRD" xfId="3381" xr:uid="{0B746BA6-E998-49D2-AFF6-DF8A4EE16DDF}"/>
    <cellStyle name="_MEMBERS_MEMBERS_2_Sheet4_1_FinanceAccount" xfId="3382" xr:uid="{32CB1B7E-3092-457E-9894-247A663BA8A5}"/>
    <cellStyle name="_MEMBERS_MEMBERS_2_Sheet4_1_MEMBERS" xfId="3383" xr:uid="{1A17A13A-C937-4F08-9297-9A50EEEA09C8}"/>
    <cellStyle name="_MEMBERS_MEMBERS_2_Sheet4_MEMBERS" xfId="3384" xr:uid="{B791F311-BE76-48E5-80F5-2815A1281E73}"/>
    <cellStyle name="_MEMBERS_MEMBERS_2_Sheet4_PRD TCO" xfId="3385" xr:uid="{8A5B8B44-16BA-4073-B71F-A9D31926635B}"/>
    <cellStyle name="_MEMBERS_MEMBERS_2_Sheet4_PRD TCO_FA PRD" xfId="3386" xr:uid="{5DBD4C21-1959-49D5-96D2-7987AF8F64BF}"/>
    <cellStyle name="_MEMBERS_MEMBERS_2_Sheet4_PRD TCO_FinanceAccount" xfId="3387" xr:uid="{1FC1C091-FB2E-4E70-8059-5DBBF4434112}"/>
    <cellStyle name="_MEMBERS_MEMBERS_2_Sheet4_Sheet2" xfId="3388" xr:uid="{46E87ED4-70E6-4387-BF54-65CBFF8441F8}"/>
    <cellStyle name="_MEMBERS_MEMBERS_2_Sheet4_Sheet4" xfId="3389" xr:uid="{94373024-8964-446B-93B1-883069117A66}"/>
    <cellStyle name="_MEMBERS_MEMBERS_2_Sheet4_Sheet4_FA PRD" xfId="3390" xr:uid="{DE0AD9A9-3DD5-4D0D-8AB1-E3541A460EBA}"/>
    <cellStyle name="_MEMBERS_MEMBERS_2_Sheet4_Sheet4_FinanceAccount" xfId="3391" xr:uid="{0F8E05EA-FE40-4767-8E58-A85DFD1D4BFA}"/>
    <cellStyle name="_MEMBERS_MEMBERS_2_Sheet4_Sheet4_MEMBERS" xfId="3392" xr:uid="{8B48F2BE-B693-4BA5-91D9-A232519EC117}"/>
    <cellStyle name="_MEMBERS_MEMBERS_2_Sheet4_TCO Dimension Sheet" xfId="3393" xr:uid="{F4831754-0708-41CC-ACD7-6FA1E0DF85BD}"/>
    <cellStyle name="_MEMBERS_MEMBERS_2_Sheet4_TCO Dimension Sheet_MEMBERS" xfId="3394" xr:uid="{D1A4CEAA-8B2D-4FAD-ABA3-0C53D6FB57DF}"/>
    <cellStyle name="_MEMBERS_MEMBERS_2_TCO" xfId="3395" xr:uid="{624C94B3-59CF-41FE-A150-0F0F17317369}"/>
    <cellStyle name="_MEMBERS_MEMBERS_2_TCO Dimension Sheet" xfId="3396" xr:uid="{0201D58D-58A1-49AC-A8C4-2FC99D3CBFA9}"/>
    <cellStyle name="_MEMBERS_MEMBERS_2_TCO Dimension Sheet_MEMBERS" xfId="3397" xr:uid="{BA46FD70-0778-44A9-9D7D-EBED60F90011}"/>
    <cellStyle name="_MEMBERS_MEMBERS_2_TCO_1" xfId="3398" xr:uid="{F9340185-6442-4149-8C67-DBCA44FFD26B}"/>
    <cellStyle name="_MEMBERS_MEMBERS_2_TCO_FCO" xfId="3399" xr:uid="{50EBFBBF-E5AC-47BA-B9C0-500BC5D19E30}"/>
    <cellStyle name="_MEMBERS_MEMBERS_2_TCO_FINCO - FINAL AFTER PROCESS" xfId="3400" xr:uid="{27DBF575-F913-40C7-ABE7-439E72AFBD34}"/>
    <cellStyle name="_MEMBERS_MEMBERS_2_TCO_MEMBERS" xfId="3401" xr:uid="{89179F4D-F2F3-4342-9B50-D7752BC3AF85}"/>
    <cellStyle name="_MEMBERS_MEMBERS_2_TCO_PRD TCO" xfId="3402" xr:uid="{5E3F9075-FE57-44CF-9F42-9DB6D73F60CC}"/>
    <cellStyle name="_MEMBERS_MEMBERS_2_TCO_PRD TCO_FA PRD" xfId="3403" xr:uid="{36A71B4E-4502-43DE-8E4D-57FF063515A3}"/>
    <cellStyle name="_MEMBERS_MEMBERS_2_TCO_PRD TCO_FinanceAccount" xfId="3404" xr:uid="{CB6C2AC5-4783-4936-9127-A61933F68E83}"/>
    <cellStyle name="_MEMBERS_MEMBERS_2_TCO_Sheet2" xfId="3405" xr:uid="{9B7ABF36-AA65-47C5-9076-37ABE338766A}"/>
    <cellStyle name="_MEMBERS_MEMBERS_2_TCO_Sheet4" xfId="3406" xr:uid="{620D4F8E-1DE6-4672-8C0A-884EA64DF0DF}"/>
    <cellStyle name="_MEMBERS_MEMBERS_2_TCO_Sheet4_1" xfId="3407" xr:uid="{B28103D0-FC5F-4875-B9BF-A0B909FA7CC3}"/>
    <cellStyle name="_MEMBERS_MEMBERS_2_TCO_Sheet4_1_MEMBERS" xfId="3408" xr:uid="{62FCB4FB-CA22-48CE-8C9D-1538A1CC03D1}"/>
    <cellStyle name="_MEMBERS_MEMBERS_2_TCO_Sheet4_1_PRD TCO" xfId="3409" xr:uid="{B523F6BC-F2ED-4851-BCFE-F40EEC46F51D}"/>
    <cellStyle name="_MEMBERS_MEMBERS_2_TCO_Sheet4_1_PRD TCO_FA PRD" xfId="3410" xr:uid="{A7299D9D-F352-42CF-AB9F-185388EE343D}"/>
    <cellStyle name="_MEMBERS_MEMBERS_2_TCO_Sheet4_1_PRD TCO_FinanceAccount" xfId="3411" xr:uid="{617AA60B-89EA-4880-AAF5-11573A202726}"/>
    <cellStyle name="_MEMBERS_MEMBERS_2_TCO_Sheet4_1_Sheet2" xfId="3412" xr:uid="{AD11C62D-0094-4896-91E8-18F8255D0D9E}"/>
    <cellStyle name="_MEMBERS_MEMBERS_2_TCO_Sheet4_1_Sheet4" xfId="3413" xr:uid="{8CD97A5B-2B95-4D50-87F3-C524E1FD9348}"/>
    <cellStyle name="_MEMBERS_MEMBERS_2_TCO_Sheet4_1_Sheet4_FA PRD" xfId="3414" xr:uid="{F9D03A3E-CE96-4433-8309-05DA0701B8B7}"/>
    <cellStyle name="_MEMBERS_MEMBERS_2_TCO_Sheet4_1_Sheet4_FinanceAccount" xfId="3415" xr:uid="{E37E45B9-A344-4699-9D86-5BF24B23F685}"/>
    <cellStyle name="_MEMBERS_MEMBERS_2_TCO_Sheet4_1_Sheet4_MEMBERS" xfId="3416" xr:uid="{52B40748-7374-44A2-B4E7-1585E9451CB6}"/>
    <cellStyle name="_MEMBERS_MEMBERS_2_TCO_Sheet4_1_TCO Dimension Sheet" xfId="3417" xr:uid="{C1CE7176-FCCF-468C-BE61-E27CCB4CE4CF}"/>
    <cellStyle name="_MEMBERS_MEMBERS_2_TCO_Sheet4_1_TCO Dimension Sheet_MEMBERS" xfId="3418" xr:uid="{0927B2CB-0BD2-4E69-AA00-E547C3896E75}"/>
    <cellStyle name="_MEMBERS_MEMBERS_2_TCO_Sheet4_2" xfId="3419" xr:uid="{32ACA000-7581-4103-992D-ECC48BCD5AD2}"/>
    <cellStyle name="_MEMBERS_MEMBERS_2_TCO_Sheet4_2_FA PRD" xfId="3420" xr:uid="{4B709BFF-F33E-452E-BCBE-7171AFCD7E01}"/>
    <cellStyle name="_MEMBERS_MEMBERS_2_TCO_Sheet4_2_FinanceAccount" xfId="3421" xr:uid="{8A66254F-78F9-421B-846A-A95B49B7D166}"/>
    <cellStyle name="_MEMBERS_MEMBERS_2_TCO_Sheet4_2_MEMBERS" xfId="3422" xr:uid="{15B3CBAF-3704-48E3-8C1B-6B64654307D1}"/>
    <cellStyle name="_MEMBERS_MEMBERS_2_TCO_TCO" xfId="3423" xr:uid="{D15582AC-9C09-459D-ADCE-626321F956AF}"/>
    <cellStyle name="_MEMBERS_MEMBERS_2_TCO_TCO Dimension Sheet" xfId="3424" xr:uid="{ADAF876F-5606-4338-B1B5-731BBA7D8B1B}"/>
    <cellStyle name="_MEMBERS_MEMBERS_2_TCO_TCO Dimension Sheet_MEMBERS" xfId="3425" xr:uid="{4496E510-CC77-4763-92DD-583B663AE989}"/>
    <cellStyle name="_MEMBERS_MEMBERS_FinanceCostObject" xfId="3426" xr:uid="{778883F1-D9D1-43C8-A9C2-F5E8BC5D6663}"/>
    <cellStyle name="_MEMBERS_MEMBERS_FinanceCostObject_MEMBERS" xfId="3427" xr:uid="{585F5AB4-C855-444D-A051-544F57BD5610}"/>
    <cellStyle name="_MEMBERS_MEMBERS_FinCategory" xfId="3428" xr:uid="{8ACE09A1-A1D8-4354-BE63-FF43ABB783A5}"/>
    <cellStyle name="_MEMBERS_MEMBERS_FinCategory_MEMBERS" xfId="3429" xr:uid="{5C3C237C-11C4-4C6E-9B60-42B592C4133E}"/>
    <cellStyle name="_MEMBERS_MEMBERS_MEMBERS" xfId="3430" xr:uid="{AB9E0439-AD7E-4395-B008-413672DE79CE}"/>
    <cellStyle name="_MEMBERS_MEMBERS_MEMBERS_1" xfId="3431" xr:uid="{7FA0C371-8CB1-4BFF-9C0F-9F5A9E829B03}"/>
    <cellStyle name="_MEMBERS_MEMBERS_MEMBERS_1_MEMBERS" xfId="3432" xr:uid="{B2DA8DF5-9974-4967-9BCF-2509C15B384F}"/>
    <cellStyle name="_MEMBERS_MEMBERS_MEMBERS_1_MEMBERS_1" xfId="3433" xr:uid="{C435A3EF-8CA6-4036-9CDF-0E7C70B8C4C9}"/>
    <cellStyle name="_MEMBERS_MEMBERS_MEMBERS_1_MEMBERS_MEMBERS" xfId="3434" xr:uid="{B214FB7E-5305-4C69-ACD2-067D4707A0AA}"/>
    <cellStyle name="_MEMBERS_MEMBERS_MEMBERS_MEMBERS" xfId="3435" xr:uid="{1DDC0BCD-88BB-4265-A7A1-466E96C96A25}"/>
    <cellStyle name="_MEMBERS_MEMBERS_MEMBERS_MEMBERS_MEMBERS" xfId="3436" xr:uid="{B35C5BD2-F308-4B9A-9EE1-59E805BF4F9C}"/>
    <cellStyle name="_MEMBERS_MEMBERS_Milestones" xfId="3437" xr:uid="{EC100682-71BC-4DF7-A0ED-D8949ECA0E09}"/>
    <cellStyle name="_MEMBERS_MEMBERS_Milestones_MEMBERS" xfId="3438" xr:uid="{7F206E14-A807-4C45-929E-67C2C7047402}"/>
    <cellStyle name="_MEMBERS_MEMBERS_Scenarios_CP" xfId="3439" xr:uid="{D2DD1900-2A13-4570-A419-AF1E3027E597}"/>
    <cellStyle name="_MEMBERS_MEMBERS_Scenarios_CP_MEMBERS" xfId="3440" xr:uid="{DA800FDA-20DC-47E4-B821-3813C5F1089F}"/>
    <cellStyle name="_MEMBERS_MEMBERS_Scenarios_CP_MEMBERS_MEMBERS" xfId="3441" xr:uid="{7D55ACEF-6FF4-4813-9655-8BA190D43DF5}"/>
    <cellStyle name="_MEMBERS_MEMBERS_Scenarios_CP_Sheet2" xfId="3442" xr:uid="{516C59A1-621B-4319-9DB0-5FDE2D62F2A9}"/>
    <cellStyle name="_MEMBERS_MEMBERS_Scenarios_CP_Sheet2_MEMBERS" xfId="3443" xr:uid="{59D5A3C2-50F8-4E7B-8795-2FEC079D5E02}"/>
    <cellStyle name="_MEMBERS_MEMBERS_Scenarios_CP_Sheet3" xfId="3444" xr:uid="{1212B2BF-AB10-4B99-BD92-DDE13402EBBE}"/>
    <cellStyle name="_MEMBERS_MEMBERS_Scenarios_CP_Sheet3_MEMBERS" xfId="3445" xr:uid="{8B1A13EE-1422-454E-B674-FED74B04C811}"/>
    <cellStyle name="_MEMBERS_MEMBERS_Scenarios_CP_Sheet4" xfId="3446" xr:uid="{F5154B83-C484-4132-8B68-80CE928024C1}"/>
    <cellStyle name="_MEMBERS_MEMBERS_Scenarios_CP_Sheet4_MEMBERS" xfId="3447" xr:uid="{E0665DBA-112B-415D-8A4B-D1BE5591EFBD}"/>
    <cellStyle name="_MEMBERS_MEMBERS_Scenarios_CP_v10" xfId="3448" xr:uid="{317CCBAB-E546-410F-BE89-9DA4AF2D4111}"/>
    <cellStyle name="_MEMBERS_MEMBERS_Sheet2" xfId="3449" xr:uid="{D2EE0D14-0E14-4B80-AAF4-E46B83D57C8C}"/>
    <cellStyle name="_MEMBERS_MEMBERS_Sheet2_MEMBERS" xfId="3450" xr:uid="{286199F1-59BB-4409-B1BF-253A16722DB0}"/>
    <cellStyle name="_MEMBERS_MEMBERS_TimeFY" xfId="3451" xr:uid="{7642C1D4-7624-4F23-BBF8-D4F03126ADD7}"/>
    <cellStyle name="_MEMBERS_MEMBERS_TimeFY_MEMBERS" xfId="3452" xr:uid="{58AEC8BB-318F-4E3B-959F-65608CEFFAFE}"/>
    <cellStyle name="_MEMBERS_Milestones" xfId="3453" xr:uid="{66B3DD3C-6270-4A6D-B55B-62BB0D834CBD}"/>
    <cellStyle name="_MEMBERS_Milestones_MEMBERS" xfId="3454" xr:uid="{D98ECCC8-4BEE-4BF3-94E2-64CC1280805F}"/>
    <cellStyle name="_MEMBERS_Scenarios_CP" xfId="3455" xr:uid="{B4DA1AA4-FA68-4DAD-8A76-417DC65494EC}"/>
    <cellStyle name="_MEMBERS_Scenarios_CP_MEMBERS" xfId="3456" xr:uid="{11AF8006-9F5C-4420-B85E-AD7683262A52}"/>
    <cellStyle name="_MEMBERS_Scenarios_CP_MEMBERS_MEMBERS" xfId="3457" xr:uid="{83260AF9-34AA-482B-92D3-D16CCBFEF659}"/>
    <cellStyle name="_MEMBERS_Scenarios_CP_Sheet2" xfId="3458" xr:uid="{52A9554F-5180-4A83-A8C1-1EE6F287C8F5}"/>
    <cellStyle name="_MEMBERS_Scenarios_CP_Sheet2_MEMBERS" xfId="3459" xr:uid="{087C739D-0ABB-4035-BA21-84943D5C9EEC}"/>
    <cellStyle name="_MEMBERS_Scenarios_CP_Sheet3" xfId="3460" xr:uid="{E2848185-A360-4D15-A4B8-A08617E759E8}"/>
    <cellStyle name="_MEMBERS_Scenarios_CP_Sheet3_MEMBERS" xfId="3461" xr:uid="{4E4E0EC2-B5CF-4C11-BB71-606BA19B02AB}"/>
    <cellStyle name="_MEMBERS_Scenarios_CP_Sheet4" xfId="3462" xr:uid="{BF7CD64C-8747-450A-9D47-4E9E2C23ABFD}"/>
    <cellStyle name="_MEMBERS_Scenarios_CP_Sheet4_MEMBERS" xfId="3463" xr:uid="{DAA7006F-09A1-465B-8A4C-89E0A50B58C7}"/>
    <cellStyle name="_MEMBERS_Scenarios_CP_v10" xfId="3464" xr:uid="{4CB3FC1B-76FE-4485-ADBE-6EC729C0152B}"/>
    <cellStyle name="_MEMBERS_Sheet2" xfId="3465" xr:uid="{3F51829E-1914-41BC-B24B-855400B5539D}"/>
    <cellStyle name="_MEMBERS_Sheet2_1" xfId="3466" xr:uid="{AA51DD12-6F6F-4E9B-906B-734A54645A23}"/>
    <cellStyle name="_MEMBERS_Sheet2_1_FA PRD" xfId="3467" xr:uid="{E60F558E-745B-45B7-A1CE-F71FFC140E60}"/>
    <cellStyle name="_MEMBERS_Sheet2_1_FinanceAccount" xfId="3468" xr:uid="{C4601C77-3E9F-42F0-8A2E-D8F7D3CBB1E4}"/>
    <cellStyle name="_MEMBERS_Sheet2_1_MEMBERS" xfId="3469" xr:uid="{F4C29288-425C-40B3-AFDA-F39B8D661583}"/>
    <cellStyle name="_MEMBERS_Sheet2_MEMBERS" xfId="3470" xr:uid="{ABFA4CEC-71F2-45DE-858A-23B8CF1282ED}"/>
    <cellStyle name="_MEMBERS_Sheet2_Sheet3" xfId="3471" xr:uid="{CC83FC45-5123-4F82-873E-91467F7331DB}"/>
    <cellStyle name="_MEMBERS_Sheet2_Sheet3_MEMBERS" xfId="3472" xr:uid="{63DFEEA5-D99B-4916-B59A-7C866EA442C3}"/>
    <cellStyle name="_MEMBERS_Sheet2_Sheet4" xfId="3473" xr:uid="{EAC0124D-3787-4BA3-A661-97A69205BC23}"/>
    <cellStyle name="_MEMBERS_Sheet2_Sheet4_MEMBERS" xfId="3474" xr:uid="{99A346E2-4A7A-42A1-AB3D-7AFC3BFDABE9}"/>
    <cellStyle name="_MEMBERS_Sheet3" xfId="3475" xr:uid="{16D13BB1-E3D6-4E22-A15B-9F4A16BD3BB6}"/>
    <cellStyle name="_MEMBERS_Sheet3_1" xfId="3476" xr:uid="{68B46FD6-A2BB-4D38-9F88-D0C982F08AD3}"/>
    <cellStyle name="_MEMBERS_Sheet3_1_MEMBERS" xfId="3477" xr:uid="{62FC8745-1194-4E6E-9350-44576AE51308}"/>
    <cellStyle name="_MEMBERS_Sheet3_1_PRD TCO" xfId="3478" xr:uid="{B2CFE71B-74FD-4512-8A56-0388813EB8D0}"/>
    <cellStyle name="_MEMBERS_Sheet3_1_PRD TCO_FA PRD" xfId="3479" xr:uid="{9D83CB27-FDAF-4D96-ABEB-CB9823F045D6}"/>
    <cellStyle name="_MEMBERS_Sheet3_1_PRD TCO_FinanceAccount" xfId="3480" xr:uid="{2DC8BAD9-951A-4F4E-83CD-73FA45C37807}"/>
    <cellStyle name="_MEMBERS_Sheet3_1_Sheet2" xfId="3481" xr:uid="{5906E235-1989-4478-8247-008EF5B53F1C}"/>
    <cellStyle name="_MEMBERS_Sheet3_1_Sheet4" xfId="3482" xr:uid="{36A25855-AA61-48A2-BE84-DB177ED7C64F}"/>
    <cellStyle name="_MEMBERS_Sheet3_1_Sheet4_FA PRD" xfId="3483" xr:uid="{B913DE46-18F3-4CA9-B30B-7C91F5AF6254}"/>
    <cellStyle name="_MEMBERS_Sheet3_1_Sheet4_FinanceAccount" xfId="3484" xr:uid="{1E7FC7DF-C630-42DC-AD0C-E47F69A84F6E}"/>
    <cellStyle name="_MEMBERS_Sheet3_1_Sheet4_MEMBERS" xfId="3485" xr:uid="{BD70476F-D662-4F4B-9BB1-8ED8F042B14A}"/>
    <cellStyle name="_MEMBERS_Sheet3_1_TCO Dimension Sheet" xfId="3486" xr:uid="{CB6D87B3-DCC0-4F18-A381-BA1D99B1E151}"/>
    <cellStyle name="_MEMBERS_Sheet3_1_TCO Dimension Sheet_MEMBERS" xfId="3487" xr:uid="{A09BEE4F-E593-4B2A-91FB-2820A5743F1E}"/>
    <cellStyle name="_MEMBERS_Sheet4" xfId="3488" xr:uid="{961D4497-4FDB-4F95-A017-6E56394714FF}"/>
    <cellStyle name="_MEMBERS_Sheet4_MEMBERS" xfId="3489" xr:uid="{E600C6BF-F21C-419D-8781-8CE39C2C70C1}"/>
    <cellStyle name="_MEMBERS_Sheet4_Sheet2" xfId="3490" xr:uid="{715AD446-A373-4813-9E99-0EF09589B1BF}"/>
    <cellStyle name="_MEMBERS_Sheet4_Sheet2_MEMBERS" xfId="3491" xr:uid="{ECEAC425-9CDE-4AD5-9FCE-BCFBFEE2A57C}"/>
    <cellStyle name="_MEMBERS_Sheet4_Sheet3" xfId="3492" xr:uid="{A29901AF-DB9D-42A3-AF4C-71038FEBD41B}"/>
    <cellStyle name="_MEMBERS_Sheet4_Sheet3_MEMBERS" xfId="3493" xr:uid="{6DD25D3D-94DF-4632-BB2A-36EC9B9FC991}"/>
    <cellStyle name="_MEMBERS_Sheet6" xfId="3494" xr:uid="{BE6563CA-96AE-4F16-BC2A-CCACF8F55946}"/>
    <cellStyle name="_MEMBERS_Sheet7" xfId="3495" xr:uid="{26ECE352-F419-43ED-BD72-EF046AD17DAF}"/>
    <cellStyle name="_MEMBERS_Sheet7_MEMBERS" xfId="3496" xr:uid="{DC351B04-CD05-4C01-93CD-9B3691D880B3}"/>
    <cellStyle name="_MEMBERS_TCO" xfId="3497" xr:uid="{703804C3-0A8E-4535-BA55-50B63C205238}"/>
    <cellStyle name="_MEMBERS_TimeFY" xfId="3498" xr:uid="{AD2773A9-9F09-4B0D-86F2-5021046B78DF}"/>
    <cellStyle name="_MEMBERS_TimeFY_MEMBERS" xfId="3499" xr:uid="{46386CD1-BC18-4FFC-8935-20D6ADD09532}"/>
    <cellStyle name="_MEMBERS_Treasury" xfId="3500" xr:uid="{1983800B-EE67-45C5-825F-66D4B37B9021}"/>
    <cellStyle name="_Note 14" xfId="25" xr:uid="{03713691-EBFD-4B22-9447-CF11AC141ADB}"/>
    <cellStyle name="_Note 14_FinanceCostObject" xfId="3501" xr:uid="{86AD99D7-B281-4526-8F3C-E3D10B1BB2E0}"/>
    <cellStyle name="_Note 14_FinanceCostObject_MEMBERS" xfId="3502" xr:uid="{78037E56-D8FF-4D72-8919-3F813E739011}"/>
    <cellStyle name="_Note 14_FinCategory" xfId="3503" xr:uid="{5A3B13A4-A4DC-477A-A166-F6A089058172}"/>
    <cellStyle name="_Note 14_FinCategory_MEMBERS" xfId="3504" xr:uid="{0516C82C-B9CE-4AB9-9209-AE8FA9515898}"/>
    <cellStyle name="_Note 14_MEMBERS" xfId="3505" xr:uid="{8D052704-A047-4B78-A9E7-64C241A1E4C5}"/>
    <cellStyle name="_Note 14_MEMBERS_MEMBERS" xfId="3506" xr:uid="{F9E67C7B-8EE8-43EE-83E0-5E23AD5FBE71}"/>
    <cellStyle name="_RAG_Count By Group" xfId="3507" xr:uid="{817BA18D-D062-482A-86A0-BAB142E70C02}"/>
    <cellStyle name="_Report Input" xfId="3508" xr:uid="{F390A721-B29A-468E-84DE-3AA3A83826F3}"/>
    <cellStyle name="_Report Input Level 1-2 Actual-Forecast1" xfId="3509" xr:uid="{24296627-976F-4BB2-8BD9-152B01827FE3}"/>
    <cellStyle name="_Report Input_MEMBERS" xfId="3510" xr:uid="{F3404354-7975-4C3D-8762-092454BD6AC2}"/>
    <cellStyle name="_Report Input_MEMBERS_MEMBERS" xfId="3511" xr:uid="{00329464-BD90-4B57-9CBB-0929D9616955}"/>
    <cellStyle name="_SAP210 RAIL Policy" xfId="3512" xr:uid="{6DF2B76D-800A-4C47-A485-5DD3AA28FF98}"/>
    <cellStyle name="_SAP210 RAIL Policy change of PC name" xfId="3513" xr:uid="{F547761D-90E0-43C7-97F5-4BFC8A5944C2}"/>
    <cellStyle name="_SAP210 RAIL Policy change of PC name_7.5" xfId="3514" xr:uid="{1017579E-8B61-4328-BC84-E36397BB83DC}"/>
    <cellStyle name="_SAP210 RAIL Policy change of PC name_7.5_MEMBERS" xfId="3515" xr:uid="{4713022F-0F61-47D1-8DDF-E7C352207442}"/>
    <cellStyle name="_SAP210 RAIL Policy change of PC name_7.5_Sheet2" xfId="3516" xr:uid="{51D4E811-C7F4-4A6A-8600-B1B3E991E6DB}"/>
    <cellStyle name="_SAP210 RAIL Policy change of PC name_7.5_Sheet2_MEMBERS" xfId="3517" xr:uid="{B401A69C-2CC7-4D4C-9489-73951AC50508}"/>
    <cellStyle name="_SAP210 RAIL Policy change of PC name_7.5_Sheet3" xfId="3518" xr:uid="{B6D00671-CB56-4D3F-A36B-855C66F591AC}"/>
    <cellStyle name="_SAP210 RAIL Policy change of PC name_7.5_Sheet3_MEMBERS" xfId="3519" xr:uid="{FD211BA5-8996-4B78-B964-9BA11DD08D74}"/>
    <cellStyle name="_SAP210 RAIL Policy change of PC name_7.5_Sheet4" xfId="3520" xr:uid="{2C6A9C63-905F-4FA6-BC67-7B12597A3D8D}"/>
    <cellStyle name="_SAP210 RAIL Policy change of PC name_7.5_Sheet4_MEMBERS" xfId="3521" xr:uid="{2EDB25B1-1BA3-4F63-9A69-26606B02DF39}"/>
    <cellStyle name="_SAP210 RAIL Policy change of PC name_EntityHR" xfId="3522" xr:uid="{E8FD8B6B-868A-473E-9D4C-08C5889D5B6A}"/>
    <cellStyle name="_SAP210 RAIL Policy change of PC name_EntityHR_FCO" xfId="3523" xr:uid="{B75240E3-A419-4AFA-9F5A-8B0588352BE3}"/>
    <cellStyle name="_SAP210 RAIL Policy change of PC name_EntityHR_FINCO - FINAL AFTER PROCESS" xfId="3524" xr:uid="{6DA29EF8-82EA-429A-8B79-BC1D519862A2}"/>
    <cellStyle name="_SAP210 RAIL Policy change of PC name_EntityHR_MEMBERS" xfId="3525" xr:uid="{E80C6738-A98E-41B2-A9AE-959F413CEA47}"/>
    <cellStyle name="_SAP210 RAIL Policy change of PC name_EntityHR_PRD TCO" xfId="3526" xr:uid="{73230A0E-38FF-4D7D-9C73-8B305ACDB451}"/>
    <cellStyle name="_SAP210 RAIL Policy change of PC name_EntityHR_PRD TCO_FA PRD" xfId="3527" xr:uid="{BB820CA0-3891-4C67-A222-E73113D8DE22}"/>
    <cellStyle name="_SAP210 RAIL Policy change of PC name_EntityHR_PRD TCO_FinanceAccount" xfId="3528" xr:uid="{5B6764CC-8A75-40A4-9019-4DCFF3FA5AE2}"/>
    <cellStyle name="_SAP210 RAIL Policy change of PC name_EntityHR_Sheet2" xfId="3529" xr:uid="{ABA321ED-0119-4DA8-97FD-AFEF552099FD}"/>
    <cellStyle name="_SAP210 RAIL Policy change of PC name_EntityHR_Sheet4" xfId="3530" xr:uid="{14E796B8-5028-47EE-AA0C-A86D2C256C3E}"/>
    <cellStyle name="_SAP210 RAIL Policy change of PC name_EntityHR_Sheet4_1" xfId="3531" xr:uid="{9597E93B-388C-464D-85C4-CDB7F0C27883}"/>
    <cellStyle name="_SAP210 RAIL Policy change of PC name_EntityHR_Sheet4_1_MEMBERS" xfId="3532" xr:uid="{F07C0642-75EE-4E96-A30F-8ED036645741}"/>
    <cellStyle name="_SAP210 RAIL Policy change of PC name_EntityHR_Sheet4_1_PRD TCO" xfId="3533" xr:uid="{11D5CDEB-A498-4678-9DB9-124AEE8F64C7}"/>
    <cellStyle name="_SAP210 RAIL Policy change of PC name_EntityHR_Sheet4_1_PRD TCO_FA PRD" xfId="3534" xr:uid="{FD4E470B-356C-4B25-9955-362B17E46D49}"/>
    <cellStyle name="_SAP210 RAIL Policy change of PC name_EntityHR_Sheet4_1_PRD TCO_FinanceAccount" xfId="3535" xr:uid="{D3CDB3A2-7205-4553-B809-128242B74CAF}"/>
    <cellStyle name="_SAP210 RAIL Policy change of PC name_EntityHR_Sheet4_1_Sheet2" xfId="3536" xr:uid="{CA517351-3C6F-4049-BD9D-65EA7529EC1F}"/>
    <cellStyle name="_SAP210 RAIL Policy change of PC name_EntityHR_Sheet4_1_Sheet4" xfId="3537" xr:uid="{DAF04F55-2466-4F1D-8B28-AA35D873CF61}"/>
    <cellStyle name="_SAP210 RAIL Policy change of PC name_EntityHR_Sheet4_1_Sheet4_FA PRD" xfId="3538" xr:uid="{CCEE260D-BE41-465B-BAAF-917D8E9E707F}"/>
    <cellStyle name="_SAP210 RAIL Policy change of PC name_EntityHR_Sheet4_1_Sheet4_FinanceAccount" xfId="3539" xr:uid="{D74F6DF5-131C-43EB-908C-C13D0BCD413A}"/>
    <cellStyle name="_SAP210 RAIL Policy change of PC name_EntityHR_Sheet4_1_Sheet4_MEMBERS" xfId="3540" xr:uid="{CF43D9A8-088E-4F3C-9054-EC08D9BD4BE0}"/>
    <cellStyle name="_SAP210 RAIL Policy change of PC name_EntityHR_Sheet4_1_TCO Dimension Sheet" xfId="3541" xr:uid="{BAF2BDFD-A127-4ACE-AFC5-FD0244025B89}"/>
    <cellStyle name="_SAP210 RAIL Policy change of PC name_EntityHR_Sheet4_1_TCO Dimension Sheet_MEMBERS" xfId="3542" xr:uid="{B89A9DCA-F92D-430B-8AB0-F73A33FF50C5}"/>
    <cellStyle name="_SAP210 RAIL Policy change of PC name_EntityHR_Sheet4_2" xfId="3543" xr:uid="{33E6DA39-776F-49E4-8FB7-034CAC5C700A}"/>
    <cellStyle name="_SAP210 RAIL Policy change of PC name_EntityHR_Sheet4_2_FA PRD" xfId="3544" xr:uid="{1958B6B5-A5C8-4F98-A986-D69082FD3CD0}"/>
    <cellStyle name="_SAP210 RAIL Policy change of PC name_EntityHR_Sheet4_2_FinanceAccount" xfId="3545" xr:uid="{BDE10DDC-BE8B-4B13-8859-A748993F6301}"/>
    <cellStyle name="_SAP210 RAIL Policy change of PC name_EntityHR_Sheet4_2_MEMBERS" xfId="3546" xr:uid="{ED11C069-3421-4993-B5BB-7CD4BD45A4FC}"/>
    <cellStyle name="_SAP210 RAIL Policy change of PC name_EntityHR_TCO" xfId="3547" xr:uid="{4A2C46FB-C4DF-4E3F-B95A-EF80EB7AB2C7}"/>
    <cellStyle name="_SAP210 RAIL Policy change of PC name_EntityHR_TCO Dimension Sheet" xfId="3548" xr:uid="{A6904BF2-823B-4056-83AC-7FB7B6B2734F}"/>
    <cellStyle name="_SAP210 RAIL Policy change of PC name_EntityHR_TCO Dimension Sheet_MEMBERS" xfId="3549" xr:uid="{CB237F41-C96D-441E-BCE6-A7C9E849D54A}"/>
    <cellStyle name="_SAP210 RAIL Policy change of PC name_Finance cost objects members" xfId="3550" xr:uid="{691E4C30-A267-4A3E-B56F-EA93CFBE704C}"/>
    <cellStyle name="_SAP210 RAIL Policy change of PC name_FinanceCostObject" xfId="3551" xr:uid="{841452C2-442C-43B0-A51A-C32BB1F39654}"/>
    <cellStyle name="_SAP210 RAIL Policy change of PC name_FinanceCostObject_MEMBERS" xfId="3552" xr:uid="{8C4D7595-D7A8-4DAC-BB73-21A158E7AD42}"/>
    <cellStyle name="_SAP210 RAIL Policy change of PC name_FinCategory" xfId="3553" xr:uid="{A6C08538-A18F-4F44-A14C-0E84EBE5C521}"/>
    <cellStyle name="_SAP210 RAIL Policy change of PC name_FinCategory_MEMBERS" xfId="3554" xr:uid="{A9A91D14-C575-4B58-8C3D-24428C57EA40}"/>
    <cellStyle name="_SAP210 RAIL Policy change of PC name_FINCO - FINAL AFTER PROCESS" xfId="3555" xr:uid="{7D561702-3C66-4321-9FAB-DEDDA63AEAA2}"/>
    <cellStyle name="_SAP210 RAIL Policy change of PC name_HR" xfId="3556" xr:uid="{32063D38-20E8-4C7C-B5C6-0868317E54A2}"/>
    <cellStyle name="_SAP210 RAIL Policy change of PC name_HR_1" xfId="3557" xr:uid="{5BA7F960-3178-4C5F-B28C-A9437DDF5B36}"/>
    <cellStyle name="_SAP210 RAIL Policy change of PC name_HR_FCO" xfId="3558" xr:uid="{6B761A39-BD53-4868-899A-EC9C898154DE}"/>
    <cellStyle name="_SAP210 RAIL Policy change of PC name_HR_FINCO - FINAL AFTER PROCESS" xfId="3559" xr:uid="{9D97C0BA-1AF2-40E6-9BDA-B7889C29FC62}"/>
    <cellStyle name="_SAP210 RAIL Policy change of PC name_HR_MEMBERS" xfId="3560" xr:uid="{43CE51DC-506B-4DDB-89E0-E1CF9FC9BF60}"/>
    <cellStyle name="_SAP210 RAIL Policy change of PC name_HR_PRD TCO" xfId="3561" xr:uid="{298F81B6-C535-4EAB-A386-973E5E04C9C6}"/>
    <cellStyle name="_SAP210 RAIL Policy change of PC name_HR_PRD TCO_FA PRD" xfId="3562" xr:uid="{7AACF72D-96D8-4340-A8A4-702F447BFACB}"/>
    <cellStyle name="_SAP210 RAIL Policy change of PC name_HR_PRD TCO_FinanceAccount" xfId="3563" xr:uid="{D8E65AB9-15EB-4BB5-97DE-6E2BD3600830}"/>
    <cellStyle name="_SAP210 RAIL Policy change of PC name_HR_Sheet2" xfId="3564" xr:uid="{EB225E5D-B2C2-4DF8-B033-B762023B5485}"/>
    <cellStyle name="_SAP210 RAIL Policy change of PC name_HR_Sheet4" xfId="3565" xr:uid="{DBF1948A-726C-42B6-8FF6-BA88FB4FBA77}"/>
    <cellStyle name="_SAP210 RAIL Policy change of PC name_HR_Sheet4_1" xfId="3566" xr:uid="{C7C43194-E2ED-4650-936B-3744AD72B82F}"/>
    <cellStyle name="_SAP210 RAIL Policy change of PC name_HR_Sheet4_1_MEMBERS" xfId="3567" xr:uid="{7AF3530B-5D9F-4B03-83C9-427250C38439}"/>
    <cellStyle name="_SAP210 RAIL Policy change of PC name_HR_Sheet4_1_PRD TCO" xfId="3568" xr:uid="{AECC912B-6C93-4EE1-B56C-1F0D87A8B870}"/>
    <cellStyle name="_SAP210 RAIL Policy change of PC name_HR_Sheet4_1_PRD TCO_FA PRD" xfId="3569" xr:uid="{804F1BC4-86B0-483E-BB7D-0562DCE18CA9}"/>
    <cellStyle name="_SAP210 RAIL Policy change of PC name_HR_Sheet4_1_PRD TCO_FinanceAccount" xfId="3570" xr:uid="{D9833EEA-5387-4B46-A188-E9989B59B314}"/>
    <cellStyle name="_SAP210 RAIL Policy change of PC name_HR_Sheet4_1_Sheet2" xfId="3571" xr:uid="{1397E003-FDC8-4631-867E-B3DDADEB5755}"/>
    <cellStyle name="_SAP210 RAIL Policy change of PC name_HR_Sheet4_1_Sheet4" xfId="3572" xr:uid="{9B0D5CBB-6CE9-40E3-90C2-AA0E30D5BB72}"/>
    <cellStyle name="_SAP210 RAIL Policy change of PC name_HR_Sheet4_1_Sheet4_FA PRD" xfId="3573" xr:uid="{8361E340-1A7A-40F9-97D6-24E032CCB651}"/>
    <cellStyle name="_SAP210 RAIL Policy change of PC name_HR_Sheet4_1_Sheet4_FinanceAccount" xfId="3574" xr:uid="{2536E741-2A9B-4A70-9E2E-434A041D7365}"/>
    <cellStyle name="_SAP210 RAIL Policy change of PC name_HR_Sheet4_1_Sheet4_MEMBERS" xfId="3575" xr:uid="{ABBAFF5A-DCBA-4AA9-80E2-E8CFCDAA148C}"/>
    <cellStyle name="_SAP210 RAIL Policy change of PC name_HR_Sheet4_1_TCO Dimension Sheet" xfId="3576" xr:uid="{779E6642-3BEC-49D8-B586-DB3A4DF177E3}"/>
    <cellStyle name="_SAP210 RAIL Policy change of PC name_HR_Sheet4_1_TCO Dimension Sheet_MEMBERS" xfId="3577" xr:uid="{3ACE2382-CFDC-4F4F-B62F-FFF23026CA48}"/>
    <cellStyle name="_SAP210 RAIL Policy change of PC name_HR_Sheet4_2" xfId="3578" xr:uid="{8A9BA035-3DA4-4118-B6C7-0643792322AB}"/>
    <cellStyle name="_SAP210 RAIL Policy change of PC name_HR_Sheet4_2_FA PRD" xfId="3579" xr:uid="{1D15155D-6E92-41C0-B9E8-DCD1A6EB2726}"/>
    <cellStyle name="_SAP210 RAIL Policy change of PC name_HR_Sheet4_2_FinanceAccount" xfId="3580" xr:uid="{897C91E0-43A9-4BED-9F58-43415D5F4B83}"/>
    <cellStyle name="_SAP210 RAIL Policy change of PC name_HR_Sheet4_2_MEMBERS" xfId="3581" xr:uid="{4021BCBA-AE2F-4CBC-B905-BB3D6399478D}"/>
    <cellStyle name="_SAP210 RAIL Policy change of PC name_HR_TCO" xfId="3582" xr:uid="{CAFE40BC-C630-4965-8E6B-027D5F2F2A28}"/>
    <cellStyle name="_SAP210 RAIL Policy change of PC name_HR_TCO Dimension Sheet" xfId="3583" xr:uid="{5C235B08-EFB3-4D89-B17A-40191D32C34D}"/>
    <cellStyle name="_SAP210 RAIL Policy change of PC name_HR_TCO Dimension Sheet_MEMBERS" xfId="3584" xr:uid="{E0B2EA4E-5289-452C-98CF-82CAF2FCE1B0}"/>
    <cellStyle name="_SAP210 RAIL Policy change of PC name_HR_UAT1718" xfId="3585" xr:uid="{6606F92E-4E1E-43FF-8E1A-E169857FDB76}"/>
    <cellStyle name="_SAP210 RAIL Policy change of PC name_MEMBERS" xfId="3586" xr:uid="{AEA5FAB0-17EF-4DCE-A69E-1543616F166C}"/>
    <cellStyle name="_SAP210 RAIL Policy change of PC name_MEMBERS_1" xfId="3587" xr:uid="{16FBA454-9A0F-440A-9323-AF4F78293A59}"/>
    <cellStyle name="_SAP210 RAIL Policy change of PC name_MEMBERS_1_MEMBERS" xfId="3588" xr:uid="{72E5DD6D-755D-4DEF-9905-DF8E9B0ABAEB}"/>
    <cellStyle name="_SAP210 RAIL Policy change of PC name_MEMBERS_1_MEMBERS_1" xfId="3589" xr:uid="{4EB8C99C-B0C5-4B67-9B43-238FBD449F2D}"/>
    <cellStyle name="_SAP210 RAIL Policy change of PC name_MEMBERS_1_MEMBERS_MEMBERS" xfId="3590" xr:uid="{5093F7EE-0A02-41C1-9C51-5EC49DD4A6AA}"/>
    <cellStyle name="_SAP210 RAIL Policy change of PC name_MEMBERS_2" xfId="3591" xr:uid="{1498897B-E48D-4224-8891-4D034F7C7A48}"/>
    <cellStyle name="_SAP210 RAIL Policy change of PC name_MEMBERS_2_FCO" xfId="3592" xr:uid="{54F83AC6-79A1-4260-BF37-E9D3DEA08744}"/>
    <cellStyle name="_SAP210 RAIL Policy change of PC name_MEMBERS_2_MEMBERS" xfId="3593" xr:uid="{BF840B56-EC6B-4F5E-A855-7F108F4D5555}"/>
    <cellStyle name="_SAP210 RAIL Policy change of PC name_MEMBERS_2_PRD TCO" xfId="3594" xr:uid="{32C03DE9-9748-4C7F-8702-4A6BA5A8F4C9}"/>
    <cellStyle name="_SAP210 RAIL Policy change of PC name_MEMBERS_2_PRD TCO_FA PRD" xfId="3595" xr:uid="{050B7A64-7933-40B1-A900-D0A9F901CAAF}"/>
    <cellStyle name="_SAP210 RAIL Policy change of PC name_MEMBERS_2_PRD TCO_FinanceAccount" xfId="3596" xr:uid="{F6A96F0F-CB0E-43D9-AB86-E2EBBF59F074}"/>
    <cellStyle name="_SAP210 RAIL Policy change of PC name_MEMBERS_2_Sheet2" xfId="3597" xr:uid="{4F4B1F99-67BD-4395-86AD-5AB222F6F8FF}"/>
    <cellStyle name="_SAP210 RAIL Policy change of PC name_MEMBERS_2_Sheet3" xfId="3598" xr:uid="{5AFDE942-9FF4-4680-BEFA-B8D0D8D4FCC0}"/>
    <cellStyle name="_SAP210 RAIL Policy change of PC name_MEMBERS_2_Sheet3_FCO" xfId="3599" xr:uid="{ABC468D5-8D10-468F-B9F9-2958DE88537C}"/>
    <cellStyle name="_SAP210 RAIL Policy change of PC name_MEMBERS_2_Sheet3_FINCO - FINAL AFTER PROCESS" xfId="3600" xr:uid="{360E428D-D2BF-4F64-9CF4-CFDA5FFCDAE2}"/>
    <cellStyle name="_SAP210 RAIL Policy change of PC name_MEMBERS_2_Sheet3_MEMBERS" xfId="3601" xr:uid="{A1CFF248-9811-4814-AA6F-A62631689800}"/>
    <cellStyle name="_SAP210 RAIL Policy change of PC name_MEMBERS_2_Sheet3_PRD TCO" xfId="3602" xr:uid="{F6749F97-F088-4D46-9B9F-2CCA5215CA98}"/>
    <cellStyle name="_SAP210 RAIL Policy change of PC name_MEMBERS_2_Sheet3_PRD TCO_FA PRD" xfId="3603" xr:uid="{504011AD-683A-4CDC-B6AF-5A14C9619884}"/>
    <cellStyle name="_SAP210 RAIL Policy change of PC name_MEMBERS_2_Sheet3_PRD TCO_FinanceAccount" xfId="3604" xr:uid="{868DB7EF-C427-43D4-8D9D-5D0E0B756912}"/>
    <cellStyle name="_SAP210 RAIL Policy change of PC name_MEMBERS_2_Sheet3_Sheet2" xfId="3605" xr:uid="{ADCA6C94-D76E-4A8A-A3DC-931112FFB597}"/>
    <cellStyle name="_SAP210 RAIL Policy change of PC name_MEMBERS_2_Sheet3_Sheet4" xfId="3606" xr:uid="{0A9D5C6F-08F2-4D6E-AE54-1430031696FC}"/>
    <cellStyle name="_SAP210 RAIL Policy change of PC name_MEMBERS_2_Sheet3_Sheet4_1" xfId="3607" xr:uid="{D658DAE7-D113-4B13-BDAD-7D342C095B27}"/>
    <cellStyle name="_SAP210 RAIL Policy change of PC name_MEMBERS_2_Sheet3_Sheet4_1_MEMBERS" xfId="3608" xr:uid="{A367C6AD-C3CF-475C-99FC-C8354F5238AD}"/>
    <cellStyle name="_SAP210 RAIL Policy change of PC name_MEMBERS_2_Sheet3_Sheet4_1_PRD TCO" xfId="3609" xr:uid="{27548983-E109-4CC7-B0B8-1AB65E2D25CF}"/>
    <cellStyle name="_SAP210 RAIL Policy change of PC name_MEMBERS_2_Sheet3_Sheet4_1_PRD TCO_FA PRD" xfId="3610" xr:uid="{2A7B23C5-70B9-4D43-954C-7A58CF9495D9}"/>
    <cellStyle name="_SAP210 RAIL Policy change of PC name_MEMBERS_2_Sheet3_Sheet4_1_PRD TCO_FinanceAccount" xfId="3611" xr:uid="{AB57F400-9AE2-4105-ACCD-51AFEEBF0735}"/>
    <cellStyle name="_SAP210 RAIL Policy change of PC name_MEMBERS_2_Sheet3_Sheet4_1_Sheet2" xfId="3612" xr:uid="{ED36C813-F286-4DB3-A95A-68AAD7E8B33F}"/>
    <cellStyle name="_SAP210 RAIL Policy change of PC name_MEMBERS_2_Sheet3_Sheet4_1_Sheet4" xfId="3613" xr:uid="{5D39634E-BEFE-45FC-A393-ECD1A9194F64}"/>
    <cellStyle name="_SAP210 RAIL Policy change of PC name_MEMBERS_2_Sheet3_Sheet4_1_Sheet4_FA PRD" xfId="3614" xr:uid="{75F1E640-EB17-4C95-9107-974372261A71}"/>
    <cellStyle name="_SAP210 RAIL Policy change of PC name_MEMBERS_2_Sheet3_Sheet4_1_Sheet4_FinanceAccount" xfId="3615" xr:uid="{361129A9-3350-4BA0-9813-69374B2AB953}"/>
    <cellStyle name="_SAP210 RAIL Policy change of PC name_MEMBERS_2_Sheet3_Sheet4_1_Sheet4_MEMBERS" xfId="3616" xr:uid="{B312D5CC-02DF-497C-9D6C-E2CBE1E6232D}"/>
    <cellStyle name="_SAP210 RAIL Policy change of PC name_MEMBERS_2_Sheet3_Sheet4_1_TCO Dimension Sheet" xfId="3617" xr:uid="{590B77A0-A1AB-43F1-BF85-87601D206740}"/>
    <cellStyle name="_SAP210 RAIL Policy change of PC name_MEMBERS_2_Sheet3_Sheet4_1_TCO Dimension Sheet_MEMBERS" xfId="3618" xr:uid="{9EE179F3-C224-41D3-A8A0-F930AAEB8469}"/>
    <cellStyle name="_SAP210 RAIL Policy change of PC name_MEMBERS_2_Sheet3_Sheet4_2" xfId="3619" xr:uid="{9BB48E03-1723-461E-8B26-FAE6B3925F76}"/>
    <cellStyle name="_SAP210 RAIL Policy change of PC name_MEMBERS_2_Sheet3_Sheet4_2_FA PRD" xfId="3620" xr:uid="{D8AEB4E7-DDDC-4D9C-B7DB-FC70C38DC26B}"/>
    <cellStyle name="_SAP210 RAIL Policy change of PC name_MEMBERS_2_Sheet3_Sheet4_2_FinanceAccount" xfId="3621" xr:uid="{4C15169D-9CA6-49F5-80A6-074A19C531AF}"/>
    <cellStyle name="_SAP210 RAIL Policy change of PC name_MEMBERS_2_Sheet3_Sheet4_2_MEMBERS" xfId="3622" xr:uid="{84D47424-03B7-485D-99A3-BFFC7F3CBBEE}"/>
    <cellStyle name="_SAP210 RAIL Policy change of PC name_MEMBERS_2_Sheet3_TCO" xfId="3623" xr:uid="{E35C8F40-40E8-40F1-AAB3-137330C25A9A}"/>
    <cellStyle name="_SAP210 RAIL Policy change of PC name_MEMBERS_2_Sheet3_TCO Dimension Sheet" xfId="3624" xr:uid="{D2E9FC6C-4DE7-45E7-B140-833F3D6FD02B}"/>
    <cellStyle name="_SAP210 RAIL Policy change of PC name_MEMBERS_2_Sheet3_TCO Dimension Sheet_MEMBERS" xfId="3625" xr:uid="{C6B97235-FBC0-4354-84F1-54A995195239}"/>
    <cellStyle name="_SAP210 RAIL Policy change of PC name_MEMBERS_2_Sheet4" xfId="3626" xr:uid="{C11C0171-42D9-41D2-B73C-AFF953F7247D}"/>
    <cellStyle name="_SAP210 RAIL Policy change of PC name_MEMBERS_2_Sheet4_1" xfId="3627" xr:uid="{47C1B99D-3B53-426F-B0FB-4578A65ADAE2}"/>
    <cellStyle name="_SAP210 RAIL Policy change of PC name_MEMBERS_2_Sheet4_1_FA PRD" xfId="3628" xr:uid="{21DB55FB-8568-4D94-AC6F-8D7FA398B053}"/>
    <cellStyle name="_SAP210 RAIL Policy change of PC name_MEMBERS_2_Sheet4_1_FinanceAccount" xfId="3629" xr:uid="{34147AED-E0DF-4375-9AAC-4E2761CB6761}"/>
    <cellStyle name="_SAP210 RAIL Policy change of PC name_MEMBERS_2_Sheet4_1_MEMBERS" xfId="3630" xr:uid="{3F6E46D3-31E8-41EE-8AFE-9DF459F7A1F3}"/>
    <cellStyle name="_SAP210 RAIL Policy change of PC name_MEMBERS_2_Sheet4_MEMBERS" xfId="3631" xr:uid="{7949AD68-A8C9-48A2-B490-7223D781E2FE}"/>
    <cellStyle name="_SAP210 RAIL Policy change of PC name_MEMBERS_2_Sheet4_PRD TCO" xfId="3632" xr:uid="{AD61C685-CB6A-4BDC-85EC-4C6AB4C92261}"/>
    <cellStyle name="_SAP210 RAIL Policy change of PC name_MEMBERS_2_Sheet4_PRD TCO_FA PRD" xfId="3633" xr:uid="{87F6DF1E-62C1-4049-8DAC-B502C8C407A6}"/>
    <cellStyle name="_SAP210 RAIL Policy change of PC name_MEMBERS_2_Sheet4_PRD TCO_FinanceAccount" xfId="3634" xr:uid="{FCC756B9-55A6-4FA4-BB3F-3E85E9D5986B}"/>
    <cellStyle name="_SAP210 RAIL Policy change of PC name_MEMBERS_2_Sheet4_Sheet2" xfId="3635" xr:uid="{BB05F6D4-5F3A-4A21-B594-65E3B06E58C9}"/>
    <cellStyle name="_SAP210 RAIL Policy change of PC name_MEMBERS_2_Sheet4_Sheet4" xfId="3636" xr:uid="{1572EDBC-4CD5-43A0-87C4-AE34A369C7DA}"/>
    <cellStyle name="_SAP210 RAIL Policy change of PC name_MEMBERS_2_Sheet4_Sheet4_FA PRD" xfId="3637" xr:uid="{CBBC3D0E-F36B-4359-B77A-4EB56A5A5B69}"/>
    <cellStyle name="_SAP210 RAIL Policy change of PC name_MEMBERS_2_Sheet4_Sheet4_FinanceAccount" xfId="3638" xr:uid="{D6FB6B26-75BA-4276-BEE0-7A861607D928}"/>
    <cellStyle name="_SAP210 RAIL Policy change of PC name_MEMBERS_2_Sheet4_Sheet4_MEMBERS" xfId="3639" xr:uid="{AB374EE6-DAE2-4FFE-8FBA-5BDA6829AEF9}"/>
    <cellStyle name="_SAP210 RAIL Policy change of PC name_MEMBERS_2_Sheet4_TCO Dimension Sheet" xfId="3640" xr:uid="{02B02F54-5210-4AD3-BAD6-ABC845CB0C44}"/>
    <cellStyle name="_SAP210 RAIL Policy change of PC name_MEMBERS_2_Sheet4_TCO Dimension Sheet_MEMBERS" xfId="3641" xr:uid="{42FF5B72-195F-4A00-8F29-6011FE09BC67}"/>
    <cellStyle name="_SAP210 RAIL Policy change of PC name_MEMBERS_2_TCO" xfId="3642" xr:uid="{276D0F90-1427-4EE3-ADB8-C562BE05C661}"/>
    <cellStyle name="_SAP210 RAIL Policy change of PC name_MEMBERS_2_TCO Dimension Sheet" xfId="3643" xr:uid="{01BFC05F-12C3-4D71-B3A1-BA5E77A32CE3}"/>
    <cellStyle name="_SAP210 RAIL Policy change of PC name_MEMBERS_2_TCO Dimension Sheet_MEMBERS" xfId="3644" xr:uid="{5DC0D46F-4E5C-46C6-9A6D-B6AD0A0B03CE}"/>
    <cellStyle name="_SAP210 RAIL Policy change of PC name_MEMBERS_2_TCO_1" xfId="3645" xr:uid="{7CA67B1D-B2AE-4D94-895A-A6BEA7779E4D}"/>
    <cellStyle name="_SAP210 RAIL Policy change of PC name_MEMBERS_2_TCO_FCO" xfId="3646" xr:uid="{7680C533-178D-4D92-B838-84B1B633B869}"/>
    <cellStyle name="_SAP210 RAIL Policy change of PC name_MEMBERS_2_TCO_FINCO - FINAL AFTER PROCESS" xfId="3647" xr:uid="{D3E77022-615E-4575-B475-BF3E7A8D7CD9}"/>
    <cellStyle name="_SAP210 RAIL Policy change of PC name_MEMBERS_2_TCO_MEMBERS" xfId="3648" xr:uid="{978BFEF2-B03C-438E-8317-8C0F31E35725}"/>
    <cellStyle name="_SAP210 RAIL Policy change of PC name_MEMBERS_2_TCO_PRD TCO" xfId="3649" xr:uid="{258A5A04-F95B-4275-B715-4E03AD6710FC}"/>
    <cellStyle name="_SAP210 RAIL Policy change of PC name_MEMBERS_2_TCO_PRD TCO_FA PRD" xfId="3650" xr:uid="{34DB7BF7-0042-4398-9D5A-486CD2E9DD17}"/>
    <cellStyle name="_SAP210 RAIL Policy change of PC name_MEMBERS_2_TCO_PRD TCO_FinanceAccount" xfId="3651" xr:uid="{113B541E-57D0-42F9-AE5D-DB323D6B35EC}"/>
    <cellStyle name="_SAP210 RAIL Policy change of PC name_MEMBERS_2_TCO_Sheet2" xfId="3652" xr:uid="{BFC16273-80C3-4F0D-A3ED-70B181717AAE}"/>
    <cellStyle name="_SAP210 RAIL Policy change of PC name_MEMBERS_2_TCO_Sheet4" xfId="3653" xr:uid="{4AAC2E27-62D1-4269-9DEB-E01617740523}"/>
    <cellStyle name="_SAP210 RAIL Policy change of PC name_MEMBERS_2_TCO_Sheet4_1" xfId="3654" xr:uid="{2A5C551D-C07A-48F6-A61E-215EB21063AE}"/>
    <cellStyle name="_SAP210 RAIL Policy change of PC name_MEMBERS_2_TCO_Sheet4_1_MEMBERS" xfId="3655" xr:uid="{B1C0F67F-863F-4D76-9E85-7837DDED9FE9}"/>
    <cellStyle name="_SAP210 RAIL Policy change of PC name_MEMBERS_2_TCO_Sheet4_1_PRD TCO" xfId="3656" xr:uid="{24C33B15-2E3B-4847-90CA-E0D4FD10648B}"/>
    <cellStyle name="_SAP210 RAIL Policy change of PC name_MEMBERS_2_TCO_Sheet4_1_PRD TCO_FA PRD" xfId="3657" xr:uid="{A424FCE9-FE30-405B-9CAA-651325DC3F8E}"/>
    <cellStyle name="_SAP210 RAIL Policy change of PC name_MEMBERS_2_TCO_Sheet4_1_PRD TCO_FinanceAccount" xfId="3658" xr:uid="{C5AA0F57-47C3-4D09-95BA-64AB15797BDB}"/>
    <cellStyle name="_SAP210 RAIL Policy change of PC name_MEMBERS_2_TCO_Sheet4_1_Sheet2" xfId="3659" xr:uid="{8CC80707-B949-4DBC-8AA8-238D0FF54E6E}"/>
    <cellStyle name="_SAP210 RAIL Policy change of PC name_MEMBERS_2_TCO_Sheet4_1_Sheet4" xfId="3660" xr:uid="{BDB4BAC4-348F-4FBF-8AED-4ECCA838FAB0}"/>
    <cellStyle name="_SAP210 RAIL Policy change of PC name_MEMBERS_2_TCO_Sheet4_1_Sheet4_FA PRD" xfId="3661" xr:uid="{1ED47D4C-3074-488A-AFFA-3C0AE4AF222C}"/>
    <cellStyle name="_SAP210 RAIL Policy change of PC name_MEMBERS_2_TCO_Sheet4_1_Sheet4_FinanceAccount" xfId="3662" xr:uid="{D237E77B-559E-40B7-B14A-FC6862EDF026}"/>
    <cellStyle name="_SAP210 RAIL Policy change of PC name_MEMBERS_2_TCO_Sheet4_1_Sheet4_MEMBERS" xfId="3663" xr:uid="{36DF8EE6-ABA3-4F24-9217-F9ACEBBD1CD9}"/>
    <cellStyle name="_SAP210 RAIL Policy change of PC name_MEMBERS_2_TCO_Sheet4_1_TCO Dimension Sheet" xfId="3664" xr:uid="{D15C4704-66BB-4A23-9D08-78EBB39DBF1F}"/>
    <cellStyle name="_SAP210 RAIL Policy change of PC name_MEMBERS_2_TCO_Sheet4_1_TCO Dimension Sheet_MEMBERS" xfId="3665" xr:uid="{170B4411-4F28-4EA1-82BE-C059DC155A18}"/>
    <cellStyle name="_SAP210 RAIL Policy change of PC name_MEMBERS_2_TCO_Sheet4_2" xfId="3666" xr:uid="{93A9E269-3ABC-473F-AAE5-EA382F815397}"/>
    <cellStyle name="_SAP210 RAIL Policy change of PC name_MEMBERS_2_TCO_Sheet4_2_FA PRD" xfId="3667" xr:uid="{4507A14E-30F8-433C-83C4-CF30AD3DDEF2}"/>
    <cellStyle name="_SAP210 RAIL Policy change of PC name_MEMBERS_2_TCO_Sheet4_2_FinanceAccount" xfId="3668" xr:uid="{21B81D5E-A488-4538-84D2-98705B6F15B2}"/>
    <cellStyle name="_SAP210 RAIL Policy change of PC name_MEMBERS_2_TCO_Sheet4_2_MEMBERS" xfId="3669" xr:uid="{AA43B81D-F7FA-44F8-A691-FFA3A077606A}"/>
    <cellStyle name="_SAP210 RAIL Policy change of PC name_MEMBERS_2_TCO_TCO" xfId="3670" xr:uid="{B9E7289A-B3BD-4E84-B496-13470CA53156}"/>
    <cellStyle name="_SAP210 RAIL Policy change of PC name_MEMBERS_2_TCO_TCO Dimension Sheet" xfId="3671" xr:uid="{48B9D074-74AD-4C17-9EEE-84C6CB9B7A62}"/>
    <cellStyle name="_SAP210 RAIL Policy change of PC name_MEMBERS_2_TCO_TCO Dimension Sheet_MEMBERS" xfId="3672" xr:uid="{8B98EF47-3301-464B-A414-A6D6DACF41CA}"/>
    <cellStyle name="_SAP210 RAIL Policy change of PC name_MEMBERS_FinanceCostObject" xfId="3673" xr:uid="{B1E49AD6-6426-4D19-A00B-586904FF09D6}"/>
    <cellStyle name="_SAP210 RAIL Policy change of PC name_MEMBERS_FinanceCostObject_MEMBERS" xfId="3674" xr:uid="{8BF052F2-0805-437F-9667-BF122E200D45}"/>
    <cellStyle name="_SAP210 RAIL Policy change of PC name_MEMBERS_FinCategory" xfId="3675" xr:uid="{8864F627-F023-4FDA-B20B-04E14645D6E4}"/>
    <cellStyle name="_SAP210 RAIL Policy change of PC name_MEMBERS_FinCategory_MEMBERS" xfId="3676" xr:uid="{C7BCC465-1575-4D9D-86C6-1F04342F2726}"/>
    <cellStyle name="_SAP210 RAIL Policy change of PC name_MEMBERS_FinCategory-Aftr" xfId="3677" xr:uid="{F4A77751-5F85-49B5-B245-8BEBB6700329}"/>
    <cellStyle name="_SAP210 RAIL Policy change of PC name_MEMBERS_FinCategory-Aftr_MEMBERS" xfId="3678" xr:uid="{4C9D3B57-F96F-45D7-83D5-E2EEEAB58688}"/>
    <cellStyle name="_SAP210 RAIL Policy change of PC name_MEMBERS_MEMBERS" xfId="3679" xr:uid="{6B7B517E-923F-44F7-B54C-82AA153D4450}"/>
    <cellStyle name="_SAP210 RAIL Policy change of PC name_MEMBERS_MEMBERS_MEMBERS" xfId="3680" xr:uid="{C67B0C20-FCFE-484B-9A37-C705282368C9}"/>
    <cellStyle name="_SAP210 RAIL Policy change of PC name_Scenarios_CP" xfId="3681" xr:uid="{D6E5A5DB-D532-44B3-81CB-96E86F63AAA6}"/>
    <cellStyle name="_SAP210 RAIL Policy change of PC name_Scenarios_CP_MEMBERS" xfId="3682" xr:uid="{082F973E-FAA8-4906-BAF9-5C56E5E81BCC}"/>
    <cellStyle name="_SAP210 RAIL Policy change of PC name_Scenarios_CP_MEMBERS_MEMBERS" xfId="3683" xr:uid="{2468156F-523B-4074-87DC-16D2633993AE}"/>
    <cellStyle name="_SAP210 RAIL Policy change of PC name_Scenarios_CP_Sheet2" xfId="3684" xr:uid="{92C4B85E-70B2-4CBB-A1D0-3B417AF638A3}"/>
    <cellStyle name="_SAP210 RAIL Policy change of PC name_Scenarios_CP_Sheet2_MEMBERS" xfId="3685" xr:uid="{01357EB8-7F9E-4E5C-A6BC-E5C961CF4871}"/>
    <cellStyle name="_SAP210 RAIL Policy change of PC name_Scenarios_CP_Sheet3" xfId="3686" xr:uid="{2EC9CBFB-A8EF-48BD-ADB6-D04131AFFAD6}"/>
    <cellStyle name="_SAP210 RAIL Policy change of PC name_Scenarios_CP_Sheet3_MEMBERS" xfId="3687" xr:uid="{1276FE9F-3492-4770-A06A-FB7BAAE8060C}"/>
    <cellStyle name="_SAP210 RAIL Policy change of PC name_Scenarios_CP_Sheet4" xfId="3688" xr:uid="{E6002C89-F242-4026-AB8D-764378D4C2EC}"/>
    <cellStyle name="_SAP210 RAIL Policy change of PC name_Scenarios_CP_Sheet4_MEMBERS" xfId="3689" xr:uid="{90911E05-0509-4FB2-AB6C-186B871C4EDC}"/>
    <cellStyle name="_SAP210 RAIL Policy change of PC name_Scenarios_CP_v10" xfId="3690" xr:uid="{99C967B8-C479-444F-8594-4B83F54A73ED}"/>
    <cellStyle name="_SAP210 RAIL Policy change of PC name_Sheet2" xfId="3691" xr:uid="{06D3DC3C-5D93-4CF1-867F-FF47A644B72F}"/>
    <cellStyle name="_SAP210 RAIL Policy change of PC name_Sheet2_1" xfId="3692" xr:uid="{44E0B1FE-A216-432B-8182-637D0201DE92}"/>
    <cellStyle name="_SAP210 RAIL Policy change of PC name_Sheet2_1_FA PRD" xfId="3693" xr:uid="{01CE8738-8304-4734-BB16-52FDF3AC0474}"/>
    <cellStyle name="_SAP210 RAIL Policy change of PC name_Sheet2_1_FinanceAccount" xfId="3694" xr:uid="{D3368875-90B1-4F35-99BC-36CD035DBA24}"/>
    <cellStyle name="_SAP210 RAIL Policy change of PC name_Sheet2_1_MEMBERS" xfId="3695" xr:uid="{F5CA3D00-2CA2-460D-89B4-C5354995ECB7}"/>
    <cellStyle name="_SAP210 RAIL Policy change of PC name_Sheet2_MEMBERS" xfId="3696" xr:uid="{1D7E7E89-8C84-4201-9FF5-5817C16E694C}"/>
    <cellStyle name="_SAP210 RAIL Policy change of PC name_Sheet2_Sheet3" xfId="3697" xr:uid="{8A19F32B-C239-4822-A1EC-C531E4213B78}"/>
    <cellStyle name="_SAP210 RAIL Policy change of PC name_Sheet2_Sheet3_MEMBERS" xfId="3698" xr:uid="{14A016D5-E6F8-4109-8645-B75AD1B4AB61}"/>
    <cellStyle name="_SAP210 RAIL Policy change of PC name_Sheet2_Sheet4" xfId="3699" xr:uid="{ABFE1D32-6182-45BB-93DB-2951C312495B}"/>
    <cellStyle name="_SAP210 RAIL Policy change of PC name_Sheet2_Sheet4_MEMBERS" xfId="3700" xr:uid="{D4281A1E-689A-4525-B205-2823B167F765}"/>
    <cellStyle name="_SAP210 RAIL Policy change of PC name_Sheet3" xfId="3701" xr:uid="{3A11A6DC-C9E7-4B1D-961B-3C5D01AC4609}"/>
    <cellStyle name="_SAP210 RAIL Policy change of PC name_Sheet3_1" xfId="3702" xr:uid="{CCD8A227-B983-42FD-8B20-800BF072A629}"/>
    <cellStyle name="_SAP210 RAIL Policy change of PC name_Sheet3_1_MEMBERS" xfId="3703" xr:uid="{7A6F5E2E-747E-43CA-B140-F02F759C0B36}"/>
    <cellStyle name="_SAP210 RAIL Policy change of PC name_Sheet3_1_PRD TCO" xfId="3704" xr:uid="{F112FA1E-61AA-40A2-B25B-05B8538F3998}"/>
    <cellStyle name="_SAP210 RAIL Policy change of PC name_Sheet3_1_PRD TCO_FA PRD" xfId="3705" xr:uid="{18ADA6DB-63CA-46DC-91ED-BE2E53A7EC95}"/>
    <cellStyle name="_SAP210 RAIL Policy change of PC name_Sheet3_1_PRD TCO_FinanceAccount" xfId="3706" xr:uid="{71F295F8-49B3-4BB3-8602-9B156AB3F68F}"/>
    <cellStyle name="_SAP210 RAIL Policy change of PC name_Sheet3_1_Sheet2" xfId="3707" xr:uid="{AC7420B5-C700-49B6-9B14-B016ED7DAE86}"/>
    <cellStyle name="_SAP210 RAIL Policy change of PC name_Sheet3_1_Sheet4" xfId="3708" xr:uid="{91DFD440-A7C9-49CA-96F4-4A4EFB74D948}"/>
    <cellStyle name="_SAP210 RAIL Policy change of PC name_Sheet3_1_Sheet4_FA PRD" xfId="3709" xr:uid="{5979C39A-9922-40C0-ADBA-D1A7A7F31404}"/>
    <cellStyle name="_SAP210 RAIL Policy change of PC name_Sheet3_1_Sheet4_FinanceAccount" xfId="3710" xr:uid="{01B54844-63D5-40EE-A8B7-72A6F2A956C3}"/>
    <cellStyle name="_SAP210 RAIL Policy change of PC name_Sheet3_1_Sheet4_MEMBERS" xfId="3711" xr:uid="{F83F6320-D040-42F4-B1B9-8D32B758543A}"/>
    <cellStyle name="_SAP210 RAIL Policy change of PC name_Sheet3_1_TCO Dimension Sheet" xfId="3712" xr:uid="{6A148443-E7D2-4581-BAA8-5DB608E967B2}"/>
    <cellStyle name="_SAP210 RAIL Policy change of PC name_Sheet3_1_TCO Dimension Sheet_MEMBERS" xfId="3713" xr:uid="{608B2A52-E6A9-44B0-98BE-F5E72252F2C2}"/>
    <cellStyle name="_SAP210 RAIL Policy change of PC name_Sheet4" xfId="3714" xr:uid="{0A0F6AA1-B939-4C1F-90E1-A40656EF0653}"/>
    <cellStyle name="_SAP210 RAIL Policy change of PC name_Sheet4_MEMBERS" xfId="3715" xr:uid="{49D7B7EC-80A9-4ABC-9420-9E5033E93DEB}"/>
    <cellStyle name="_SAP210 RAIL Policy change of PC name_Sheet4_Sheet2" xfId="3716" xr:uid="{10BC9C5A-3499-48E6-93A0-45BA8BD44707}"/>
    <cellStyle name="_SAP210 RAIL Policy change of PC name_Sheet4_Sheet2_MEMBERS" xfId="3717" xr:uid="{D15A5332-1B6E-4A8E-B3A2-2FCEFE068765}"/>
    <cellStyle name="_SAP210 RAIL Policy change of PC name_Sheet4_Sheet3" xfId="3718" xr:uid="{42953251-4B39-48F9-9648-9AA97F6271B7}"/>
    <cellStyle name="_SAP210 RAIL Policy change of PC name_Sheet4_Sheet3_MEMBERS" xfId="3719" xr:uid="{FCC47C9D-D9A9-4377-B430-A1E544EEEC53}"/>
    <cellStyle name="_SAP210 RAIL Policy change of PC name_Sheet6" xfId="3720" xr:uid="{BB5C7378-F688-4574-976B-33AF69FC8D81}"/>
    <cellStyle name="_SAP210 RAIL Policy change of PC name_Sheet7" xfId="3721" xr:uid="{5CC02F03-F19B-40D1-9B1D-152AC139E555}"/>
    <cellStyle name="_SAP210 RAIL Policy change of PC name_Sheet7_MEMBERS" xfId="3722" xr:uid="{1152431D-3253-42FF-BE57-2CA2369B28A8}"/>
    <cellStyle name="_SAP210 RAIL Policy change of PC name_TCO" xfId="3723" xr:uid="{5B741CE0-B584-42C5-A586-BDBC084A2BBD}"/>
    <cellStyle name="_SAP210 RAIL Policy change of PC name_TimeFY" xfId="3724" xr:uid="{10C41278-EEDD-41DB-AC1B-E9A5E1DCE46C}"/>
    <cellStyle name="_SAP210 RAIL Policy change of PC name_TimeFY_MEMBERS" xfId="3725" xr:uid="{005E9F89-AB52-4F3B-95F2-D41C3F59FCA1}"/>
    <cellStyle name="_SAP210 RAIL Policy change of PC name_Treasury" xfId="3726" xr:uid="{0894648E-E0DD-4FFB-BC41-8C88153402CE}"/>
    <cellStyle name="_SAP210 RAIL Policy New HLOS2 and change of CC name" xfId="3727" xr:uid="{1546B820-6DB2-4E60-B8C3-CC8555285C80}"/>
    <cellStyle name="_SAP210 RAIL Policy New HLOS2 and change of CC name_7.5" xfId="3728" xr:uid="{AD58DA3D-B31C-49C3-9C2D-CC578000838C}"/>
    <cellStyle name="_SAP210 RAIL Policy New HLOS2 and change of CC name_7.5_MEMBERS" xfId="3729" xr:uid="{30CF80CD-82F7-4D75-A950-13D1D3A38F90}"/>
    <cellStyle name="_SAP210 RAIL Policy New HLOS2 and change of CC name_7.5_Sheet2" xfId="3730" xr:uid="{BC80F255-A098-4CCC-B622-721DB47C26D8}"/>
    <cellStyle name="_SAP210 RAIL Policy New HLOS2 and change of CC name_7.5_Sheet2_MEMBERS" xfId="3731" xr:uid="{34191AE7-0982-485C-9915-0BB0194E1156}"/>
    <cellStyle name="_SAP210 RAIL Policy New HLOS2 and change of CC name_7.5_Sheet3" xfId="3732" xr:uid="{322B9988-B3F6-48BE-AFB4-8282483B71B6}"/>
    <cellStyle name="_SAP210 RAIL Policy New HLOS2 and change of CC name_7.5_Sheet3_MEMBERS" xfId="3733" xr:uid="{22E2DEDE-2370-4C2E-B0B2-BA1053B6F92E}"/>
    <cellStyle name="_SAP210 RAIL Policy New HLOS2 and change of CC name_7.5_Sheet4" xfId="3734" xr:uid="{7145F71D-7526-4C0F-A861-5AB90CDCD452}"/>
    <cellStyle name="_SAP210 RAIL Policy New HLOS2 and change of CC name_7.5_Sheet4_MEMBERS" xfId="3735" xr:uid="{865B8E3C-21E5-4B99-BB63-627BA6789C8B}"/>
    <cellStyle name="_SAP210 RAIL Policy New HLOS2 and change of CC name_EntityHR" xfId="3736" xr:uid="{C9643B71-3204-44A0-9335-99850CAED58D}"/>
    <cellStyle name="_SAP210 RAIL Policy New HLOS2 and change of CC name_EntityHR_FCO" xfId="3737" xr:uid="{88781911-C0C2-4D6D-A297-DAE0A365A0F0}"/>
    <cellStyle name="_SAP210 RAIL Policy New HLOS2 and change of CC name_EntityHR_FINCO - FINAL AFTER PROCESS" xfId="3738" xr:uid="{1B257234-29A9-4142-B425-ACCEA1738BAA}"/>
    <cellStyle name="_SAP210 RAIL Policy New HLOS2 and change of CC name_EntityHR_MEMBERS" xfId="3739" xr:uid="{79D89FDB-ED77-483C-BCB6-316B511033CB}"/>
    <cellStyle name="_SAP210 RAIL Policy New HLOS2 and change of CC name_EntityHR_PRD TCO" xfId="3740" xr:uid="{2FC7289F-2314-4080-92F7-87CB9B793924}"/>
    <cellStyle name="_SAP210 RAIL Policy New HLOS2 and change of CC name_EntityHR_PRD TCO_FA PRD" xfId="3741" xr:uid="{840C565F-FC47-4B06-80C9-C73F8AD5D5DC}"/>
    <cellStyle name="_SAP210 RAIL Policy New HLOS2 and change of CC name_EntityHR_PRD TCO_FinanceAccount" xfId="3742" xr:uid="{42CB7F0E-B6F0-4F24-A509-09B9B34E4FDB}"/>
    <cellStyle name="_SAP210 RAIL Policy New HLOS2 and change of CC name_EntityHR_Sheet2" xfId="3743" xr:uid="{E8ADE16B-4C23-45C5-88BA-7A78251B2C4D}"/>
    <cellStyle name="_SAP210 RAIL Policy New HLOS2 and change of CC name_EntityHR_Sheet4" xfId="3744" xr:uid="{2DFCB678-F014-47F7-A18E-DC68A77169E8}"/>
    <cellStyle name="_SAP210 RAIL Policy New HLOS2 and change of CC name_EntityHR_Sheet4_1" xfId="3745" xr:uid="{776FD4E3-3BE7-480D-8B7A-21ADDDE6F35A}"/>
    <cellStyle name="_SAP210 RAIL Policy New HLOS2 and change of CC name_EntityHR_Sheet4_1_MEMBERS" xfId="3746" xr:uid="{E9A9A6C1-DC18-4F42-A93C-85C498A62585}"/>
    <cellStyle name="_SAP210 RAIL Policy New HLOS2 and change of CC name_EntityHR_Sheet4_1_PRD TCO" xfId="3747" xr:uid="{A24D7983-6894-44F9-BE7F-1F197B901245}"/>
    <cellStyle name="_SAP210 RAIL Policy New HLOS2 and change of CC name_EntityHR_Sheet4_1_PRD TCO_FA PRD" xfId="3748" xr:uid="{3A5076F9-0954-4EFD-BF3F-6C8AD9E28611}"/>
    <cellStyle name="_SAP210 RAIL Policy New HLOS2 and change of CC name_EntityHR_Sheet4_1_PRD TCO_FinanceAccount" xfId="3749" xr:uid="{448977F4-59B5-48BF-B19F-3C3894F2AAD1}"/>
    <cellStyle name="_SAP210 RAIL Policy New HLOS2 and change of CC name_EntityHR_Sheet4_1_Sheet2" xfId="3750" xr:uid="{62BC1692-F96E-4018-9C24-60182592EAB7}"/>
    <cellStyle name="_SAP210 RAIL Policy New HLOS2 and change of CC name_EntityHR_Sheet4_1_Sheet4" xfId="3751" xr:uid="{41E98623-C411-4575-A8D2-F5C021F51128}"/>
    <cellStyle name="_SAP210 RAIL Policy New HLOS2 and change of CC name_EntityHR_Sheet4_1_Sheet4_FA PRD" xfId="3752" xr:uid="{E5182C8D-E26E-4DEE-8C8A-DB60B7E8287B}"/>
    <cellStyle name="_SAP210 RAIL Policy New HLOS2 and change of CC name_EntityHR_Sheet4_1_Sheet4_FinanceAccount" xfId="3753" xr:uid="{4A6032AD-3D54-4CAC-A313-052941B2662C}"/>
    <cellStyle name="_SAP210 RAIL Policy New HLOS2 and change of CC name_EntityHR_Sheet4_1_Sheet4_MEMBERS" xfId="3754" xr:uid="{0CD8B852-2EB2-49C5-A957-E060EAB0889D}"/>
    <cellStyle name="_SAP210 RAIL Policy New HLOS2 and change of CC name_EntityHR_Sheet4_1_TCO Dimension Sheet" xfId="3755" xr:uid="{9B35D315-2250-470D-A7EE-5CB2E4906728}"/>
    <cellStyle name="_SAP210 RAIL Policy New HLOS2 and change of CC name_EntityHR_Sheet4_1_TCO Dimension Sheet_MEMBERS" xfId="3756" xr:uid="{8F67E860-626E-4BE4-B4A9-C206061E5E34}"/>
    <cellStyle name="_SAP210 RAIL Policy New HLOS2 and change of CC name_EntityHR_Sheet4_2" xfId="3757" xr:uid="{8A2A94D7-80F2-4A93-A3C6-0A191E6DAA38}"/>
    <cellStyle name="_SAP210 RAIL Policy New HLOS2 and change of CC name_EntityHR_Sheet4_2_FA PRD" xfId="3758" xr:uid="{AABCD310-834D-41C9-AE1C-CB92B17F3FEA}"/>
    <cellStyle name="_SAP210 RAIL Policy New HLOS2 and change of CC name_EntityHR_Sheet4_2_FinanceAccount" xfId="3759" xr:uid="{D447B9AF-81EE-42B0-A87F-661EA53C795D}"/>
    <cellStyle name="_SAP210 RAIL Policy New HLOS2 and change of CC name_EntityHR_Sheet4_2_MEMBERS" xfId="3760" xr:uid="{B32D1CDD-A722-4EE1-B18F-7CDD65D9E576}"/>
    <cellStyle name="_SAP210 RAIL Policy New HLOS2 and change of CC name_EntityHR_TCO" xfId="3761" xr:uid="{9C90F2BF-4D3A-4E1A-BFF1-DD4A61D1564C}"/>
    <cellStyle name="_SAP210 RAIL Policy New HLOS2 and change of CC name_EntityHR_TCO Dimension Sheet" xfId="3762" xr:uid="{E7946D31-E8D7-4EC3-AEC7-D9F9313AF30D}"/>
    <cellStyle name="_SAP210 RAIL Policy New HLOS2 and change of CC name_EntityHR_TCO Dimension Sheet_MEMBERS" xfId="3763" xr:uid="{ACEF9210-75F2-47C8-85D3-41F3F51B1B01}"/>
    <cellStyle name="_SAP210 RAIL Policy New HLOS2 and change of CC name_Finance cost objects members" xfId="3764" xr:uid="{BB000CA4-E46D-4061-92C9-565DB327F449}"/>
    <cellStyle name="_SAP210 RAIL Policy New HLOS2 and change of CC name_FinanceCostObject" xfId="3765" xr:uid="{2DBB8861-BAC4-4CAE-B511-CE8451AEFDD2}"/>
    <cellStyle name="_SAP210 RAIL Policy New HLOS2 and change of CC name_FinanceCostObject_MEMBERS" xfId="3766" xr:uid="{683C1A61-9684-4EF6-9D93-8C919A6B71E0}"/>
    <cellStyle name="_SAP210 RAIL Policy New HLOS2 and change of CC name_FinCategory" xfId="3767" xr:uid="{5F8E2197-4E86-439F-ADD0-35A21C439D2E}"/>
    <cellStyle name="_SAP210 RAIL Policy New HLOS2 and change of CC name_FinCategory_MEMBERS" xfId="3768" xr:uid="{B35E7D72-F34F-441C-87F8-BA64C9D94A0F}"/>
    <cellStyle name="_SAP210 RAIL Policy New HLOS2 and change of CC name_FINCO - FINAL AFTER PROCESS" xfId="3769" xr:uid="{F3F05651-C412-4E19-902D-D921C49FF2D3}"/>
    <cellStyle name="_SAP210 RAIL Policy New HLOS2 and change of CC name_HR" xfId="3770" xr:uid="{9844F748-9D6F-42E2-90A8-EA30F2D31067}"/>
    <cellStyle name="_SAP210 RAIL Policy New HLOS2 and change of CC name_HR_1" xfId="3771" xr:uid="{85717B98-97E3-4169-92C9-76FB3F26EAE3}"/>
    <cellStyle name="_SAP210 RAIL Policy New HLOS2 and change of CC name_HR_FCO" xfId="3772" xr:uid="{D4F78F77-6F7D-4988-A561-8F7389AE2A94}"/>
    <cellStyle name="_SAP210 RAIL Policy New HLOS2 and change of CC name_HR_FINCO - FINAL AFTER PROCESS" xfId="3773" xr:uid="{9CAA4829-8F4E-4CB5-AC09-67007AC567B8}"/>
    <cellStyle name="_SAP210 RAIL Policy New HLOS2 and change of CC name_HR_MEMBERS" xfId="3774" xr:uid="{9807626F-E7D4-42F3-93B2-B1404CC3B3A7}"/>
    <cellStyle name="_SAP210 RAIL Policy New HLOS2 and change of CC name_HR_PRD TCO" xfId="3775" xr:uid="{E8F599E8-4DE9-4471-A395-3865802B0125}"/>
    <cellStyle name="_SAP210 RAIL Policy New HLOS2 and change of CC name_HR_PRD TCO_FA PRD" xfId="3776" xr:uid="{7E862BAC-EE29-4A31-8184-C3CDF17549B8}"/>
    <cellStyle name="_SAP210 RAIL Policy New HLOS2 and change of CC name_HR_PRD TCO_FinanceAccount" xfId="3777" xr:uid="{32B66D61-FADD-40EC-9215-D8154AD74932}"/>
    <cellStyle name="_SAP210 RAIL Policy New HLOS2 and change of CC name_HR_Sheet2" xfId="3778" xr:uid="{2E813EF8-59DE-4DF0-9AF1-04213C44DAC7}"/>
    <cellStyle name="_SAP210 RAIL Policy New HLOS2 and change of CC name_HR_Sheet4" xfId="3779" xr:uid="{11B76D4D-A53F-4B1B-9C96-62755A76E41B}"/>
    <cellStyle name="_SAP210 RAIL Policy New HLOS2 and change of CC name_HR_Sheet4_1" xfId="3780" xr:uid="{C7055B88-24C5-4DA7-AC54-B9D34C6B9223}"/>
    <cellStyle name="_SAP210 RAIL Policy New HLOS2 and change of CC name_HR_Sheet4_1_MEMBERS" xfId="3781" xr:uid="{41A31D3A-B0F6-4BE7-B735-F7946D5F8696}"/>
    <cellStyle name="_SAP210 RAIL Policy New HLOS2 and change of CC name_HR_Sheet4_1_PRD TCO" xfId="3782" xr:uid="{A16710DF-70AA-4844-BF5A-C6F5DB2A5AFB}"/>
    <cellStyle name="_SAP210 RAIL Policy New HLOS2 and change of CC name_HR_Sheet4_1_PRD TCO_FA PRD" xfId="3783" xr:uid="{8EF0E174-A5DE-4359-9665-009E4FB83380}"/>
    <cellStyle name="_SAP210 RAIL Policy New HLOS2 and change of CC name_HR_Sheet4_1_PRD TCO_FinanceAccount" xfId="3784" xr:uid="{DE650FD7-2F3A-4A07-900F-DE7DB2A4E4AF}"/>
    <cellStyle name="_SAP210 RAIL Policy New HLOS2 and change of CC name_HR_Sheet4_1_Sheet2" xfId="3785" xr:uid="{B0A0AFAA-028B-4AC4-9921-889A4899DBCE}"/>
    <cellStyle name="_SAP210 RAIL Policy New HLOS2 and change of CC name_HR_Sheet4_1_Sheet4" xfId="3786" xr:uid="{81042631-2532-4D53-92E9-717DD4A941B1}"/>
    <cellStyle name="_SAP210 RAIL Policy New HLOS2 and change of CC name_HR_Sheet4_1_Sheet4_FA PRD" xfId="3787" xr:uid="{E8DD1C35-D50E-4A0E-8F21-75021D5B8A68}"/>
    <cellStyle name="_SAP210 RAIL Policy New HLOS2 and change of CC name_HR_Sheet4_1_Sheet4_FinanceAccount" xfId="3788" xr:uid="{C91C38FE-7EA1-4CDB-B93B-D60B339DCE00}"/>
    <cellStyle name="_SAP210 RAIL Policy New HLOS2 and change of CC name_HR_Sheet4_1_Sheet4_MEMBERS" xfId="3789" xr:uid="{0F2B2B32-2101-450A-A6ED-CC1607AE096B}"/>
    <cellStyle name="_SAP210 RAIL Policy New HLOS2 and change of CC name_HR_Sheet4_1_TCO Dimension Sheet" xfId="3790" xr:uid="{B3C3BB38-C5B0-4A53-893A-C6A932839487}"/>
    <cellStyle name="_SAP210 RAIL Policy New HLOS2 and change of CC name_HR_Sheet4_1_TCO Dimension Sheet_MEMBERS" xfId="3791" xr:uid="{3349DFEB-EECD-4F7C-B37E-13BAE66551EF}"/>
    <cellStyle name="_SAP210 RAIL Policy New HLOS2 and change of CC name_HR_Sheet4_2" xfId="3792" xr:uid="{3B3068B2-3477-4E39-8A07-8E9AE7901EEB}"/>
    <cellStyle name="_SAP210 RAIL Policy New HLOS2 and change of CC name_HR_Sheet4_2_FA PRD" xfId="3793" xr:uid="{34067275-D5CD-4297-B607-CD5F8840E105}"/>
    <cellStyle name="_SAP210 RAIL Policy New HLOS2 and change of CC name_HR_Sheet4_2_FinanceAccount" xfId="3794" xr:uid="{3A5EBDB8-66C8-4EAB-A2FF-59B6DEBC6800}"/>
    <cellStyle name="_SAP210 RAIL Policy New HLOS2 and change of CC name_HR_Sheet4_2_MEMBERS" xfId="3795" xr:uid="{708A5EE4-DC08-4943-A8A0-16647F0522AE}"/>
    <cellStyle name="_SAP210 RAIL Policy New HLOS2 and change of CC name_HR_TCO" xfId="3796" xr:uid="{1CDF032D-7902-43FC-864B-D9EC15E8AADC}"/>
    <cellStyle name="_SAP210 RAIL Policy New HLOS2 and change of CC name_HR_TCO Dimension Sheet" xfId="3797" xr:uid="{59897BA9-320D-405E-82A1-B322F04007B2}"/>
    <cellStyle name="_SAP210 RAIL Policy New HLOS2 and change of CC name_HR_TCO Dimension Sheet_MEMBERS" xfId="3798" xr:uid="{ED995017-F307-4CD1-8170-85034E8345B9}"/>
    <cellStyle name="_SAP210 RAIL Policy New HLOS2 and change of CC name_HR_UAT1718" xfId="3799" xr:uid="{4F1FF6D2-5ADE-432B-9272-F7EA412EB986}"/>
    <cellStyle name="_SAP210 RAIL Policy New HLOS2 and change of CC name_MEMBERS" xfId="3800" xr:uid="{FA12984D-C585-45A8-986E-B565F0F850CC}"/>
    <cellStyle name="_SAP210 RAIL Policy New HLOS2 and change of CC name_MEMBERS_1" xfId="3801" xr:uid="{EF7CED8A-BB5A-4A85-BA86-21AC5BD14E1A}"/>
    <cellStyle name="_SAP210 RAIL Policy New HLOS2 and change of CC name_MEMBERS_1_MEMBERS" xfId="3802" xr:uid="{33C508A7-6763-4377-95BD-D088D5EA31B6}"/>
    <cellStyle name="_SAP210 RAIL Policy New HLOS2 and change of CC name_MEMBERS_1_MEMBERS_1" xfId="3803" xr:uid="{12ADF892-02C5-478D-8D15-BC65EA519952}"/>
    <cellStyle name="_SAP210 RAIL Policy New HLOS2 and change of CC name_MEMBERS_1_MEMBERS_MEMBERS" xfId="3804" xr:uid="{09AE6B65-C15E-483E-A2C8-CDEE85EA00CF}"/>
    <cellStyle name="_SAP210 RAIL Policy New HLOS2 and change of CC name_MEMBERS_2" xfId="3805" xr:uid="{016EE34E-0E96-4302-A97E-D1CF6D6085A4}"/>
    <cellStyle name="_SAP210 RAIL Policy New HLOS2 and change of CC name_MEMBERS_2_FCO" xfId="3806" xr:uid="{E50CB1B0-206D-46F1-9F25-4D7C1946A152}"/>
    <cellStyle name="_SAP210 RAIL Policy New HLOS2 and change of CC name_MEMBERS_2_MEMBERS" xfId="3807" xr:uid="{DF341614-B326-4395-8AEE-479CD630195A}"/>
    <cellStyle name="_SAP210 RAIL Policy New HLOS2 and change of CC name_MEMBERS_2_PRD TCO" xfId="3808" xr:uid="{1C562C6F-25F3-484C-8630-FAEFC79925F8}"/>
    <cellStyle name="_SAP210 RAIL Policy New HLOS2 and change of CC name_MEMBERS_2_PRD TCO_FA PRD" xfId="3809" xr:uid="{A2D17712-DEA9-46DF-AA8A-0316E32DC0BF}"/>
    <cellStyle name="_SAP210 RAIL Policy New HLOS2 and change of CC name_MEMBERS_2_PRD TCO_FinanceAccount" xfId="3810" xr:uid="{3EAE9580-09FC-46B9-8630-D86B298C3C52}"/>
    <cellStyle name="_SAP210 RAIL Policy New HLOS2 and change of CC name_MEMBERS_2_Sheet2" xfId="3811" xr:uid="{FB350E95-E38B-42C0-B9EF-68FEED51E81F}"/>
    <cellStyle name="_SAP210 RAIL Policy New HLOS2 and change of CC name_MEMBERS_2_Sheet3" xfId="3812" xr:uid="{03E7F70B-2639-49C1-B6F8-C75F647FCE1D}"/>
    <cellStyle name="_SAP210 RAIL Policy New HLOS2 and change of CC name_MEMBERS_2_Sheet3_FCO" xfId="3813" xr:uid="{F0289B1E-7213-4E40-9B01-E143B4CCBB5B}"/>
    <cellStyle name="_SAP210 RAIL Policy New HLOS2 and change of CC name_MEMBERS_2_Sheet3_FINCO - FINAL AFTER PROCESS" xfId="3814" xr:uid="{6F84F8DF-37F0-4C29-B4AC-0F77DE66FD42}"/>
    <cellStyle name="_SAP210 RAIL Policy New HLOS2 and change of CC name_MEMBERS_2_Sheet3_MEMBERS" xfId="3815" xr:uid="{2FBD1355-9A93-4FCB-B139-7FE85B9B2444}"/>
    <cellStyle name="_SAP210 RAIL Policy New HLOS2 and change of CC name_MEMBERS_2_Sheet3_PRD TCO" xfId="3816" xr:uid="{3B5498BF-E139-441C-9C0B-EE0BB63A4D2E}"/>
    <cellStyle name="_SAP210 RAIL Policy New HLOS2 and change of CC name_MEMBERS_2_Sheet3_PRD TCO_FA PRD" xfId="3817" xr:uid="{63DDB954-E56A-483C-A7A1-07A6386696E9}"/>
    <cellStyle name="_SAP210 RAIL Policy New HLOS2 and change of CC name_MEMBERS_2_Sheet3_PRD TCO_FinanceAccount" xfId="3818" xr:uid="{543F2A5F-FE59-4094-AAAC-637091901513}"/>
    <cellStyle name="_SAP210 RAIL Policy New HLOS2 and change of CC name_MEMBERS_2_Sheet3_Sheet2" xfId="3819" xr:uid="{E55F38DC-4CE3-439F-9C1D-8683B73D40EB}"/>
    <cellStyle name="_SAP210 RAIL Policy New HLOS2 and change of CC name_MEMBERS_2_Sheet3_Sheet4" xfId="3820" xr:uid="{63E34114-8A86-4A4C-91A7-D5EFBE0F61A9}"/>
    <cellStyle name="_SAP210 RAIL Policy New HLOS2 and change of CC name_MEMBERS_2_Sheet3_Sheet4_1" xfId="3821" xr:uid="{253E456B-0B06-4407-AF88-4A0750759E11}"/>
    <cellStyle name="_SAP210 RAIL Policy New HLOS2 and change of CC name_MEMBERS_2_Sheet3_Sheet4_1_MEMBERS" xfId="3822" xr:uid="{EBAEFEFD-89E0-4522-9C21-58B13486891E}"/>
    <cellStyle name="_SAP210 RAIL Policy New HLOS2 and change of CC name_MEMBERS_2_Sheet3_Sheet4_1_PRD TCO" xfId="3823" xr:uid="{C1D395A3-A3BC-4F15-9E84-C5075606D6E4}"/>
    <cellStyle name="_SAP210 RAIL Policy New HLOS2 and change of CC name_MEMBERS_2_Sheet3_Sheet4_1_PRD TCO_FA PRD" xfId="3824" xr:uid="{9E782694-E742-4F41-A8EE-657253E37478}"/>
    <cellStyle name="_SAP210 RAIL Policy New HLOS2 and change of CC name_MEMBERS_2_Sheet3_Sheet4_1_PRD TCO_FinanceAccount" xfId="3825" xr:uid="{E0543B19-AFE8-4848-AF3F-6423338E9644}"/>
    <cellStyle name="_SAP210 RAIL Policy New HLOS2 and change of CC name_MEMBERS_2_Sheet3_Sheet4_1_Sheet2" xfId="3826" xr:uid="{FB72DA12-6628-4BEF-9E36-8A6EDEECD11F}"/>
    <cellStyle name="_SAP210 RAIL Policy New HLOS2 and change of CC name_MEMBERS_2_Sheet3_Sheet4_1_Sheet4" xfId="3827" xr:uid="{E4BA68FF-054A-4152-A7E8-7B34774047A4}"/>
    <cellStyle name="_SAP210 RAIL Policy New HLOS2 and change of CC name_MEMBERS_2_Sheet3_Sheet4_1_Sheet4_FA PRD" xfId="3828" xr:uid="{9790FF18-1A04-46B9-8D92-3538B9C4F650}"/>
    <cellStyle name="_SAP210 RAIL Policy New HLOS2 and change of CC name_MEMBERS_2_Sheet3_Sheet4_1_Sheet4_FinanceAccount" xfId="3829" xr:uid="{3050767E-EBF3-434C-A3D1-D098920D891F}"/>
    <cellStyle name="_SAP210 RAIL Policy New HLOS2 and change of CC name_MEMBERS_2_Sheet3_Sheet4_1_Sheet4_MEMBERS" xfId="3830" xr:uid="{F48D4000-7683-41AD-A46F-0EC1BA19AB08}"/>
    <cellStyle name="_SAP210 RAIL Policy New HLOS2 and change of CC name_MEMBERS_2_Sheet3_Sheet4_1_TCO Dimension Sheet" xfId="3831" xr:uid="{4B77BF85-3FC3-4C4D-A206-7C2C581AA3F6}"/>
    <cellStyle name="_SAP210 RAIL Policy New HLOS2 and change of CC name_MEMBERS_2_Sheet3_Sheet4_1_TCO Dimension Sheet_MEMBERS" xfId="3832" xr:uid="{BD698241-D922-47DD-86FA-6D76A7C71AF2}"/>
    <cellStyle name="_SAP210 RAIL Policy New HLOS2 and change of CC name_MEMBERS_2_Sheet3_Sheet4_2" xfId="3833" xr:uid="{DF3CFC77-787C-41A3-B273-290CCF03B29B}"/>
    <cellStyle name="_SAP210 RAIL Policy New HLOS2 and change of CC name_MEMBERS_2_Sheet3_Sheet4_2_FA PRD" xfId="3834" xr:uid="{12023DB3-244C-497E-AC7F-521256A8FBC1}"/>
    <cellStyle name="_SAP210 RAIL Policy New HLOS2 and change of CC name_MEMBERS_2_Sheet3_Sheet4_2_FinanceAccount" xfId="3835" xr:uid="{F6CFC271-22D7-43AC-A3E3-27AC761B11BA}"/>
    <cellStyle name="_SAP210 RAIL Policy New HLOS2 and change of CC name_MEMBERS_2_Sheet3_Sheet4_2_MEMBERS" xfId="3836" xr:uid="{DE64CBFF-6F45-462F-BA63-BBC2F722F050}"/>
    <cellStyle name="_SAP210 RAIL Policy New HLOS2 and change of CC name_MEMBERS_2_Sheet3_TCO" xfId="3837" xr:uid="{4DDA76A8-E18F-4746-8783-93401E5A1268}"/>
    <cellStyle name="_SAP210 RAIL Policy New HLOS2 and change of CC name_MEMBERS_2_Sheet3_TCO Dimension Sheet" xfId="3838" xr:uid="{A1B251A0-3F2C-4A8F-B951-B87A1EC97E3A}"/>
    <cellStyle name="_SAP210 RAIL Policy New HLOS2 and change of CC name_MEMBERS_2_Sheet3_TCO Dimension Sheet_MEMBERS" xfId="3839" xr:uid="{84251957-9173-44B2-BA8C-6604CF5F46F4}"/>
    <cellStyle name="_SAP210 RAIL Policy New HLOS2 and change of CC name_MEMBERS_2_Sheet4" xfId="3840" xr:uid="{90E8BD18-E269-47B3-8D72-781E677C9186}"/>
    <cellStyle name="_SAP210 RAIL Policy New HLOS2 and change of CC name_MEMBERS_2_Sheet4_1" xfId="3841" xr:uid="{3A6837C0-511C-4225-A3AC-1F482A78BAFF}"/>
    <cellStyle name="_SAP210 RAIL Policy New HLOS2 and change of CC name_MEMBERS_2_Sheet4_1_FA PRD" xfId="3842" xr:uid="{878D990D-3A28-40C0-A052-0F05FDA90932}"/>
    <cellStyle name="_SAP210 RAIL Policy New HLOS2 and change of CC name_MEMBERS_2_Sheet4_1_FinanceAccount" xfId="3843" xr:uid="{02DCD6C7-BE5B-45A0-83BE-F5EE5481E838}"/>
    <cellStyle name="_SAP210 RAIL Policy New HLOS2 and change of CC name_MEMBERS_2_Sheet4_1_MEMBERS" xfId="3844" xr:uid="{2A3570C4-ECD2-4AC6-B7ED-276A61EB83A9}"/>
    <cellStyle name="_SAP210 RAIL Policy New HLOS2 and change of CC name_MEMBERS_2_Sheet4_MEMBERS" xfId="3845" xr:uid="{90854833-3F7A-4798-8D7C-A15E345A5492}"/>
    <cellStyle name="_SAP210 RAIL Policy New HLOS2 and change of CC name_MEMBERS_2_Sheet4_PRD TCO" xfId="3846" xr:uid="{5B71B93D-7F77-41EB-B5E8-3F81B74157A9}"/>
    <cellStyle name="_SAP210 RAIL Policy New HLOS2 and change of CC name_MEMBERS_2_Sheet4_PRD TCO_FA PRD" xfId="3847" xr:uid="{4E62DF89-74EB-4E97-8FF6-252FFECCEB77}"/>
    <cellStyle name="_SAP210 RAIL Policy New HLOS2 and change of CC name_MEMBERS_2_Sheet4_PRD TCO_FinanceAccount" xfId="3848" xr:uid="{A719F7D7-4869-480A-9A9B-1FDBAD1B4D39}"/>
    <cellStyle name="_SAP210 RAIL Policy New HLOS2 and change of CC name_MEMBERS_2_Sheet4_Sheet2" xfId="3849" xr:uid="{018CE05F-AFAB-4E22-8B9C-E3BB7CEF4C0F}"/>
    <cellStyle name="_SAP210 RAIL Policy New HLOS2 and change of CC name_MEMBERS_2_Sheet4_Sheet4" xfId="3850" xr:uid="{6A276B09-3A92-4BCB-ADFB-D843401D89F8}"/>
    <cellStyle name="_SAP210 RAIL Policy New HLOS2 and change of CC name_MEMBERS_2_Sheet4_Sheet4_FA PRD" xfId="3851" xr:uid="{C2091D55-414D-423A-ABA1-D0AC020B0FB4}"/>
    <cellStyle name="_SAP210 RAIL Policy New HLOS2 and change of CC name_MEMBERS_2_Sheet4_Sheet4_FinanceAccount" xfId="3852" xr:uid="{BD976EDA-1A2E-4263-BA38-58619963665E}"/>
    <cellStyle name="_SAP210 RAIL Policy New HLOS2 and change of CC name_MEMBERS_2_Sheet4_Sheet4_MEMBERS" xfId="3853" xr:uid="{962206DA-C23A-4BCC-9D7E-F78029DC6D35}"/>
    <cellStyle name="_SAP210 RAIL Policy New HLOS2 and change of CC name_MEMBERS_2_Sheet4_TCO Dimension Sheet" xfId="3854" xr:uid="{FCD832BE-5268-4DEB-9983-EBF698DB4140}"/>
    <cellStyle name="_SAP210 RAIL Policy New HLOS2 and change of CC name_MEMBERS_2_Sheet4_TCO Dimension Sheet_MEMBERS" xfId="3855" xr:uid="{53FA8DDB-8CAC-42F7-AD07-9074308B4AEF}"/>
    <cellStyle name="_SAP210 RAIL Policy New HLOS2 and change of CC name_MEMBERS_2_TCO" xfId="3856" xr:uid="{019828F9-6DCC-4C97-ABD8-81AC5E422DFD}"/>
    <cellStyle name="_SAP210 RAIL Policy New HLOS2 and change of CC name_MEMBERS_2_TCO Dimension Sheet" xfId="3857" xr:uid="{C48BE42E-DEBD-4997-BC16-89BD7406A1C7}"/>
    <cellStyle name="_SAP210 RAIL Policy New HLOS2 and change of CC name_MEMBERS_2_TCO Dimension Sheet_MEMBERS" xfId="3858" xr:uid="{FEA42AC1-9F26-4CC5-8080-5AD4E82D1BA6}"/>
    <cellStyle name="_SAP210 RAIL Policy New HLOS2 and change of CC name_MEMBERS_2_TCO_1" xfId="3859" xr:uid="{56CA643F-BFFD-42A6-A284-DAC8FF245D41}"/>
    <cellStyle name="_SAP210 RAIL Policy New HLOS2 and change of CC name_MEMBERS_2_TCO_FCO" xfId="3860" xr:uid="{461492B1-FFF2-403B-B9DC-FC816E49F244}"/>
    <cellStyle name="_SAP210 RAIL Policy New HLOS2 and change of CC name_MEMBERS_2_TCO_FINCO - FINAL AFTER PROCESS" xfId="3861" xr:uid="{2AC51A27-91CD-4711-96EA-21DD74D4A050}"/>
    <cellStyle name="_SAP210 RAIL Policy New HLOS2 and change of CC name_MEMBERS_2_TCO_MEMBERS" xfId="3862" xr:uid="{E07C2E09-76C3-46BC-BEA1-2E1F3366C8C9}"/>
    <cellStyle name="_SAP210 RAIL Policy New HLOS2 and change of CC name_MEMBERS_2_TCO_PRD TCO" xfId="3863" xr:uid="{7C382CD8-1F11-4D7B-B574-1FE5AD657D63}"/>
    <cellStyle name="_SAP210 RAIL Policy New HLOS2 and change of CC name_MEMBERS_2_TCO_PRD TCO_FA PRD" xfId="3864" xr:uid="{FF2D8D62-82D3-4137-B795-95F85A5CDD95}"/>
    <cellStyle name="_SAP210 RAIL Policy New HLOS2 and change of CC name_MEMBERS_2_TCO_PRD TCO_FinanceAccount" xfId="3865" xr:uid="{347EEEE7-24BC-4781-B74B-F1311A982404}"/>
    <cellStyle name="_SAP210 RAIL Policy New HLOS2 and change of CC name_MEMBERS_2_TCO_Sheet2" xfId="3866" xr:uid="{1269B70F-DBA9-450C-AECE-7A1A57BEE587}"/>
    <cellStyle name="_SAP210 RAIL Policy New HLOS2 and change of CC name_MEMBERS_2_TCO_Sheet4" xfId="3867" xr:uid="{88BB19F6-87E6-4097-AF7E-1F6803F1D2EB}"/>
    <cellStyle name="_SAP210 RAIL Policy New HLOS2 and change of CC name_MEMBERS_2_TCO_Sheet4_1" xfId="3868" xr:uid="{732BAB29-8EB8-4CF6-8F2E-9ED5775C2316}"/>
    <cellStyle name="_SAP210 RAIL Policy New HLOS2 and change of CC name_MEMBERS_2_TCO_Sheet4_1_MEMBERS" xfId="3869" xr:uid="{EE206AE3-2865-44F5-8497-7EACAB7869CD}"/>
    <cellStyle name="_SAP210 RAIL Policy New HLOS2 and change of CC name_MEMBERS_2_TCO_Sheet4_1_PRD TCO" xfId="3870" xr:uid="{58638E82-19C6-40BF-A575-F7C0A0EAAB4B}"/>
    <cellStyle name="_SAP210 RAIL Policy New HLOS2 and change of CC name_MEMBERS_2_TCO_Sheet4_1_PRD TCO_FA PRD" xfId="3871" xr:uid="{6B3624E1-3577-4EF4-845F-77BE3BBAD98B}"/>
    <cellStyle name="_SAP210 RAIL Policy New HLOS2 and change of CC name_MEMBERS_2_TCO_Sheet4_1_PRD TCO_FinanceAccount" xfId="3872" xr:uid="{73BC94B4-E188-4A92-864A-882F2199AFF7}"/>
    <cellStyle name="_SAP210 RAIL Policy New HLOS2 and change of CC name_MEMBERS_2_TCO_Sheet4_1_Sheet2" xfId="3873" xr:uid="{18FD62AB-1F34-4FF8-8F2F-3EA0CCE0F262}"/>
    <cellStyle name="_SAP210 RAIL Policy New HLOS2 and change of CC name_MEMBERS_2_TCO_Sheet4_1_Sheet4" xfId="3874" xr:uid="{1A4A2AAA-5A84-451A-A9D2-B23A663606CB}"/>
    <cellStyle name="_SAP210 RAIL Policy New HLOS2 and change of CC name_MEMBERS_2_TCO_Sheet4_1_Sheet4_FA PRD" xfId="3875" xr:uid="{7776B1DC-1D69-43E5-88D9-BDF3F79D4EE6}"/>
    <cellStyle name="_SAP210 RAIL Policy New HLOS2 and change of CC name_MEMBERS_2_TCO_Sheet4_1_Sheet4_FinanceAccount" xfId="3876" xr:uid="{A1BBE493-B681-4E94-931B-1AB2C8E43466}"/>
    <cellStyle name="_SAP210 RAIL Policy New HLOS2 and change of CC name_MEMBERS_2_TCO_Sheet4_1_Sheet4_MEMBERS" xfId="3877" xr:uid="{0C055761-BDAF-4A6A-9DDB-F07791305021}"/>
    <cellStyle name="_SAP210 RAIL Policy New HLOS2 and change of CC name_MEMBERS_2_TCO_Sheet4_1_TCO Dimension Sheet" xfId="3878" xr:uid="{1211ADFD-FC0C-49D1-8D3E-FE626C74593A}"/>
    <cellStyle name="_SAP210 RAIL Policy New HLOS2 and change of CC name_MEMBERS_2_TCO_Sheet4_1_TCO Dimension Sheet_MEMBERS" xfId="3879" xr:uid="{47A31779-690F-496B-B308-7559474753EA}"/>
    <cellStyle name="_SAP210 RAIL Policy New HLOS2 and change of CC name_MEMBERS_2_TCO_Sheet4_2" xfId="3880" xr:uid="{A53F643E-720C-4C18-83C7-EF750096D639}"/>
    <cellStyle name="_SAP210 RAIL Policy New HLOS2 and change of CC name_MEMBERS_2_TCO_Sheet4_2_FA PRD" xfId="3881" xr:uid="{4A974360-B804-4D96-8072-35DCF60E759C}"/>
    <cellStyle name="_SAP210 RAIL Policy New HLOS2 and change of CC name_MEMBERS_2_TCO_Sheet4_2_FinanceAccount" xfId="3882" xr:uid="{A8241E2E-6FB4-490C-87D5-11AFF12B10B6}"/>
    <cellStyle name="_SAP210 RAIL Policy New HLOS2 and change of CC name_MEMBERS_2_TCO_Sheet4_2_MEMBERS" xfId="3883" xr:uid="{3CD202D6-321E-4784-A67C-2A9C3FDBDDFD}"/>
    <cellStyle name="_SAP210 RAIL Policy New HLOS2 and change of CC name_MEMBERS_2_TCO_TCO" xfId="3884" xr:uid="{D878C9A7-2952-4DA2-9213-9A14AD2967C1}"/>
    <cellStyle name="_SAP210 RAIL Policy New HLOS2 and change of CC name_MEMBERS_2_TCO_TCO Dimension Sheet" xfId="3885" xr:uid="{E812AD75-2AE9-4781-B41F-58123B5A5630}"/>
    <cellStyle name="_SAP210 RAIL Policy New HLOS2 and change of CC name_MEMBERS_2_TCO_TCO Dimension Sheet_MEMBERS" xfId="3886" xr:uid="{7829EC7A-12AE-4B2E-BADA-836F6803C30A}"/>
    <cellStyle name="_SAP210 RAIL Policy New HLOS2 and change of CC name_MEMBERS_FinanceCostObject" xfId="3887" xr:uid="{88B309AC-915E-4F3A-A73C-7A731D00B889}"/>
    <cellStyle name="_SAP210 RAIL Policy New HLOS2 and change of CC name_MEMBERS_FinanceCostObject_MEMBERS" xfId="3888" xr:uid="{3624C529-9BF1-4F83-8D1D-85E3322CCC75}"/>
    <cellStyle name="_SAP210 RAIL Policy New HLOS2 and change of CC name_MEMBERS_FinCategory" xfId="3889" xr:uid="{09452377-031F-4489-87A2-0524C0299C38}"/>
    <cellStyle name="_SAP210 RAIL Policy New HLOS2 and change of CC name_MEMBERS_FinCategory_MEMBERS" xfId="3890" xr:uid="{778EEA0C-7449-42D8-BAC3-79B1F562EF64}"/>
    <cellStyle name="_SAP210 RAIL Policy New HLOS2 and change of CC name_MEMBERS_FinCategory-Aftr" xfId="3891" xr:uid="{1DCFFAC0-5680-47CA-9A88-95E4758A8833}"/>
    <cellStyle name="_SAP210 RAIL Policy New HLOS2 and change of CC name_MEMBERS_FinCategory-Aftr_MEMBERS" xfId="3892" xr:uid="{F36515CD-BDEC-4972-9AFE-6D1F1C7173AC}"/>
    <cellStyle name="_SAP210 RAIL Policy New HLOS2 and change of CC name_MEMBERS_MEMBERS" xfId="3893" xr:uid="{699C439D-CAC8-4435-8DFE-BCF1280BC183}"/>
    <cellStyle name="_SAP210 RAIL Policy New HLOS2 and change of CC name_MEMBERS_MEMBERS_MEMBERS" xfId="3894" xr:uid="{F2FD7AEC-4855-4DAD-9F9A-63DED8F8D4A1}"/>
    <cellStyle name="_SAP210 RAIL Policy New HLOS2 and change of CC name_Scenarios_CP" xfId="3895" xr:uid="{DDA66294-1C21-4DE9-B3D5-3650990C8A60}"/>
    <cellStyle name="_SAP210 RAIL Policy New HLOS2 and change of CC name_Scenarios_CP_MEMBERS" xfId="3896" xr:uid="{DF393BF8-A1D6-4348-99D3-AD51B774EAD2}"/>
    <cellStyle name="_SAP210 RAIL Policy New HLOS2 and change of CC name_Scenarios_CP_MEMBERS_MEMBERS" xfId="3897" xr:uid="{98FEC968-9052-45AA-AFCF-2BE1507407F2}"/>
    <cellStyle name="_SAP210 RAIL Policy New HLOS2 and change of CC name_Scenarios_CP_Sheet2" xfId="3898" xr:uid="{ECE89E6A-1D6A-47C3-AA29-910920FF2059}"/>
    <cellStyle name="_SAP210 RAIL Policy New HLOS2 and change of CC name_Scenarios_CP_Sheet2_MEMBERS" xfId="3899" xr:uid="{D7FF8871-2868-4315-B03A-E99DB8EC614A}"/>
    <cellStyle name="_SAP210 RAIL Policy New HLOS2 and change of CC name_Scenarios_CP_Sheet3" xfId="3900" xr:uid="{19E3EDBB-99C4-414E-900E-3A0709055E68}"/>
    <cellStyle name="_SAP210 RAIL Policy New HLOS2 and change of CC name_Scenarios_CP_Sheet3_MEMBERS" xfId="3901" xr:uid="{4AC6D328-3212-4C30-8064-73510691EF5F}"/>
    <cellStyle name="_SAP210 RAIL Policy New HLOS2 and change of CC name_Scenarios_CP_Sheet4" xfId="3902" xr:uid="{7F65E480-C61E-4F59-BBC8-ED069AE7C22F}"/>
    <cellStyle name="_SAP210 RAIL Policy New HLOS2 and change of CC name_Scenarios_CP_Sheet4_MEMBERS" xfId="3903" xr:uid="{36DA5EC6-8509-4CFF-8943-D319DC90E81E}"/>
    <cellStyle name="_SAP210 RAIL Policy New HLOS2 and change of CC name_Scenarios_CP_v10" xfId="3904" xr:uid="{D777E0B0-C123-43CC-B4A4-4372D9C08D65}"/>
    <cellStyle name="_SAP210 RAIL Policy New HLOS2 and change of CC name_Sheet2" xfId="3905" xr:uid="{08CFB22C-F547-4BC7-91D7-801D9D72325A}"/>
    <cellStyle name="_SAP210 RAIL Policy New HLOS2 and change of CC name_Sheet2_1" xfId="3906" xr:uid="{F77987B3-12A8-4929-8A05-C2A7E71C31E8}"/>
    <cellStyle name="_SAP210 RAIL Policy New HLOS2 and change of CC name_Sheet2_1_FA PRD" xfId="3907" xr:uid="{B9F2A65A-43C9-426B-BED1-897CEF6AF9DF}"/>
    <cellStyle name="_SAP210 RAIL Policy New HLOS2 and change of CC name_Sheet2_1_FinanceAccount" xfId="3908" xr:uid="{E7A2F0CE-2158-4FB6-8B7A-20AC7827C878}"/>
    <cellStyle name="_SAP210 RAIL Policy New HLOS2 and change of CC name_Sheet2_1_MEMBERS" xfId="3909" xr:uid="{F1D26806-D9C5-488C-B686-D1EBA8554B2B}"/>
    <cellStyle name="_SAP210 RAIL Policy New HLOS2 and change of CC name_Sheet2_MEMBERS" xfId="3910" xr:uid="{F1411CC5-2177-4583-9667-78590339B056}"/>
    <cellStyle name="_SAP210 RAIL Policy New HLOS2 and change of CC name_Sheet2_Sheet3" xfId="3911" xr:uid="{2C17CC82-2E05-4704-81A9-34C586D5D135}"/>
    <cellStyle name="_SAP210 RAIL Policy New HLOS2 and change of CC name_Sheet2_Sheet3_MEMBERS" xfId="3912" xr:uid="{B223ABC6-238B-4BCC-8AF7-A652D5A7AA9A}"/>
    <cellStyle name="_SAP210 RAIL Policy New HLOS2 and change of CC name_Sheet2_Sheet4" xfId="3913" xr:uid="{4B2A4E9C-1024-47E0-9B88-7F470D79EE80}"/>
    <cellStyle name="_SAP210 RAIL Policy New HLOS2 and change of CC name_Sheet2_Sheet4_MEMBERS" xfId="3914" xr:uid="{E5636DED-9D53-40D0-9D37-BE18036E434D}"/>
    <cellStyle name="_SAP210 RAIL Policy New HLOS2 and change of CC name_Sheet3" xfId="3915" xr:uid="{005998F3-B88B-43FF-AE4C-67E0ED4500C2}"/>
    <cellStyle name="_SAP210 RAIL Policy New HLOS2 and change of CC name_Sheet3_1" xfId="3916" xr:uid="{62C0FAFA-62A6-411C-8D55-2E7551E09DB0}"/>
    <cellStyle name="_SAP210 RAIL Policy New HLOS2 and change of CC name_Sheet3_1_MEMBERS" xfId="3917" xr:uid="{59512F80-EFBA-43D9-B58D-C116FBE37D01}"/>
    <cellStyle name="_SAP210 RAIL Policy New HLOS2 and change of CC name_Sheet3_1_PRD TCO" xfId="3918" xr:uid="{7848C577-DE7E-4298-A9AA-9F8F41FD86F1}"/>
    <cellStyle name="_SAP210 RAIL Policy New HLOS2 and change of CC name_Sheet3_1_PRD TCO_FA PRD" xfId="3919" xr:uid="{52FCEF75-F80B-4689-9173-D54E22522585}"/>
    <cellStyle name="_SAP210 RAIL Policy New HLOS2 and change of CC name_Sheet3_1_PRD TCO_FinanceAccount" xfId="3920" xr:uid="{4AD3AF2A-262F-4FB0-8A74-66DE3A074D3E}"/>
    <cellStyle name="_SAP210 RAIL Policy New HLOS2 and change of CC name_Sheet3_1_Sheet2" xfId="3921" xr:uid="{AE3558CB-F83B-4FF3-B896-D4A3B3C50422}"/>
    <cellStyle name="_SAP210 RAIL Policy New HLOS2 and change of CC name_Sheet3_1_Sheet4" xfId="3922" xr:uid="{001C0AD4-B9E9-46A4-BBD3-9F6436633B47}"/>
    <cellStyle name="_SAP210 RAIL Policy New HLOS2 and change of CC name_Sheet3_1_Sheet4_FA PRD" xfId="3923" xr:uid="{194BF85A-FD8E-4B8F-8A45-19FB2C185BB5}"/>
    <cellStyle name="_SAP210 RAIL Policy New HLOS2 and change of CC name_Sheet3_1_Sheet4_FinanceAccount" xfId="3924" xr:uid="{AE4843FC-9D28-4A6D-A30B-8C401C4E99D0}"/>
    <cellStyle name="_SAP210 RAIL Policy New HLOS2 and change of CC name_Sheet3_1_Sheet4_MEMBERS" xfId="3925" xr:uid="{5E4A511D-89EF-428C-8965-CA9153F366C1}"/>
    <cellStyle name="_SAP210 RAIL Policy New HLOS2 and change of CC name_Sheet3_1_TCO Dimension Sheet" xfId="3926" xr:uid="{916020EA-D561-48DF-853C-10635C87B081}"/>
    <cellStyle name="_SAP210 RAIL Policy New HLOS2 and change of CC name_Sheet3_1_TCO Dimension Sheet_MEMBERS" xfId="3927" xr:uid="{51123652-A2EB-4FF6-93A9-F5F64B7ACD32}"/>
    <cellStyle name="_SAP210 RAIL Policy New HLOS2 and change of CC name_Sheet4" xfId="3928" xr:uid="{2048ECA9-7846-4760-BB7C-042CA9FEF9DD}"/>
    <cellStyle name="_SAP210 RAIL Policy New HLOS2 and change of CC name_Sheet4_MEMBERS" xfId="3929" xr:uid="{FC9A36C2-B48E-4020-8EFB-EB515C812B23}"/>
    <cellStyle name="_SAP210 RAIL Policy New HLOS2 and change of CC name_Sheet4_Sheet2" xfId="3930" xr:uid="{7C0B528F-35C2-4D3A-AB60-45484CCE7AB5}"/>
    <cellStyle name="_SAP210 RAIL Policy New HLOS2 and change of CC name_Sheet4_Sheet2_MEMBERS" xfId="3931" xr:uid="{89C88225-7845-42E7-9A0D-6442114C4380}"/>
    <cellStyle name="_SAP210 RAIL Policy New HLOS2 and change of CC name_Sheet4_Sheet3" xfId="3932" xr:uid="{0CC7DED0-70ED-4DE5-B5CA-0A36935FF48E}"/>
    <cellStyle name="_SAP210 RAIL Policy New HLOS2 and change of CC name_Sheet4_Sheet3_MEMBERS" xfId="3933" xr:uid="{5B3422C3-E3A7-47FF-BF86-A4580E7E0850}"/>
    <cellStyle name="_SAP210 RAIL Policy New HLOS2 and change of CC name_Sheet6" xfId="3934" xr:uid="{BA0F3FB2-57E9-4561-B9B9-1C98BA9797C6}"/>
    <cellStyle name="_SAP210 RAIL Policy New HLOS2 and change of CC name_Sheet7" xfId="3935" xr:uid="{5835593A-1965-49EE-81BD-18BA253FC8F3}"/>
    <cellStyle name="_SAP210 RAIL Policy New HLOS2 and change of CC name_Sheet7_MEMBERS" xfId="3936" xr:uid="{A6EE4531-6C18-4536-BB52-F9F5AEDF19C1}"/>
    <cellStyle name="_SAP210 RAIL Policy New HLOS2 and change of CC name_TCO" xfId="3937" xr:uid="{C11C245E-5474-434B-86C5-FB851D8A0EA9}"/>
    <cellStyle name="_SAP210 RAIL Policy New HLOS2 and change of CC name_TimeFY" xfId="3938" xr:uid="{6688CD35-3CF1-492F-B56C-3F9AC6E34558}"/>
    <cellStyle name="_SAP210 RAIL Policy New HLOS2 and change of CC name_TimeFY_MEMBERS" xfId="3939" xr:uid="{1ED4F170-B011-42BB-864C-5813C86311CD}"/>
    <cellStyle name="_SAP210 RAIL Policy New HLOS2 and change of CC name_Treasury" xfId="3940" xr:uid="{F0BBE71D-C3FF-4D2B-859A-B2EFAE511173}"/>
    <cellStyle name="_SAP210 RAIL Policy_7.5" xfId="3941" xr:uid="{3B1F7497-D7F5-44F7-9E15-4273ABA7728A}"/>
    <cellStyle name="_SAP210 RAIL Policy_7.5_MEMBERS" xfId="3942" xr:uid="{ADED8CC7-373F-4A16-94B9-5C9BA274C9DF}"/>
    <cellStyle name="_SAP210 RAIL Policy_7.5_Sheet2" xfId="3943" xr:uid="{D6C55DC7-67ED-40BF-896B-5C745411F19E}"/>
    <cellStyle name="_SAP210 RAIL Policy_7.5_Sheet2_MEMBERS" xfId="3944" xr:uid="{BC060473-1E5D-4DDB-B689-55A744C7C457}"/>
    <cellStyle name="_SAP210 RAIL Policy_7.5_Sheet3" xfId="3945" xr:uid="{030736D6-1CC8-4A66-A4D6-129AE61D740C}"/>
    <cellStyle name="_SAP210 RAIL Policy_7.5_Sheet3_MEMBERS" xfId="3946" xr:uid="{CD3B0EDA-17D1-402A-8639-021F610B5BBB}"/>
    <cellStyle name="_SAP210 RAIL Policy_7.5_Sheet4" xfId="3947" xr:uid="{16596195-C851-4E6C-B98D-9EEBA974F4B1}"/>
    <cellStyle name="_SAP210 RAIL Policy_7.5_Sheet4_MEMBERS" xfId="3948" xr:uid="{15F9CAEE-ECEC-45F0-8444-66A65E425F02}"/>
    <cellStyle name="_SAP210 RAIL Policy_EntityHR" xfId="3949" xr:uid="{2F8E94E5-0BFE-4B89-BE25-DBA4F48676AD}"/>
    <cellStyle name="_SAP210 RAIL Policy_EntityHR_FCO" xfId="3950" xr:uid="{0E67F19E-C7C8-484D-9B8B-23E21732D784}"/>
    <cellStyle name="_SAP210 RAIL Policy_EntityHR_FINCO - FINAL AFTER PROCESS" xfId="3951" xr:uid="{A2792289-8D1B-438F-9CD7-94F4B55763B8}"/>
    <cellStyle name="_SAP210 RAIL Policy_EntityHR_MEMBERS" xfId="3952" xr:uid="{4C17B598-192C-4508-996E-7C75B6BDD627}"/>
    <cellStyle name="_SAP210 RAIL Policy_EntityHR_PRD TCO" xfId="3953" xr:uid="{758B237D-BFC0-4E1B-B605-B598AAF894BE}"/>
    <cellStyle name="_SAP210 RAIL Policy_EntityHR_PRD TCO_FA PRD" xfId="3954" xr:uid="{2F037015-75FA-4594-A3B5-706240D7D51C}"/>
    <cellStyle name="_SAP210 RAIL Policy_EntityHR_PRD TCO_FinanceAccount" xfId="3955" xr:uid="{3FA4C331-FA0E-4414-8874-C959860A4128}"/>
    <cellStyle name="_SAP210 RAIL Policy_EntityHR_Sheet2" xfId="3956" xr:uid="{ACB880A1-4A81-422D-A24C-BF7E97711618}"/>
    <cellStyle name="_SAP210 RAIL Policy_EntityHR_Sheet4" xfId="3957" xr:uid="{F4242A02-B7B8-4187-99DD-63746FDAE5B3}"/>
    <cellStyle name="_SAP210 RAIL Policy_EntityHR_Sheet4_1" xfId="3958" xr:uid="{DF7CA07E-B162-4D7D-900C-CB8BF07DED00}"/>
    <cellStyle name="_SAP210 RAIL Policy_EntityHR_Sheet4_1_MEMBERS" xfId="3959" xr:uid="{27856243-924A-4718-A34C-48209B940766}"/>
    <cellStyle name="_SAP210 RAIL Policy_EntityHR_Sheet4_1_PRD TCO" xfId="3960" xr:uid="{5B9EDE4D-0D6D-437E-9812-F93F68B9786B}"/>
    <cellStyle name="_SAP210 RAIL Policy_EntityHR_Sheet4_1_PRD TCO_FA PRD" xfId="3961" xr:uid="{2DD8AAD7-60F5-4F33-B5CE-2C00CAB60C64}"/>
    <cellStyle name="_SAP210 RAIL Policy_EntityHR_Sheet4_1_PRD TCO_FinanceAccount" xfId="3962" xr:uid="{77D310BC-D95C-4FAD-9288-CB235B4E57E3}"/>
    <cellStyle name="_SAP210 RAIL Policy_EntityHR_Sheet4_1_Sheet2" xfId="3963" xr:uid="{0FDE1493-B615-4697-BF8E-9B75606C2087}"/>
    <cellStyle name="_SAP210 RAIL Policy_EntityHR_Sheet4_1_Sheet4" xfId="3964" xr:uid="{0F73C3B6-7538-4C0C-A260-E9C671F2AD21}"/>
    <cellStyle name="_SAP210 RAIL Policy_EntityHR_Sheet4_1_Sheet4_FA PRD" xfId="3965" xr:uid="{5DC0B204-DB1F-496F-B4A8-A56CDE606514}"/>
    <cellStyle name="_SAP210 RAIL Policy_EntityHR_Sheet4_1_Sheet4_FinanceAccount" xfId="3966" xr:uid="{9739161A-76C0-4961-A99A-0EB8D14E137C}"/>
    <cellStyle name="_SAP210 RAIL Policy_EntityHR_Sheet4_1_Sheet4_MEMBERS" xfId="3967" xr:uid="{E2C6AC11-1A6F-4A7A-BB1C-542B2BF69E29}"/>
    <cellStyle name="_SAP210 RAIL Policy_EntityHR_Sheet4_1_TCO Dimension Sheet" xfId="3968" xr:uid="{7ECAEEE8-795F-447E-BF19-174997302F28}"/>
    <cellStyle name="_SAP210 RAIL Policy_EntityHR_Sheet4_1_TCO Dimension Sheet_MEMBERS" xfId="3969" xr:uid="{80666F23-6E8F-47F3-BA33-D2E7E1905C5B}"/>
    <cellStyle name="_SAP210 RAIL Policy_EntityHR_Sheet4_2" xfId="3970" xr:uid="{4F7002D7-3DD6-4B5F-A546-2C1099A26EFD}"/>
    <cellStyle name="_SAP210 RAIL Policy_EntityHR_Sheet4_2_FA PRD" xfId="3971" xr:uid="{5E270FC6-242E-40FB-B077-40210577CAA3}"/>
    <cellStyle name="_SAP210 RAIL Policy_EntityHR_Sheet4_2_FinanceAccount" xfId="3972" xr:uid="{FFF9503A-504D-4AC5-94AB-039B4C0B78BD}"/>
    <cellStyle name="_SAP210 RAIL Policy_EntityHR_Sheet4_2_MEMBERS" xfId="3973" xr:uid="{C56336B0-73B5-499D-BDEA-AF17C4BC652E}"/>
    <cellStyle name="_SAP210 RAIL Policy_EntityHR_TCO" xfId="3974" xr:uid="{A5DA61F3-3918-4B99-8019-D8ADA30064E0}"/>
    <cellStyle name="_SAP210 RAIL Policy_EntityHR_TCO Dimension Sheet" xfId="3975" xr:uid="{337E7601-999B-49E0-8EBA-C381347986C4}"/>
    <cellStyle name="_SAP210 RAIL Policy_EntityHR_TCO Dimension Sheet_MEMBERS" xfId="3976" xr:uid="{B2D9CBB9-DD61-4DBF-946A-5BDB3E9EE0A7}"/>
    <cellStyle name="_SAP210 RAIL Policy_Finance cost objects members" xfId="3977" xr:uid="{CE10F560-9E0F-4837-B763-67CB548F74C0}"/>
    <cellStyle name="_SAP210 RAIL Policy_FinanceCostObject" xfId="3978" xr:uid="{BC27A6A1-9E29-4C03-8C4D-45F199CE08EB}"/>
    <cellStyle name="_SAP210 RAIL Policy_FinanceCostObject_MEMBERS" xfId="3979" xr:uid="{69DA37A5-4B9B-43B2-973B-9291C14D5ECE}"/>
    <cellStyle name="_SAP210 RAIL Policy_FinCategory" xfId="3980" xr:uid="{1002B5F5-7AFF-4280-99AA-971ADFF1D2F8}"/>
    <cellStyle name="_SAP210 RAIL Policy_FinCategory_MEMBERS" xfId="3981" xr:uid="{0E33D06E-77D3-463F-9D66-11979349826E}"/>
    <cellStyle name="_SAP210 RAIL Policy_FINCO - FINAL AFTER PROCESS" xfId="3982" xr:uid="{610976E7-643B-4473-9764-1A47A6C7AC3B}"/>
    <cellStyle name="_SAP210 RAIL Policy_HR" xfId="3983" xr:uid="{A28A368C-A929-449E-A527-CB627E80ABAF}"/>
    <cellStyle name="_SAP210 RAIL Policy_HR_1" xfId="3984" xr:uid="{A1B944F4-37B9-4F2D-905A-E5E9689C26E5}"/>
    <cellStyle name="_SAP210 RAIL Policy_HR_FCO" xfId="3985" xr:uid="{DC0271F2-F62F-4F08-968A-F3A4D738A49B}"/>
    <cellStyle name="_SAP210 RAIL Policy_HR_FINCO - FINAL AFTER PROCESS" xfId="3986" xr:uid="{2D128A7B-768A-4F35-80DC-907F888E0D72}"/>
    <cellStyle name="_SAP210 RAIL Policy_HR_MEMBERS" xfId="3987" xr:uid="{41B5689F-F2FB-4D35-AF2A-A9049C942969}"/>
    <cellStyle name="_SAP210 RAIL Policy_HR_PRD TCO" xfId="3988" xr:uid="{26AD1FAA-0C84-4AE9-A1E0-2B48B580C385}"/>
    <cellStyle name="_SAP210 RAIL Policy_HR_PRD TCO_FA PRD" xfId="3989" xr:uid="{945E69B4-0990-4593-85E1-02B19515D218}"/>
    <cellStyle name="_SAP210 RAIL Policy_HR_PRD TCO_FinanceAccount" xfId="3990" xr:uid="{C736890C-9A79-4632-AC0E-B4AB45775985}"/>
    <cellStyle name="_SAP210 RAIL Policy_HR_Sheet2" xfId="3991" xr:uid="{47BD8AD0-544E-4B03-95E5-FFA30CD10448}"/>
    <cellStyle name="_SAP210 RAIL Policy_HR_Sheet4" xfId="3992" xr:uid="{1A3AF5DD-A786-4333-BD04-BEACFB66DD94}"/>
    <cellStyle name="_SAP210 RAIL Policy_HR_Sheet4_1" xfId="3993" xr:uid="{D2294A33-C897-40A5-8E94-F6C50018C147}"/>
    <cellStyle name="_SAP210 RAIL Policy_HR_Sheet4_1_MEMBERS" xfId="3994" xr:uid="{5B8BFFBB-4B80-46E0-9494-FD175CB26AE9}"/>
    <cellStyle name="_SAP210 RAIL Policy_HR_Sheet4_1_PRD TCO" xfId="3995" xr:uid="{3B3ED5CF-950E-483C-84DA-AADD56DA97DA}"/>
    <cellStyle name="_SAP210 RAIL Policy_HR_Sheet4_1_PRD TCO_FA PRD" xfId="3996" xr:uid="{16ECC6A8-BDED-421C-9B38-3C9DE241A619}"/>
    <cellStyle name="_SAP210 RAIL Policy_HR_Sheet4_1_PRD TCO_FinanceAccount" xfId="3997" xr:uid="{058C7E3B-55FC-4739-B833-FF811934A4B7}"/>
    <cellStyle name="_SAP210 RAIL Policy_HR_Sheet4_1_Sheet2" xfId="3998" xr:uid="{AB43CA34-C42B-48FC-A98C-5B826EAD64CC}"/>
    <cellStyle name="_SAP210 RAIL Policy_HR_Sheet4_1_Sheet4" xfId="3999" xr:uid="{D71FBF97-33AF-42F1-89A5-BAEC2552566F}"/>
    <cellStyle name="_SAP210 RAIL Policy_HR_Sheet4_1_Sheet4_FA PRD" xfId="4000" xr:uid="{9C6D8158-07DC-40B7-95C4-44FD7C1ADF39}"/>
    <cellStyle name="_SAP210 RAIL Policy_HR_Sheet4_1_Sheet4_FinanceAccount" xfId="4001" xr:uid="{EDA4BE8A-FD50-4CDA-A025-28262A390F7A}"/>
    <cellStyle name="_SAP210 RAIL Policy_HR_Sheet4_1_Sheet4_MEMBERS" xfId="4002" xr:uid="{3F7C2B89-4795-453E-B7FE-6FDCB2E86189}"/>
    <cellStyle name="_SAP210 RAIL Policy_HR_Sheet4_1_TCO Dimension Sheet" xfId="4003" xr:uid="{9A4C928A-0B50-4A1B-86BD-F308B1B68BD9}"/>
    <cellStyle name="_SAP210 RAIL Policy_HR_Sheet4_1_TCO Dimension Sheet_MEMBERS" xfId="4004" xr:uid="{137A7E3F-F006-4D16-8486-8C949710759D}"/>
    <cellStyle name="_SAP210 RAIL Policy_HR_Sheet4_2" xfId="4005" xr:uid="{9231089E-2E8E-48C5-ABA6-A2B1FE69E760}"/>
    <cellStyle name="_SAP210 RAIL Policy_HR_Sheet4_2_FA PRD" xfId="4006" xr:uid="{EF966EFD-011A-48A9-ACF2-99FC922A8623}"/>
    <cellStyle name="_SAP210 RAIL Policy_HR_Sheet4_2_FinanceAccount" xfId="4007" xr:uid="{2C770057-509A-4CE8-AD4A-4FEDA3FB8723}"/>
    <cellStyle name="_SAP210 RAIL Policy_HR_Sheet4_2_MEMBERS" xfId="4008" xr:uid="{3DF19C36-1C7E-4B71-AFF2-431076FDA339}"/>
    <cellStyle name="_SAP210 RAIL Policy_HR_TCO" xfId="4009" xr:uid="{F756F307-351D-4514-B85C-6AACC877C34A}"/>
    <cellStyle name="_SAP210 RAIL Policy_HR_TCO Dimension Sheet" xfId="4010" xr:uid="{809F119C-2DAA-4428-A24F-733A4EB9986A}"/>
    <cellStyle name="_SAP210 RAIL Policy_HR_TCO Dimension Sheet_MEMBERS" xfId="4011" xr:uid="{1BDCC97D-4BDB-43B2-996E-9B7FE80E99F1}"/>
    <cellStyle name="_SAP210 RAIL Policy_HR_UAT1718" xfId="4012" xr:uid="{8F1FBD93-C5FA-4208-92EF-44F81B0B3FE2}"/>
    <cellStyle name="_SAP210 RAIL Policy_MEMBERS" xfId="4013" xr:uid="{BC28C0F7-4A67-44B0-81E7-A6C04092ED70}"/>
    <cellStyle name="_SAP210 RAIL Policy_MEMBERS_1" xfId="4014" xr:uid="{19DA0539-F6AF-4755-8E04-58BAFED3B200}"/>
    <cellStyle name="_SAP210 RAIL Policy_MEMBERS_1_MEMBERS" xfId="4015" xr:uid="{582D1228-C9CD-4592-8CED-657A0104DEFE}"/>
    <cellStyle name="_SAP210 RAIL Policy_MEMBERS_1_MEMBERS_1" xfId="4016" xr:uid="{73FECCD4-B9E1-4DD4-9084-CE7A146B02F7}"/>
    <cellStyle name="_SAP210 RAIL Policy_MEMBERS_1_MEMBERS_MEMBERS" xfId="4017" xr:uid="{1D5C4F5C-1874-446A-A42C-EAFA02217FA2}"/>
    <cellStyle name="_SAP210 RAIL Policy_MEMBERS_2" xfId="4018" xr:uid="{FE3BCEC7-993D-4C5E-B437-AEDFDE7798B0}"/>
    <cellStyle name="_SAP210 RAIL Policy_MEMBERS_2_FCO" xfId="4019" xr:uid="{3A49734C-6A85-4244-B7E8-40CE864AA0D3}"/>
    <cellStyle name="_SAP210 RAIL Policy_MEMBERS_2_MEMBERS" xfId="4020" xr:uid="{14E31519-4658-4BEC-9E49-43CDEA02C14A}"/>
    <cellStyle name="_SAP210 RAIL Policy_MEMBERS_2_PRD TCO" xfId="4021" xr:uid="{4DB88FF0-21E3-4DE9-A673-A53CE29903FE}"/>
    <cellStyle name="_SAP210 RAIL Policy_MEMBERS_2_PRD TCO_FA PRD" xfId="4022" xr:uid="{C1844621-645D-47E0-9834-CA65714DD59F}"/>
    <cellStyle name="_SAP210 RAIL Policy_MEMBERS_2_PRD TCO_FinanceAccount" xfId="4023" xr:uid="{4BB8F528-1D98-4E69-AA57-B71481480ADA}"/>
    <cellStyle name="_SAP210 RAIL Policy_MEMBERS_2_Sheet2" xfId="4024" xr:uid="{4A8FDC93-D0C4-4B6D-89A3-AF03D00B020A}"/>
    <cellStyle name="_SAP210 RAIL Policy_MEMBERS_2_Sheet3" xfId="4025" xr:uid="{7EFF41D7-428C-459F-87A6-657719019304}"/>
    <cellStyle name="_SAP210 RAIL Policy_MEMBERS_2_Sheet3_FCO" xfId="4026" xr:uid="{B30A5129-3088-40DE-8A61-573195C7B63D}"/>
    <cellStyle name="_SAP210 RAIL Policy_MEMBERS_2_Sheet3_FINCO - FINAL AFTER PROCESS" xfId="4027" xr:uid="{7151FAF4-F9B6-45EF-8887-73A0DE40E23F}"/>
    <cellStyle name="_SAP210 RAIL Policy_MEMBERS_2_Sheet3_MEMBERS" xfId="4028" xr:uid="{C25CEBED-9088-4FF1-A317-56267F5A069F}"/>
    <cellStyle name="_SAP210 RAIL Policy_MEMBERS_2_Sheet3_PRD TCO" xfId="4029" xr:uid="{4C70FB85-4983-4AD5-BB0E-68F64560E375}"/>
    <cellStyle name="_SAP210 RAIL Policy_MEMBERS_2_Sheet3_PRD TCO_FA PRD" xfId="4030" xr:uid="{8FDEFD6C-41C3-4DAC-9465-E9E6362A68E3}"/>
    <cellStyle name="_SAP210 RAIL Policy_MEMBERS_2_Sheet3_PRD TCO_FinanceAccount" xfId="4031" xr:uid="{DF873C58-51E4-4482-A413-EE8C0A3CE179}"/>
    <cellStyle name="_SAP210 RAIL Policy_MEMBERS_2_Sheet3_Sheet2" xfId="4032" xr:uid="{5C89E39C-102F-4F3E-9388-4171F2046F0F}"/>
    <cellStyle name="_SAP210 RAIL Policy_MEMBERS_2_Sheet3_Sheet4" xfId="4033" xr:uid="{D0E09EEE-8FC9-4DB7-9971-B16D075D9FE6}"/>
    <cellStyle name="_SAP210 RAIL Policy_MEMBERS_2_Sheet3_Sheet4_1" xfId="4034" xr:uid="{976379D6-41C3-49A3-82FB-9896422F1622}"/>
    <cellStyle name="_SAP210 RAIL Policy_MEMBERS_2_Sheet3_Sheet4_1_MEMBERS" xfId="4035" xr:uid="{561A321E-9021-48C3-9A60-AF9D90BF4494}"/>
    <cellStyle name="_SAP210 RAIL Policy_MEMBERS_2_Sheet3_Sheet4_1_PRD TCO" xfId="4036" xr:uid="{63D82716-0A56-42B5-AB7E-F1BE1096E2AB}"/>
    <cellStyle name="_SAP210 RAIL Policy_MEMBERS_2_Sheet3_Sheet4_1_PRD TCO_FA PRD" xfId="4037" xr:uid="{B1F2BAA0-2BAE-4252-BEC5-416C43D97870}"/>
    <cellStyle name="_SAP210 RAIL Policy_MEMBERS_2_Sheet3_Sheet4_1_PRD TCO_FinanceAccount" xfId="4038" xr:uid="{2D75623A-8D2D-4DC4-9204-A59A67A4EF7D}"/>
    <cellStyle name="_SAP210 RAIL Policy_MEMBERS_2_Sheet3_Sheet4_1_Sheet2" xfId="4039" xr:uid="{19A3BD87-CC62-4B61-8220-D732F7912D1F}"/>
    <cellStyle name="_SAP210 RAIL Policy_MEMBERS_2_Sheet3_Sheet4_1_Sheet4" xfId="4040" xr:uid="{DAC5C421-9C27-4433-B19C-6958B72BF856}"/>
    <cellStyle name="_SAP210 RAIL Policy_MEMBERS_2_Sheet3_Sheet4_1_Sheet4_FA PRD" xfId="4041" xr:uid="{82892CD0-3DE6-43BD-88DD-55794ABD0865}"/>
    <cellStyle name="_SAP210 RAIL Policy_MEMBERS_2_Sheet3_Sheet4_1_Sheet4_FinanceAccount" xfId="4042" xr:uid="{05AABCB6-9227-494C-9573-03199309C8D3}"/>
    <cellStyle name="_SAP210 RAIL Policy_MEMBERS_2_Sheet3_Sheet4_1_Sheet4_MEMBERS" xfId="4043" xr:uid="{79F9AC6B-D06B-454F-B807-A4DC6DF79FE3}"/>
    <cellStyle name="_SAP210 RAIL Policy_MEMBERS_2_Sheet3_Sheet4_1_TCO Dimension Sheet" xfId="4044" xr:uid="{DDD71014-07CC-4AC0-B687-CA062E8DD3F7}"/>
    <cellStyle name="_SAP210 RAIL Policy_MEMBERS_2_Sheet3_Sheet4_1_TCO Dimension Sheet_MEMBERS" xfId="4045" xr:uid="{3DF96628-337C-4607-A99E-8A13EEFD4664}"/>
    <cellStyle name="_SAP210 RAIL Policy_MEMBERS_2_Sheet3_Sheet4_2" xfId="4046" xr:uid="{24B27180-62EC-451B-9717-BD6970D3D1EF}"/>
    <cellStyle name="_SAP210 RAIL Policy_MEMBERS_2_Sheet3_Sheet4_2_FA PRD" xfId="4047" xr:uid="{18F3B622-C62B-445E-AA05-BD94E6BEB249}"/>
    <cellStyle name="_SAP210 RAIL Policy_MEMBERS_2_Sheet3_Sheet4_2_FinanceAccount" xfId="4048" xr:uid="{FD68DCA1-2721-45D2-AC84-839A901F5A50}"/>
    <cellStyle name="_SAP210 RAIL Policy_MEMBERS_2_Sheet3_Sheet4_2_MEMBERS" xfId="4049" xr:uid="{36B94A1B-72A1-4588-B9DA-06DD76899349}"/>
    <cellStyle name="_SAP210 RAIL Policy_MEMBERS_2_Sheet3_TCO" xfId="4050" xr:uid="{FC03BDC7-E6A0-476D-ABB3-AC2FE3CF96AF}"/>
    <cellStyle name="_SAP210 RAIL Policy_MEMBERS_2_Sheet3_TCO Dimension Sheet" xfId="4051" xr:uid="{F6EB4073-3EA8-40FD-B75F-919442721C38}"/>
    <cellStyle name="_SAP210 RAIL Policy_MEMBERS_2_Sheet3_TCO Dimension Sheet_MEMBERS" xfId="4052" xr:uid="{08849A58-1B9F-4A42-94A5-2F706F1CB0E6}"/>
    <cellStyle name="_SAP210 RAIL Policy_MEMBERS_2_Sheet4" xfId="4053" xr:uid="{107F5E9F-7FB0-45D3-9360-A4A565741B94}"/>
    <cellStyle name="_SAP210 RAIL Policy_MEMBERS_2_Sheet4_1" xfId="4054" xr:uid="{69FAFCB7-D4D1-4494-9908-A89C30BDEFCE}"/>
    <cellStyle name="_SAP210 RAIL Policy_MEMBERS_2_Sheet4_1_FA PRD" xfId="4055" xr:uid="{095B83FE-905D-4E3C-B8F3-A0C77EA5B9FB}"/>
    <cellStyle name="_SAP210 RAIL Policy_MEMBERS_2_Sheet4_1_FinanceAccount" xfId="4056" xr:uid="{B11FD2B1-78E4-48F3-B46B-3291C68638A7}"/>
    <cellStyle name="_SAP210 RAIL Policy_MEMBERS_2_Sheet4_1_MEMBERS" xfId="4057" xr:uid="{24D12342-5B7E-4ABC-A748-A88769B3EC8C}"/>
    <cellStyle name="_SAP210 RAIL Policy_MEMBERS_2_Sheet4_MEMBERS" xfId="4058" xr:uid="{8B60472D-6095-4724-9F1C-4E84E6811003}"/>
    <cellStyle name="_SAP210 RAIL Policy_MEMBERS_2_Sheet4_PRD TCO" xfId="4059" xr:uid="{1B78041A-4D54-40FA-9F5C-5D0631EC6CB1}"/>
    <cellStyle name="_SAP210 RAIL Policy_MEMBERS_2_Sheet4_PRD TCO_FA PRD" xfId="4060" xr:uid="{45170C41-CD66-4737-9018-33B4FB6E47DB}"/>
    <cellStyle name="_SAP210 RAIL Policy_MEMBERS_2_Sheet4_PRD TCO_FinanceAccount" xfId="4061" xr:uid="{DD4F0431-49CE-4D61-B573-C05045553007}"/>
    <cellStyle name="_SAP210 RAIL Policy_MEMBERS_2_Sheet4_Sheet2" xfId="4062" xr:uid="{5CA67BD6-AFD9-471D-B4C0-CED757CB695A}"/>
    <cellStyle name="_SAP210 RAIL Policy_MEMBERS_2_Sheet4_Sheet4" xfId="4063" xr:uid="{114005DC-F90F-4A98-89FB-69B28B0171C9}"/>
    <cellStyle name="_SAP210 RAIL Policy_MEMBERS_2_Sheet4_Sheet4_FA PRD" xfId="4064" xr:uid="{34984A76-101D-4ECE-A9B6-160ABE76EAE5}"/>
    <cellStyle name="_SAP210 RAIL Policy_MEMBERS_2_Sheet4_Sheet4_FinanceAccount" xfId="4065" xr:uid="{147414A3-BF63-440B-A02E-8B34720D280D}"/>
    <cellStyle name="_SAP210 RAIL Policy_MEMBERS_2_Sheet4_Sheet4_MEMBERS" xfId="4066" xr:uid="{9C2BA53F-8FF2-4898-9482-46A830CDBEBF}"/>
    <cellStyle name="_SAP210 RAIL Policy_MEMBERS_2_Sheet4_TCO Dimension Sheet" xfId="4067" xr:uid="{0100D165-1FB8-4A42-8D2F-1A088753DA55}"/>
    <cellStyle name="_SAP210 RAIL Policy_MEMBERS_2_Sheet4_TCO Dimension Sheet_MEMBERS" xfId="4068" xr:uid="{10E59E88-7E1F-4910-9F9E-55224ACE5E3C}"/>
    <cellStyle name="_SAP210 RAIL Policy_MEMBERS_2_TCO" xfId="4069" xr:uid="{C651C1D0-08DF-4C92-8DD6-5861AC97C275}"/>
    <cellStyle name="_SAP210 RAIL Policy_MEMBERS_2_TCO Dimension Sheet" xfId="4070" xr:uid="{352C8363-A382-4BEB-858E-816C2DA90164}"/>
    <cellStyle name="_SAP210 RAIL Policy_MEMBERS_2_TCO Dimension Sheet_MEMBERS" xfId="4071" xr:uid="{518844E5-A419-4AA4-83E7-54E00CDE9F2C}"/>
    <cellStyle name="_SAP210 RAIL Policy_MEMBERS_2_TCO_1" xfId="4072" xr:uid="{9F574301-D25E-4C52-A85D-678906F61CED}"/>
    <cellStyle name="_SAP210 RAIL Policy_MEMBERS_2_TCO_FCO" xfId="4073" xr:uid="{47CD4AB0-54FA-4ECB-AF75-0657DABAD434}"/>
    <cellStyle name="_SAP210 RAIL Policy_MEMBERS_2_TCO_FINCO - FINAL AFTER PROCESS" xfId="4074" xr:uid="{D28D878D-7590-4104-B24B-AA4E182DA30D}"/>
    <cellStyle name="_SAP210 RAIL Policy_MEMBERS_2_TCO_MEMBERS" xfId="4075" xr:uid="{B64BDBF9-231D-4E84-9EC1-4446EB58EBEC}"/>
    <cellStyle name="_SAP210 RAIL Policy_MEMBERS_2_TCO_PRD TCO" xfId="4076" xr:uid="{23667DA9-10CE-4A90-9960-2D8985C3EA05}"/>
    <cellStyle name="_SAP210 RAIL Policy_MEMBERS_2_TCO_PRD TCO_FA PRD" xfId="4077" xr:uid="{494F6C33-55DD-46B2-A5D1-EA19B56DD34A}"/>
    <cellStyle name="_SAP210 RAIL Policy_MEMBERS_2_TCO_PRD TCO_FinanceAccount" xfId="4078" xr:uid="{F7482CB5-03CD-4CAF-9FE2-71340F1AACB4}"/>
    <cellStyle name="_SAP210 RAIL Policy_MEMBERS_2_TCO_Sheet2" xfId="4079" xr:uid="{9656DD4E-F90E-4511-9FE6-437B1452C201}"/>
    <cellStyle name="_SAP210 RAIL Policy_MEMBERS_2_TCO_Sheet4" xfId="4080" xr:uid="{FE80B318-0E6D-4673-9173-BD66F223442E}"/>
    <cellStyle name="_SAP210 RAIL Policy_MEMBERS_2_TCO_Sheet4_1" xfId="4081" xr:uid="{C1673E1E-7396-4957-8DC8-A8B32EAC73C8}"/>
    <cellStyle name="_SAP210 RAIL Policy_MEMBERS_2_TCO_Sheet4_1_MEMBERS" xfId="4082" xr:uid="{4A191B5C-56D7-40B0-B313-166FA4B24C85}"/>
    <cellStyle name="_SAP210 RAIL Policy_MEMBERS_2_TCO_Sheet4_1_PRD TCO" xfId="4083" xr:uid="{CA19E9AB-A7D2-4C83-81A2-B3A238919B59}"/>
    <cellStyle name="_SAP210 RAIL Policy_MEMBERS_2_TCO_Sheet4_1_PRD TCO_FA PRD" xfId="4084" xr:uid="{3ED8D32C-722E-45F5-A1C8-DB15CA59EF79}"/>
    <cellStyle name="_SAP210 RAIL Policy_MEMBERS_2_TCO_Sheet4_1_PRD TCO_FinanceAccount" xfId="4085" xr:uid="{5954E9B5-2496-4A91-B213-DA34645B2EC7}"/>
    <cellStyle name="_SAP210 RAIL Policy_MEMBERS_2_TCO_Sheet4_1_Sheet2" xfId="4086" xr:uid="{717D8BE8-7F87-4458-B99F-B0A5D03B1288}"/>
    <cellStyle name="_SAP210 RAIL Policy_MEMBERS_2_TCO_Sheet4_1_Sheet4" xfId="4087" xr:uid="{D772ECF2-5641-4FB5-985C-0C4DAFB9388E}"/>
    <cellStyle name="_SAP210 RAIL Policy_MEMBERS_2_TCO_Sheet4_1_Sheet4_FA PRD" xfId="4088" xr:uid="{E8CE4F22-6B54-4158-B4D7-6D26F3ED8FBA}"/>
    <cellStyle name="_SAP210 RAIL Policy_MEMBERS_2_TCO_Sheet4_1_Sheet4_FinanceAccount" xfId="4089" xr:uid="{89E467C4-0C69-413F-B8C2-24A79905CD61}"/>
    <cellStyle name="_SAP210 RAIL Policy_MEMBERS_2_TCO_Sheet4_1_Sheet4_MEMBERS" xfId="4090" xr:uid="{DC2992E8-DDFD-426A-ADD8-A5290B48A553}"/>
    <cellStyle name="_SAP210 RAIL Policy_MEMBERS_2_TCO_Sheet4_1_TCO Dimension Sheet" xfId="4091" xr:uid="{E1C49482-90FF-4479-8136-92F585811885}"/>
    <cellStyle name="_SAP210 RAIL Policy_MEMBERS_2_TCO_Sheet4_1_TCO Dimension Sheet_MEMBERS" xfId="4092" xr:uid="{E70C1377-2665-451E-8B22-8EBCB2161DB4}"/>
    <cellStyle name="_SAP210 RAIL Policy_MEMBERS_2_TCO_Sheet4_2" xfId="4093" xr:uid="{26768408-A77B-4F0B-95D6-7B3FEF4C5DE6}"/>
    <cellStyle name="_SAP210 RAIL Policy_MEMBERS_2_TCO_Sheet4_2_FA PRD" xfId="4094" xr:uid="{DB5C9786-FD33-4CD5-8607-7B196CC2DCBA}"/>
    <cellStyle name="_SAP210 RAIL Policy_MEMBERS_2_TCO_Sheet4_2_FinanceAccount" xfId="4095" xr:uid="{A23BC869-E4D6-4C40-9EEC-1C907DCC6259}"/>
    <cellStyle name="_SAP210 RAIL Policy_MEMBERS_2_TCO_Sheet4_2_MEMBERS" xfId="4096" xr:uid="{3428AF7F-85EA-47CF-9CB1-9EDE658468EA}"/>
    <cellStyle name="_SAP210 RAIL Policy_MEMBERS_2_TCO_TCO" xfId="4097" xr:uid="{DF9112F9-6338-48C6-B5A2-0102D66A523F}"/>
    <cellStyle name="_SAP210 RAIL Policy_MEMBERS_2_TCO_TCO Dimension Sheet" xfId="4098" xr:uid="{35BD7C2A-B1B0-4E4E-A288-EBD3670AC0C5}"/>
    <cellStyle name="_SAP210 RAIL Policy_MEMBERS_2_TCO_TCO Dimension Sheet_MEMBERS" xfId="4099" xr:uid="{4811AD24-C89D-419B-852F-E55A9DBD0454}"/>
    <cellStyle name="_SAP210 RAIL Policy_MEMBERS_FinanceCostObject" xfId="4100" xr:uid="{A44EABCE-AD4F-4586-A875-FCA1A01D29A8}"/>
    <cellStyle name="_SAP210 RAIL Policy_MEMBERS_FinanceCostObject_MEMBERS" xfId="4101" xr:uid="{868F47C3-02C7-47E4-8341-2891992126AE}"/>
    <cellStyle name="_SAP210 RAIL Policy_MEMBERS_FinCategory" xfId="4102" xr:uid="{C2309267-82E6-4740-B33C-8006D524EF61}"/>
    <cellStyle name="_SAP210 RAIL Policy_MEMBERS_FinCategory_MEMBERS" xfId="4103" xr:uid="{B8FD2D80-A07D-4B18-9EB0-3369C892B6B2}"/>
    <cellStyle name="_SAP210 RAIL Policy_MEMBERS_FinCategory-Aftr" xfId="4104" xr:uid="{6CBDC77E-0AC6-4DA7-9DE8-EC3EB1519A46}"/>
    <cellStyle name="_SAP210 RAIL Policy_MEMBERS_FinCategory-Aftr_MEMBERS" xfId="4105" xr:uid="{AD979FCF-6678-425B-9651-74C3F2127103}"/>
    <cellStyle name="_SAP210 RAIL Policy_MEMBERS_MEMBERS" xfId="4106" xr:uid="{C9F0B513-2445-4E2E-BDFA-1DC290C9854D}"/>
    <cellStyle name="_SAP210 RAIL Policy_MEMBERS_MEMBERS_MEMBERS" xfId="4107" xr:uid="{115DE2E2-4497-492D-8019-FEDD5DA47AF7}"/>
    <cellStyle name="_SAP210 RAIL Policy_Scenarios_CP" xfId="4108" xr:uid="{F83ECD73-F802-4DC6-8726-9C3EB450B9AB}"/>
    <cellStyle name="_SAP210 RAIL Policy_Scenarios_CP_MEMBERS" xfId="4109" xr:uid="{0F847F92-2C9C-4DE5-B4FA-6C6D01730B62}"/>
    <cellStyle name="_SAP210 RAIL Policy_Scenarios_CP_MEMBERS_MEMBERS" xfId="4110" xr:uid="{3972C90B-336B-4F72-B440-7ADBC5DF331C}"/>
    <cellStyle name="_SAP210 RAIL Policy_Scenarios_CP_Sheet2" xfId="4111" xr:uid="{967DB49A-4923-4A3C-85BE-609439964503}"/>
    <cellStyle name="_SAP210 RAIL Policy_Scenarios_CP_Sheet2_MEMBERS" xfId="4112" xr:uid="{664B4E23-5ACF-478E-AD10-24D1C28748F4}"/>
    <cellStyle name="_SAP210 RAIL Policy_Scenarios_CP_Sheet3" xfId="4113" xr:uid="{9C804310-E0CF-414F-A47A-BFBA80B64D6D}"/>
    <cellStyle name="_SAP210 RAIL Policy_Scenarios_CP_Sheet3_MEMBERS" xfId="4114" xr:uid="{5ED3ED14-67F3-4695-BBAC-8C73632AA00A}"/>
    <cellStyle name="_SAP210 RAIL Policy_Scenarios_CP_Sheet4" xfId="4115" xr:uid="{52F3B1A2-D82E-46A7-BBFC-3970E056FC56}"/>
    <cellStyle name="_SAP210 RAIL Policy_Scenarios_CP_Sheet4_MEMBERS" xfId="4116" xr:uid="{599194E2-7761-48AE-9C04-35E912F5DFBF}"/>
    <cellStyle name="_SAP210 RAIL Policy_Scenarios_CP_v10" xfId="4117" xr:uid="{09EE8022-A7D3-4EE0-AE71-3A7AD02C24E4}"/>
    <cellStyle name="_SAP210 RAIL Policy_Sheet2" xfId="4118" xr:uid="{E092EC41-28E8-46ED-B219-748DFCC86AF1}"/>
    <cellStyle name="_SAP210 RAIL Policy_Sheet2_1" xfId="4119" xr:uid="{1F6E46C0-B9E4-42BC-BB1C-EA3CB39F7950}"/>
    <cellStyle name="_SAP210 RAIL Policy_Sheet2_1_FA PRD" xfId="4120" xr:uid="{422F9400-551E-4EE6-AE9C-0B83DFD90742}"/>
    <cellStyle name="_SAP210 RAIL Policy_Sheet2_1_FinanceAccount" xfId="4121" xr:uid="{53D366EF-56B5-4794-9297-70B17318A936}"/>
    <cellStyle name="_SAP210 RAIL Policy_Sheet2_1_MEMBERS" xfId="4122" xr:uid="{EFC1A20B-2051-45C9-9205-5FC5EED5637D}"/>
    <cellStyle name="_SAP210 RAIL Policy_Sheet2_MEMBERS" xfId="4123" xr:uid="{560D7A21-7DFE-4C28-B35E-CEFE5531F921}"/>
    <cellStyle name="_SAP210 RAIL Policy_Sheet2_Sheet3" xfId="4124" xr:uid="{3D256157-A16F-4973-9E5A-6058ABC06B0D}"/>
    <cellStyle name="_SAP210 RAIL Policy_Sheet2_Sheet3_MEMBERS" xfId="4125" xr:uid="{ACCA3C1C-A380-4BB9-8EFE-841A0273D0A2}"/>
    <cellStyle name="_SAP210 RAIL Policy_Sheet2_Sheet4" xfId="4126" xr:uid="{00CE544C-F211-43CE-81E9-F5A1DA104783}"/>
    <cellStyle name="_SAP210 RAIL Policy_Sheet2_Sheet4_MEMBERS" xfId="4127" xr:uid="{9B2DA63E-A280-4404-B6D9-3E67B1DCFDE3}"/>
    <cellStyle name="_SAP210 RAIL Policy_Sheet3" xfId="4128" xr:uid="{EE841B8D-8E49-4366-8158-303CB4E3B2B1}"/>
    <cellStyle name="_SAP210 RAIL Policy_Sheet3_1" xfId="4129" xr:uid="{567BB462-C577-4B0A-9937-FBB7D4AA9FCB}"/>
    <cellStyle name="_SAP210 RAIL Policy_Sheet3_1_MEMBERS" xfId="4130" xr:uid="{6664618D-C058-4E7B-9C21-CA3D082BAF24}"/>
    <cellStyle name="_SAP210 RAIL Policy_Sheet3_1_PRD TCO" xfId="4131" xr:uid="{04F76522-BABF-40B9-8ECA-29786E8BFA07}"/>
    <cellStyle name="_SAP210 RAIL Policy_Sheet3_1_PRD TCO_FA PRD" xfId="4132" xr:uid="{9D170094-609A-484C-A1E1-ABB0C6A3CCE3}"/>
    <cellStyle name="_SAP210 RAIL Policy_Sheet3_1_PRD TCO_FinanceAccount" xfId="4133" xr:uid="{135D676F-3795-4747-9E4D-8311A4DD096D}"/>
    <cellStyle name="_SAP210 RAIL Policy_Sheet3_1_Sheet2" xfId="4134" xr:uid="{0C7993D1-3B43-40F5-A9D9-438A2ADE114C}"/>
    <cellStyle name="_SAP210 RAIL Policy_Sheet3_1_Sheet4" xfId="4135" xr:uid="{124FF411-41BC-4DE0-BDEB-894DCAEC4177}"/>
    <cellStyle name="_SAP210 RAIL Policy_Sheet3_1_Sheet4_FA PRD" xfId="4136" xr:uid="{4EF681D6-A80D-4BD0-8CC3-AEFB40211E22}"/>
    <cellStyle name="_SAP210 RAIL Policy_Sheet3_1_Sheet4_FinanceAccount" xfId="4137" xr:uid="{1139592F-B6DA-46B4-A3A5-9AFDEBF3CA51}"/>
    <cellStyle name="_SAP210 RAIL Policy_Sheet3_1_Sheet4_MEMBERS" xfId="4138" xr:uid="{2D3C0025-F981-4B25-88B7-15EA82711386}"/>
    <cellStyle name="_SAP210 RAIL Policy_Sheet3_1_TCO Dimension Sheet" xfId="4139" xr:uid="{E90AB213-5DC4-499F-84E9-FDDAF5645262}"/>
    <cellStyle name="_SAP210 RAIL Policy_Sheet3_1_TCO Dimension Sheet_MEMBERS" xfId="4140" xr:uid="{2701E465-4F73-4F84-A7FB-448BB4137F30}"/>
    <cellStyle name="_SAP210 RAIL Policy_Sheet4" xfId="4141" xr:uid="{E23E89C1-AA86-46E2-9DA5-4E64A5E1A59D}"/>
    <cellStyle name="_SAP210 RAIL Policy_Sheet4_MEMBERS" xfId="4142" xr:uid="{3914A627-5B6C-45C9-A9BD-DE59D0B40B1B}"/>
    <cellStyle name="_SAP210 RAIL Policy_Sheet4_Sheet2" xfId="4143" xr:uid="{3AEB0EE1-39A7-4169-835A-B30C9523AA11}"/>
    <cellStyle name="_SAP210 RAIL Policy_Sheet4_Sheet2_MEMBERS" xfId="4144" xr:uid="{1619AF32-FC86-4234-9490-F392AF98AB26}"/>
    <cellStyle name="_SAP210 RAIL Policy_Sheet4_Sheet3" xfId="4145" xr:uid="{8DF7E7A7-D093-497A-B542-041C548F30D1}"/>
    <cellStyle name="_SAP210 RAIL Policy_Sheet4_Sheet3_MEMBERS" xfId="4146" xr:uid="{65DD74E3-F9F7-4EC0-BFC2-88AF38F769C0}"/>
    <cellStyle name="_SAP210 RAIL Policy_Sheet6" xfId="4147" xr:uid="{1F306972-FF62-4008-941A-DAE06A139C99}"/>
    <cellStyle name="_SAP210 RAIL Policy_Sheet7" xfId="4148" xr:uid="{0E616462-0909-4AE5-8665-0A392635E7D7}"/>
    <cellStyle name="_SAP210 RAIL Policy_Sheet7_MEMBERS" xfId="4149" xr:uid="{01FE7DBE-82BD-4928-A345-047AC3E32796}"/>
    <cellStyle name="_SAP210 RAIL Policy_TCO" xfId="4150" xr:uid="{352EB361-FCC5-4F92-8F88-1BB3F11F1DAA}"/>
    <cellStyle name="_SAP210 RAIL Policy_TimeFY" xfId="4151" xr:uid="{628C67EF-829F-46B4-A6E7-831203451B48}"/>
    <cellStyle name="_SAP210 RAIL Policy_TimeFY_MEMBERS" xfId="4152" xr:uid="{D64E63B7-BCC5-407F-A2C7-A4BE22B971E9}"/>
    <cellStyle name="_SAP210 RAIL Policy_Treasury" xfId="4153" xr:uid="{85EAC353-4CA8-4D2F-93B5-5DAD11BA1595}"/>
    <cellStyle name="_Sheet1" xfId="4154" xr:uid="{2126EF35-5154-4C09-A414-DD29F80B794E}"/>
    <cellStyle name="_Sheet1_Account_HR" xfId="4155" xr:uid="{12C48840-A17F-4B90-A455-5839A1BD1513}"/>
    <cellStyle name="_Sheet1_Account_HR_FinanceCostObject" xfId="4156" xr:uid="{20D0707A-B34F-43FB-A3AF-1FE9EBCF315B}"/>
    <cellStyle name="_Sheet1_Account_HR_FinCategory" xfId="4157" xr:uid="{0F6AA1C8-C6B6-432E-8806-5CD14CB4D3CE}"/>
    <cellStyle name="_Sheet1_Account_HR_MEMBERS" xfId="4158" xr:uid="{FCEC8214-616E-4F9C-8190-4149B131742E}"/>
    <cellStyle name="_Sheet1_Account_HR-Bfr" xfId="4159" xr:uid="{DCE52960-3C5C-43A8-80C5-453FB3A6AA61}"/>
    <cellStyle name="_Sheet1_FinanceCostObject" xfId="4160" xr:uid="{1CC44107-9622-4B8E-A2AB-7472BEB37B14}"/>
    <cellStyle name="_Sheet1_FinanceCostObject_MEMBERS" xfId="4161" xr:uid="{F385C1EA-F461-4686-828C-E753BE7161AC}"/>
    <cellStyle name="_Sheet1_FinanceDataSRC-Bfr" xfId="4162" xr:uid="{6A03CC3A-DD45-43B2-AA78-9E38D3F24B48}"/>
    <cellStyle name="_Sheet1_FinanceDataSRC-Bfr_MEMBERS" xfId="4163" xr:uid="{9088F85C-3F4F-4CF4-A003-7224D10635A4}"/>
    <cellStyle name="_Sheet1_FinanceDataSRC-Bfr_MEMBERS_MEMBERS" xfId="4164" xr:uid="{3E6307EC-D25F-4361-87D1-581D74AF1531}"/>
    <cellStyle name="_Sheet1_FinanceDataSRC-Bfr_Sheet2" xfId="4165" xr:uid="{CB66A750-E1D9-4E88-B67F-12C8F86521F1}"/>
    <cellStyle name="_Sheet1_FinanceDataSRC-Bfr_Sheet2_MEMBERS" xfId="4166" xr:uid="{15701901-4342-41B9-A2FB-54137109C7C9}"/>
    <cellStyle name="_Sheet1_FinanceDataSRC-Bfr_Sheet3" xfId="4167" xr:uid="{953A6565-36FC-4F95-A108-B77CAE3391AF}"/>
    <cellStyle name="_Sheet1_FinanceDataSRC-Bfr_Sheet3_MEMBERS" xfId="4168" xr:uid="{97F895D7-72FD-4E17-B70B-6958B544AB2D}"/>
    <cellStyle name="_Sheet1_FinanceDataSRC-Bfr_Sheet4" xfId="4169" xr:uid="{3CED29A1-7E54-4444-A9ED-F19B5F5933D6}"/>
    <cellStyle name="_Sheet1_FinanceDataSRC-Bfr_Sheet4_MEMBERS" xfId="4170" xr:uid="{1DEBE536-9F2B-47E0-B6F3-9ADBAF8A38A8}"/>
    <cellStyle name="_Sheet1_FinanceDataSRC-Bfr_v10" xfId="4171" xr:uid="{B790E830-12DD-4269-BBDE-4F0C746484CD}"/>
    <cellStyle name="_Sheet1_FinCategory-Aftr" xfId="4172" xr:uid="{48963C71-FE1D-432A-A6E1-917343C9EB96}"/>
    <cellStyle name="_Sheet1_FinCategory-Aftr_MEMBERS" xfId="4173" xr:uid="{116CE614-05A9-4269-94C3-A870F0A4BA15}"/>
    <cellStyle name="_Sheet1_FinCategory-Bfr" xfId="4174" xr:uid="{6BB99900-EB33-4EDC-ABA1-99C7EB240C79}"/>
    <cellStyle name="_Sheet1_FinCategory-Bfr_MEMBERS" xfId="4175" xr:uid="{3E0F53EE-E029-4054-AC60-F4FFC9C0785C}"/>
    <cellStyle name="_Sheet1_FinCategory-Bfr_MEMBERS_MEMBERS" xfId="4176" xr:uid="{FB2BA2A0-E5AD-445B-AC0A-7CA050FD37E8}"/>
    <cellStyle name="_Sheet1_FinCategory-Bfr_Sheet2" xfId="4177" xr:uid="{2F134DE8-BF65-4724-BA78-E6444DDCCC76}"/>
    <cellStyle name="_Sheet1_FinCategory-Bfr_Sheet2_MEMBERS" xfId="4178" xr:uid="{3B09C793-6AA8-4C4B-9AD8-019F413D3E31}"/>
    <cellStyle name="_Sheet1_FinCategory-Bfr_Sheet3" xfId="4179" xr:uid="{AF0ADCE7-F67F-4D17-A165-EFEB0FEDA0A1}"/>
    <cellStyle name="_Sheet1_FinCategory-Bfr_Sheet3_MEMBERS" xfId="4180" xr:uid="{329EF522-A083-422D-A73B-9CBAC9A780DE}"/>
    <cellStyle name="_Sheet1_FinCategory-Bfr_Sheet4" xfId="4181" xr:uid="{222AE3A1-2487-4E7D-933D-3992F5CB7F47}"/>
    <cellStyle name="_Sheet1_FinCategory-Bfr_Sheet4_MEMBERS" xfId="4182" xr:uid="{0CE0DD3C-5624-427E-B831-F345E329AB51}"/>
    <cellStyle name="_Sheet1_FinCategory-Bfr_v10" xfId="4183" xr:uid="{5A4F03BB-91D2-4A90-A0E7-6CCDA0087DEC}"/>
    <cellStyle name="_Sheet1_MEMBERS" xfId="4184" xr:uid="{21DED63C-D6F0-4E2C-9ADC-4C070D2AA935}"/>
    <cellStyle name="_Sheet1_MEMBERS_1" xfId="4185" xr:uid="{F74C2B62-1AA5-4DFF-AC0E-8F3264E510DF}"/>
    <cellStyle name="_Sheet1_MEMBERS_1_MEMBERS" xfId="4186" xr:uid="{C3EEC04C-96C0-4625-8BB1-6C26CEE63B56}"/>
    <cellStyle name="_Sheet1_MEMBERS_1_MEMBERS_MEMBERS" xfId="4187" xr:uid="{183713FD-854A-4A01-9B81-72382666FC8D}"/>
    <cellStyle name="_Sheet1_MEMBERS_1_Sheet1" xfId="4188" xr:uid="{0A92D3A1-D9D1-4D29-9C54-C69E8D0DE485}"/>
    <cellStyle name="_Sheet1_MEMBERS_2" xfId="4189" xr:uid="{97E56DA0-90BC-4050-8905-7398B94E2483}"/>
    <cellStyle name="_Sheet1_MEMBERS_2_MEMBERS" xfId="4190" xr:uid="{C2B75120-5DE7-4B09-9D3E-128D1791C3BC}"/>
    <cellStyle name="_Sheet1_MEMBERS_2_MEMBERS_1" xfId="4191" xr:uid="{CDF64F0B-59F4-4156-8377-A769D08235C4}"/>
    <cellStyle name="_Sheet1_MEMBERS_2_MEMBERS_1_Sheet2" xfId="4192" xr:uid="{A379E03B-EA02-41FD-A51E-A10B91472C34}"/>
    <cellStyle name="_Sheet1_MEMBERS_2_MEMBERS_1_Sheet4" xfId="4193" xr:uid="{B416743D-11FE-41AC-9899-9E70BA2DADF9}"/>
    <cellStyle name="_Sheet1_MEMBERS_2_MEMBERS_MEMBERS" xfId="4194" xr:uid="{FB2FC9C3-98E1-437E-AE50-1ED30B07C0B9}"/>
    <cellStyle name="_Sheet1_MEMBERS_2_MEMBERS_Sheet2" xfId="4195" xr:uid="{EEDCABD5-27DB-43CF-8DE1-269018E24BD4}"/>
    <cellStyle name="_Sheet1_MEMBERS_2_MEMBERS_Sheet2_1" xfId="4196" xr:uid="{F2FCF642-A2EC-4408-8EE1-7FE130C7E3F7}"/>
    <cellStyle name="_Sheet1_MEMBERS_2_MEMBERS_Sheet4" xfId="4197" xr:uid="{CEEB36B3-F563-4FA3-8ECE-EBA2D5307F1A}"/>
    <cellStyle name="_Sheet1_MEMBERS_2_Sheet2" xfId="4198" xr:uid="{6181A8CC-3C91-408B-8975-5A2D76429054}"/>
    <cellStyle name="_Sheet1_MEMBERS_2_Sheet2_MEMBERS" xfId="4199" xr:uid="{E69FF3D4-9428-4809-A9F2-FA6F541BAC36}"/>
    <cellStyle name="_Sheet1_MEMBERS_2_Sheet3" xfId="4200" xr:uid="{4BCB27B6-7EA3-4B55-A7AF-02264FE0E181}"/>
    <cellStyle name="_Sheet1_MEMBERS_2_Sheet3_MEMBERS" xfId="4201" xr:uid="{F16E92E3-5A6B-4DA7-8BC9-22949E999666}"/>
    <cellStyle name="_Sheet1_MEMBERS_2_Sheet4" xfId="4202" xr:uid="{A7FC3750-9B54-414A-BBE4-5F2BB910E03C}"/>
    <cellStyle name="_Sheet1_MEMBERS_2_Sheet4_MEMBERS" xfId="4203" xr:uid="{EF194A63-186E-44FF-9084-51E7CAE1C3B8}"/>
    <cellStyle name="_Sheet1_MEMBERS_2_v10" xfId="4204" xr:uid="{E97B6968-7453-47AE-965D-1FE540203B8E}"/>
    <cellStyle name="_Sheet1_MEMBERS_Account_HR-Bfr" xfId="4205" xr:uid="{5CA90491-A847-4B8A-A72D-D694FC945B5F}"/>
    <cellStyle name="_Sheet1_MEMBERS_FinanceCostObject" xfId="4206" xr:uid="{7459F30C-5C52-4959-A913-80BDC8BFAC40}"/>
    <cellStyle name="_Sheet1_MEMBERS_FinanceCostObject_MEMBERS" xfId="4207" xr:uid="{1FD2058B-0CAB-49BC-9B2A-C89B3E9663B5}"/>
    <cellStyle name="_Sheet1_MEMBERS_FinCategory" xfId="4208" xr:uid="{53A68A05-C653-476A-A98D-4EDB191561CE}"/>
    <cellStyle name="_Sheet1_MEMBERS_FinCategory_MEMBERS" xfId="4209" xr:uid="{83392490-0F20-48BA-88B1-D87ED7C2125C}"/>
    <cellStyle name="_Sheet1_MEMBERS_MEMBERS" xfId="4210" xr:uid="{972C6A80-6840-4596-8754-2EA65564BDA1}"/>
    <cellStyle name="_Sheet1_MEMBERS_MEMBERS_1" xfId="4211" xr:uid="{AEB4DC76-BF7E-4910-A550-5B5018BD1453}"/>
    <cellStyle name="_Sheet1_MEMBERS_MEMBERS_1_MEMBERS" xfId="4212" xr:uid="{7E378403-C91A-4616-AE44-0A57EBB84197}"/>
    <cellStyle name="_Sheet1_MEMBERS_MEMBERS_1_MEMBERS_1" xfId="4213" xr:uid="{20ABBBFB-B848-4854-9E90-DB826741C5D1}"/>
    <cellStyle name="_Sheet1_MEMBERS_MEMBERS_1_MEMBERS_1_MEMBERS" xfId="4214" xr:uid="{0432EFF5-589D-434E-AB4D-5E31FEB86584}"/>
    <cellStyle name="_Sheet1_MEMBERS_MEMBERS_1_MEMBERS_1_Sheet2" xfId="4215" xr:uid="{931D2637-7398-493B-9964-AEE647DEE22D}"/>
    <cellStyle name="_Sheet1_MEMBERS_MEMBERS_1_MEMBERS_1_Sheet4" xfId="4216" xr:uid="{D9C2F337-BB8B-4376-A6A0-D3F36E83AB27}"/>
    <cellStyle name="_Sheet1_MEMBERS_MEMBERS_1_MEMBERS_MEMBERS" xfId="4217" xr:uid="{1A41EFFC-6E0D-4198-AEC5-03D87E40DEB9}"/>
    <cellStyle name="_Sheet1_MEMBERS_MEMBERS_1_MEMBERS_Sheet2" xfId="4218" xr:uid="{545A12E1-4671-42D9-8641-E7551C7101AB}"/>
    <cellStyle name="_Sheet1_MEMBERS_MEMBERS_1_MEMBERS_Sheet2_1" xfId="4219" xr:uid="{4B68C6DC-878E-4856-9A05-227F84DB4944}"/>
    <cellStyle name="_Sheet1_MEMBERS_MEMBERS_1_MEMBERS_Sheet4" xfId="4220" xr:uid="{E5BC17FC-81F1-4B4D-B19A-B909D0998E1E}"/>
    <cellStyle name="_Sheet1_MEMBERS_MEMBERS_1_Sheet2" xfId="4221" xr:uid="{A9335E86-4F50-4007-BE41-B5E63E24F508}"/>
    <cellStyle name="_Sheet1_MEMBERS_MEMBERS_1_Sheet2_MEMBERS" xfId="4222" xr:uid="{9B3625D3-CCFD-445B-B88D-66279585B549}"/>
    <cellStyle name="_Sheet1_MEMBERS_MEMBERS_1_Sheet3" xfId="4223" xr:uid="{8FBAEDB4-9E3B-4B09-B723-E811104D9691}"/>
    <cellStyle name="_Sheet1_MEMBERS_MEMBERS_1_Sheet3_MEMBERS" xfId="4224" xr:uid="{41DFCE7F-4F9A-4D94-8ACD-D788D950E4CE}"/>
    <cellStyle name="_Sheet1_MEMBERS_MEMBERS_1_Sheet4" xfId="4225" xr:uid="{729330FE-4FA2-4F3E-A4C6-490A3BAA47E6}"/>
    <cellStyle name="_Sheet1_MEMBERS_MEMBERS_1_Sheet4_MEMBERS" xfId="4226" xr:uid="{6D5B4F6A-D67A-47AA-BEF5-191443D39E34}"/>
    <cellStyle name="_Sheet1_MEMBERS_MEMBERS_1_v10" xfId="4227" xr:uid="{56698020-076A-40F1-9F48-EB9E487936A8}"/>
    <cellStyle name="_Sheet1_MEMBERS_MEMBERS_2" xfId="4228" xr:uid="{CCA90882-6982-4BD6-9DE7-36729EA63B16}"/>
    <cellStyle name="_Sheet1_MEMBERS_MEMBERS_2_MEMBERS" xfId="4229" xr:uid="{998FD962-166E-4ECE-BA83-1C1136119E91}"/>
    <cellStyle name="_Sheet1_MEMBERS_MEMBERS_2_MEMBERS_MEMBERS" xfId="4230" xr:uid="{141BF081-A819-4347-B2CF-D219CE0E76CB}"/>
    <cellStyle name="_Sheet1_MEMBERS_MEMBERS_MEMBERS" xfId="4231" xr:uid="{20C0B943-D7C4-4223-A22D-C074AA838BF6}"/>
    <cellStyle name="_Sheet1_MEMBERS_MEMBERS_MEMBERS_1" xfId="4232" xr:uid="{F114477B-2961-4E34-B58D-B31E0E33A61C}"/>
    <cellStyle name="_Sheet1_MEMBERS_MEMBERS_MEMBERS_MEMBERS" xfId="4233" xr:uid="{69365F18-8CC2-48CB-95F4-8744F749D39E}"/>
    <cellStyle name="_Sheet1_MEMBERS_Payband_HR" xfId="4234" xr:uid="{1918C6CF-BD04-46C0-98C3-261ADEF10F44}"/>
    <cellStyle name="_Sheet1_MEMBERS_Payband_HR_MEMBERS" xfId="4235" xr:uid="{823AF3E0-E429-49BB-9873-C0A6401A51AA}"/>
    <cellStyle name="_Sheet1_MEMBERS_Payband_HR_MEMBERS_MEMBERS" xfId="4236" xr:uid="{EDA6E954-61BB-4C71-AE76-3C5F277631E3}"/>
    <cellStyle name="_Sheet1_MEMBERS_Payband_HR-Bfr" xfId="4237" xr:uid="{52457862-61B3-470D-A37D-EADC1CAB0E8B}"/>
    <cellStyle name="_Sheet1_MEMBERS_Payband_HR-Bfr_MEMBERS" xfId="4238" xr:uid="{A0AD9FAE-484A-4418-93B9-C82B9C89BF18}"/>
    <cellStyle name="_Sheet1_MEMBERS_Scenarios_CP" xfId="4239" xr:uid="{5841F06A-D106-4F78-BAB0-5ED6BAE5F60F}"/>
    <cellStyle name="_Sheet1_MEMBERS_Scenarios_CP_MEMBERS" xfId="4240" xr:uid="{FBD8967C-B432-4112-8BF0-EAA16024DE1C}"/>
    <cellStyle name="_Sheet1_MEMBERS_Scenarios_CP_MEMBERS_MEMBERS" xfId="4241" xr:uid="{5B0062E3-AA94-43A8-9275-1CC01AB11A36}"/>
    <cellStyle name="_Sheet1_MEMBERS_Scenarios_CP_Sheet2" xfId="4242" xr:uid="{C51259FC-6F8C-46C5-AA2C-32071957BEE1}"/>
    <cellStyle name="_Sheet1_MEMBERS_Scenarios_CP_Sheet2_MEMBERS" xfId="4243" xr:uid="{4434657F-FDD5-4D9D-82F2-4CA587D21228}"/>
    <cellStyle name="_Sheet1_MEMBERS_Scenarios_CP_Sheet3" xfId="4244" xr:uid="{60FB3CC1-CD56-4AB5-B1E5-5E4215DBABFD}"/>
    <cellStyle name="_Sheet1_MEMBERS_Scenarios_CP_Sheet3_MEMBERS" xfId="4245" xr:uid="{456232B0-E9A8-423E-AC44-421D072429B0}"/>
    <cellStyle name="_Sheet1_MEMBERS_Scenarios_CP_Sheet4" xfId="4246" xr:uid="{CAF37325-2D56-47CD-8ED0-AB48532D7B69}"/>
    <cellStyle name="_Sheet1_MEMBERS_Scenarios_CP_Sheet4_MEMBERS" xfId="4247" xr:uid="{9697E54A-D681-4FA5-8024-EA45ABFF1986}"/>
    <cellStyle name="_Sheet1_MEMBERS_Scenarios_CP_v10" xfId="4248" xr:uid="{4F25D85C-66C1-4CCB-B3BB-45FB0B6920BC}"/>
    <cellStyle name="_Sheet1_MEMBERS_Sheet2" xfId="4249" xr:uid="{87A13643-40CE-434F-9AC0-68FBCD0ADB8E}"/>
    <cellStyle name="_Sheet1_MEMBERS_Sheet2_MEMBERS" xfId="4250" xr:uid="{503BDFD0-0E63-450A-BB1C-A862B91E22CD}"/>
    <cellStyle name="_Sheet1_MEMBERS_Sheet3" xfId="4251" xr:uid="{665F9D27-4A4D-4627-B145-7B5CC7125312}"/>
    <cellStyle name="_Sheet1_MEMBERS_TimeFY" xfId="4252" xr:uid="{45367871-1127-4301-BED4-1AE8806C9D72}"/>
    <cellStyle name="_Sheet1_MEMBERS_TimeFY_MEMBERS" xfId="4253" xr:uid="{12250BA7-D382-4EDC-AAC9-D2DCF639F551}"/>
    <cellStyle name="_Sheet1_Milestones" xfId="4254" xr:uid="{E6B3AEBF-9077-40AB-B509-10D8B1FF4B97}"/>
    <cellStyle name="_Sheet1_Milestones-Bfr" xfId="4255" xr:uid="{F0B0DDC1-125B-4CA0-9438-4072FBCFEA91}"/>
    <cellStyle name="_Sheet1_Payband_HR" xfId="4256" xr:uid="{8265B48C-B49D-48FB-AAEE-BF8C67CB4946}"/>
    <cellStyle name="_Sheet1_Payband_HR-Bfr" xfId="4257" xr:uid="{DCAAFF2F-7AAA-457D-BE4D-9548802CB30F}"/>
    <cellStyle name="_Sheet1_Scenarios_CP" xfId="4258" xr:uid="{15E072D3-7984-4CB1-AB61-24F435727D61}"/>
    <cellStyle name="_Sheet1_Scenarios_CP_MEMBERS" xfId="4259" xr:uid="{84491B63-D35B-4268-9303-8A8476B35721}"/>
    <cellStyle name="_Sheet1_Scenarios_CP_MEMBERS_MEMBERS" xfId="4260" xr:uid="{71C6F9F1-A530-429A-BFEF-44E4F4B5ACAF}"/>
    <cellStyle name="_Sheet1_Scenarios_CP_Sheet2" xfId="4261" xr:uid="{F9D41F49-8F1C-4DE7-BBF9-451AECAD7E46}"/>
    <cellStyle name="_Sheet1_Scenarios_CP_Sheet2_MEMBERS" xfId="4262" xr:uid="{B54AED98-5161-415D-BD9F-54A175B003E2}"/>
    <cellStyle name="_Sheet1_Scenarios_CP_Sheet3" xfId="4263" xr:uid="{AF62BFB2-79A8-4F02-9C38-2A0D87376ED4}"/>
    <cellStyle name="_Sheet1_Scenarios_CP_Sheet3_MEMBERS" xfId="4264" xr:uid="{3C4A9F50-2665-4847-8B79-B1354A9E481B}"/>
    <cellStyle name="_Sheet1_Scenarios_CP_Sheet4" xfId="4265" xr:uid="{5F98DA68-9205-4E54-81FC-6D100E51514B}"/>
    <cellStyle name="_Sheet1_Scenarios_CP_Sheet4_MEMBERS" xfId="4266" xr:uid="{122016A6-70E0-4BB2-9B22-2715422B844B}"/>
    <cellStyle name="_Sheet1_Scenarios_CP_v10" xfId="4267" xr:uid="{F0682714-2FFD-4410-A301-424154DAD8D1}"/>
    <cellStyle name="_Sheet1_Sheet2" xfId="4268" xr:uid="{3FFF2D40-1A37-459C-BA68-0F80697FFB1E}"/>
    <cellStyle name="_Sheet1_Sheet2_Sheet1" xfId="4269" xr:uid="{A5DA3552-8FC1-4F30-9260-A1C0F23CB9E5}"/>
    <cellStyle name="_Sheet1_Sheet3" xfId="4270" xr:uid="{E608AFE1-EF1F-4E6C-ADE1-56E543798EEC}"/>
    <cellStyle name="_Sheet1_TimeFY" xfId="4271" xr:uid="{C5E1A5A1-DCB9-437B-9E20-CF6A142901D4}"/>
    <cellStyle name="_Sheet1_TimeFY_MEMBERS" xfId="4272" xr:uid="{6FA6FD84-72A4-4747-9373-637231A5EBAB}"/>
    <cellStyle name="_Sheet11" xfId="4273" xr:uid="{EE307A71-1633-47EA-B4D1-8BC270EE4583}"/>
    <cellStyle name="_Sheet11_7.5" xfId="4274" xr:uid="{A915C31A-1BBD-49FC-BC3D-BDAF7C1759EC}"/>
    <cellStyle name="_Sheet11_7.5_MEMBERS" xfId="4275" xr:uid="{6489E3A8-E3B8-4EC4-8625-7318E9DB3E37}"/>
    <cellStyle name="_Sheet11_7.5_Sheet2" xfId="4276" xr:uid="{F479FEDC-8CAC-4477-A196-0DCCECA3BD5B}"/>
    <cellStyle name="_Sheet11_7.5_Sheet2_MEMBERS" xfId="4277" xr:uid="{7E7ED41A-64AB-4D82-B98D-CAB369F9F0EA}"/>
    <cellStyle name="_Sheet11_7.5_Sheet3" xfId="4278" xr:uid="{B4C5D97C-512E-4A43-9BF1-493274B4D29C}"/>
    <cellStyle name="_Sheet11_7.5_Sheet3_MEMBERS" xfId="4279" xr:uid="{1E4B2EDF-1EEF-4769-A7E1-8B31DDB6D751}"/>
    <cellStyle name="_Sheet11_7.5_Sheet4" xfId="4280" xr:uid="{F59B304A-EA9E-47A4-8AC5-1B8D09E7D0D9}"/>
    <cellStyle name="_Sheet11_7.5_Sheet4_MEMBERS" xfId="4281" xr:uid="{FC9339EC-3A96-43CF-928A-6F03C9C6B5D0}"/>
    <cellStyle name="_Sheet11_EntityHR" xfId="4282" xr:uid="{E2F1D904-BDDB-4191-AAEF-7929690F8B27}"/>
    <cellStyle name="_Sheet11_EntityHR_FCO" xfId="4283" xr:uid="{5EE06011-9E30-4A64-83DE-F06B1EB99C16}"/>
    <cellStyle name="_Sheet11_EntityHR_FINCO - FINAL AFTER PROCESS" xfId="4284" xr:uid="{12906E51-C516-40C8-9FDE-31681030DA63}"/>
    <cellStyle name="_Sheet11_EntityHR_MEMBERS" xfId="4285" xr:uid="{E76FC3C2-624F-4DFA-8169-940AAE23B250}"/>
    <cellStyle name="_Sheet11_EntityHR_PRD TCO" xfId="4286" xr:uid="{BC3F91C0-C4BC-4277-95D6-11A84FB91716}"/>
    <cellStyle name="_Sheet11_EntityHR_PRD TCO_FA PRD" xfId="4287" xr:uid="{913D186C-ED71-4AF1-9698-40FF08F1C820}"/>
    <cellStyle name="_Sheet11_EntityHR_PRD TCO_FinanceAccount" xfId="4288" xr:uid="{3794F1F6-0E53-4516-84BC-4D9E89101D8A}"/>
    <cellStyle name="_Sheet11_EntityHR_Sheet2" xfId="4289" xr:uid="{9934DE91-31DB-4636-81CC-534BD06AB318}"/>
    <cellStyle name="_Sheet11_EntityHR_Sheet4" xfId="4290" xr:uid="{B19B5A29-10A5-4AB6-B7BB-EB8962533222}"/>
    <cellStyle name="_Sheet11_EntityHR_Sheet4_1" xfId="4291" xr:uid="{C2371353-0544-431E-9C94-BBBDF570F61E}"/>
    <cellStyle name="_Sheet11_EntityHR_Sheet4_1_MEMBERS" xfId="4292" xr:uid="{893AD625-C3E9-4250-802D-8E3884C88F2F}"/>
    <cellStyle name="_Sheet11_EntityHR_Sheet4_1_PRD TCO" xfId="4293" xr:uid="{9B861252-A9AE-4535-AAB5-D5F2399449CE}"/>
    <cellStyle name="_Sheet11_EntityHR_Sheet4_1_PRD TCO_FA PRD" xfId="4294" xr:uid="{FE63CE80-067C-4C84-8FFE-799EBAAA6983}"/>
    <cellStyle name="_Sheet11_EntityHR_Sheet4_1_PRD TCO_FinanceAccount" xfId="4295" xr:uid="{0DAC95D9-4A5D-4084-8E67-37204875A89D}"/>
    <cellStyle name="_Sheet11_EntityHR_Sheet4_1_Sheet2" xfId="4296" xr:uid="{A22F0C1F-DF23-4813-B2BA-B0226C39FAEC}"/>
    <cellStyle name="_Sheet11_EntityHR_Sheet4_1_Sheet4" xfId="4297" xr:uid="{81D7F327-A9D3-42C7-B8F1-16007C6D7773}"/>
    <cellStyle name="_Sheet11_EntityHR_Sheet4_1_Sheet4_FA PRD" xfId="4298" xr:uid="{8F8CC859-4DDF-4819-917F-81747ECD781A}"/>
    <cellStyle name="_Sheet11_EntityHR_Sheet4_1_Sheet4_FinanceAccount" xfId="4299" xr:uid="{B76FD705-BE64-418A-88E2-E51F59357DB9}"/>
    <cellStyle name="_Sheet11_EntityHR_Sheet4_1_Sheet4_MEMBERS" xfId="4300" xr:uid="{B99E3857-5984-4CEA-B7C6-3622311AD970}"/>
    <cellStyle name="_Sheet11_EntityHR_Sheet4_1_TCO Dimension Sheet" xfId="4301" xr:uid="{E32AC5E0-652F-4092-94AC-380000AB20D1}"/>
    <cellStyle name="_Sheet11_EntityHR_Sheet4_1_TCO Dimension Sheet_MEMBERS" xfId="4302" xr:uid="{F504E659-152C-4137-AFDA-2CC42188B421}"/>
    <cellStyle name="_Sheet11_EntityHR_Sheet4_2" xfId="4303" xr:uid="{4FD39E93-BB62-4580-984C-DDEF79BBC828}"/>
    <cellStyle name="_Sheet11_EntityHR_Sheet4_2_FA PRD" xfId="4304" xr:uid="{872638E8-F212-4ED5-8098-304F1102D60F}"/>
    <cellStyle name="_Sheet11_EntityHR_Sheet4_2_FinanceAccount" xfId="4305" xr:uid="{4CC368AF-F9AF-46C5-BCE5-9E25EF29AB2D}"/>
    <cellStyle name="_Sheet11_EntityHR_Sheet4_2_MEMBERS" xfId="4306" xr:uid="{4EF5D74F-34B2-4BDD-A7D9-4D415F3A0BD4}"/>
    <cellStyle name="_Sheet11_EntityHR_TCO" xfId="4307" xr:uid="{ABC278D5-7FB8-4882-A308-5C90DA58D4E5}"/>
    <cellStyle name="_Sheet11_EntityHR_TCO Dimension Sheet" xfId="4308" xr:uid="{91A14553-6A77-4221-8234-AFE7BEA5C86A}"/>
    <cellStyle name="_Sheet11_EntityHR_TCO Dimension Sheet_MEMBERS" xfId="4309" xr:uid="{2FD8CB2F-4F22-47BE-8D66-9649591B5CED}"/>
    <cellStyle name="_Sheet11_Finance cost objects members" xfId="4310" xr:uid="{B3450A77-D918-4404-AE30-2C572CC69B9C}"/>
    <cellStyle name="_Sheet11_FinanceCostObject" xfId="4311" xr:uid="{84853CDE-C50D-4628-9CD8-383DEFBD67F6}"/>
    <cellStyle name="_Sheet11_FinanceCostObject_MEMBERS" xfId="4312" xr:uid="{333C7B53-3BD0-44FC-BC68-801839CD93D5}"/>
    <cellStyle name="_Sheet11_FinanceDataSRC-Bfr" xfId="4313" xr:uid="{F64CC93D-A303-4DC3-83C8-18BB4D5A3866}"/>
    <cellStyle name="_Sheet11_FinanceDataSRC-Bfr_MEMBERS" xfId="4314" xr:uid="{1BAF48C4-5B74-47C2-AFFD-89145CEC42A6}"/>
    <cellStyle name="_Sheet11_FinanceDataSRC-Bfr_MEMBERS_MEMBERS" xfId="4315" xr:uid="{94F6181D-6B62-45FB-9920-82BBBC91943C}"/>
    <cellStyle name="_Sheet11_FinanceDataSRC-Bfr_Sheet2" xfId="4316" xr:uid="{A9519F81-3CAA-4AC5-99DC-1E530C9D6E1B}"/>
    <cellStyle name="_Sheet11_FinanceDataSRC-Bfr_Sheet2_MEMBERS" xfId="4317" xr:uid="{F7144B60-7165-48EC-8835-CD926649BD9F}"/>
    <cellStyle name="_Sheet11_FinanceDataSRC-Bfr_Sheet3" xfId="4318" xr:uid="{83C89D87-D7EA-4F31-ADAE-5FF40F0EFDD7}"/>
    <cellStyle name="_Sheet11_FinanceDataSRC-Bfr_Sheet3_MEMBERS" xfId="4319" xr:uid="{4DE9F9FA-969E-4ED8-B090-0EF750CEDBD3}"/>
    <cellStyle name="_Sheet11_FinanceDataSRC-Bfr_Sheet4" xfId="4320" xr:uid="{76B18C05-EEF2-4F66-8A95-6690A12D1D4F}"/>
    <cellStyle name="_Sheet11_FinanceDataSRC-Bfr_Sheet4_MEMBERS" xfId="4321" xr:uid="{7D2E70F4-62F1-46B6-B949-C4F01CDD5423}"/>
    <cellStyle name="_Sheet11_FinanceDataSRC-Bfr_v10" xfId="4322" xr:uid="{2C868A5E-23C5-4DE7-8D84-9D461CF90B25}"/>
    <cellStyle name="_Sheet11_FinCategory-Aftr" xfId="4323" xr:uid="{7953313A-2011-4D43-9E35-996CBA3AC6AF}"/>
    <cellStyle name="_Sheet11_FinCategory-Aftr_MEMBERS" xfId="4324" xr:uid="{8D60D573-62D8-4527-A63D-BD49E7A44AFC}"/>
    <cellStyle name="_Sheet11_FinCategory-Bfr" xfId="4325" xr:uid="{E641D34A-7D48-4CC1-9606-7DEEDFD52667}"/>
    <cellStyle name="_Sheet11_FinCategory-Bfr_MEMBERS" xfId="4326" xr:uid="{0E643B02-6797-4148-BEE0-AC2F39C48F01}"/>
    <cellStyle name="_Sheet11_FinCategory-Bfr_MEMBERS_MEMBERS" xfId="4327" xr:uid="{FDC0F56E-AF0F-43E3-9E31-84A05C9F1914}"/>
    <cellStyle name="_Sheet11_FinCategory-Bfr_Sheet2" xfId="4328" xr:uid="{C3D7F96D-44EC-49AB-ACF6-6CCED7FBDAEE}"/>
    <cellStyle name="_Sheet11_FinCategory-Bfr_Sheet2_MEMBERS" xfId="4329" xr:uid="{4D9F73DE-6525-4DDC-BF3E-996A3C667AC3}"/>
    <cellStyle name="_Sheet11_FinCategory-Bfr_Sheet3" xfId="4330" xr:uid="{EC9139A4-932B-4176-A013-46F9AD7A5C1C}"/>
    <cellStyle name="_Sheet11_FinCategory-Bfr_Sheet3_MEMBERS" xfId="4331" xr:uid="{1CEDCEA3-9451-4637-B454-4D5C3C83C51D}"/>
    <cellStyle name="_Sheet11_FinCategory-Bfr_Sheet4" xfId="4332" xr:uid="{2BC45D5C-3695-45CC-A765-5FDDE0551419}"/>
    <cellStyle name="_Sheet11_FinCategory-Bfr_Sheet4_MEMBERS" xfId="4333" xr:uid="{FFC88266-D921-4F2F-8A99-2F0CBEAB9032}"/>
    <cellStyle name="_Sheet11_FinCategory-Bfr_v10" xfId="4334" xr:uid="{85FE2EB2-F46F-4353-A352-C04048999EA3}"/>
    <cellStyle name="_Sheet11_FINCO - FINAL AFTER PROCESS" xfId="4335" xr:uid="{14E01238-C52B-4189-8182-190DB5CD8A62}"/>
    <cellStyle name="_Sheet11_HR" xfId="4336" xr:uid="{8543E6FA-B413-48EC-98A1-E326FA79D8D8}"/>
    <cellStyle name="_Sheet11_HR_1" xfId="4337" xr:uid="{ED5F59CD-D2EE-4FAC-87EF-952774CB7C7E}"/>
    <cellStyle name="_Sheet11_HR_FCO" xfId="4338" xr:uid="{65303BDB-9757-45DB-B3AD-888D7E14396B}"/>
    <cellStyle name="_Sheet11_HR_FINCO - FINAL AFTER PROCESS" xfId="4339" xr:uid="{AFCC8C2C-7004-4B46-903A-27FC98B092C1}"/>
    <cellStyle name="_Sheet11_HR_MEMBERS" xfId="4340" xr:uid="{53D269EF-32FC-4D74-9AF5-6F9AF8B9CA7D}"/>
    <cellStyle name="_Sheet11_HR_PRD TCO" xfId="4341" xr:uid="{057B792D-5BCA-4FE8-B2AE-C857CB4FB59C}"/>
    <cellStyle name="_Sheet11_HR_PRD TCO_FA PRD" xfId="4342" xr:uid="{3E45E5E8-3804-4FD8-A342-D4E3E4956DA8}"/>
    <cellStyle name="_Sheet11_HR_PRD TCO_FinanceAccount" xfId="4343" xr:uid="{50F399EC-552B-4BB1-9B0F-40BD8ECF9497}"/>
    <cellStyle name="_Sheet11_HR_Sheet2" xfId="4344" xr:uid="{FA254677-BADB-4FB0-A91A-C7116B61FC0C}"/>
    <cellStyle name="_Sheet11_HR_Sheet4" xfId="4345" xr:uid="{3E4D0943-41D4-4A41-B391-4792226A0D13}"/>
    <cellStyle name="_Sheet11_HR_Sheet4_1" xfId="4346" xr:uid="{64005355-C6CA-47DA-ABB4-75EF940133B4}"/>
    <cellStyle name="_Sheet11_HR_Sheet4_1_MEMBERS" xfId="4347" xr:uid="{5076966D-2476-4505-80CE-91756A68CCF1}"/>
    <cellStyle name="_Sheet11_HR_Sheet4_1_PRD TCO" xfId="4348" xr:uid="{7F111A36-898B-48E6-B2A9-B57A50ECF23A}"/>
    <cellStyle name="_Sheet11_HR_Sheet4_1_PRD TCO_FA PRD" xfId="4349" xr:uid="{C8E31037-DB46-4A01-9968-D08E9B3AF3FF}"/>
    <cellStyle name="_Sheet11_HR_Sheet4_1_PRD TCO_FinanceAccount" xfId="4350" xr:uid="{35BE5579-A6F3-42E8-B32B-993BB4C56A4A}"/>
    <cellStyle name="_Sheet11_HR_Sheet4_1_Sheet2" xfId="4351" xr:uid="{E00D81AE-FCA2-4569-A900-26EFCBAFC7B2}"/>
    <cellStyle name="_Sheet11_HR_Sheet4_1_Sheet4" xfId="4352" xr:uid="{D6025544-7862-499D-B4BB-A878AFEBA511}"/>
    <cellStyle name="_Sheet11_HR_Sheet4_1_Sheet4_FA PRD" xfId="4353" xr:uid="{5E6F953F-FF25-4D2E-9C6B-4C707CD12736}"/>
    <cellStyle name="_Sheet11_HR_Sheet4_1_Sheet4_FinanceAccount" xfId="4354" xr:uid="{08888341-B0D1-44B6-B104-06FED47A6CE6}"/>
    <cellStyle name="_Sheet11_HR_Sheet4_1_Sheet4_MEMBERS" xfId="4355" xr:uid="{F3E5F14A-AC41-4B00-9E30-E0B3BDFF512E}"/>
    <cellStyle name="_Sheet11_HR_Sheet4_1_TCO Dimension Sheet" xfId="4356" xr:uid="{9D468F6C-9D43-45C4-971F-771FED57CEC1}"/>
    <cellStyle name="_Sheet11_HR_Sheet4_1_TCO Dimension Sheet_MEMBERS" xfId="4357" xr:uid="{5B977C8D-6507-4A7C-A9BB-EFCF0BE1323D}"/>
    <cellStyle name="_Sheet11_HR_Sheet4_2" xfId="4358" xr:uid="{9D6F99A9-875B-4A07-9519-D048B969BE07}"/>
    <cellStyle name="_Sheet11_HR_Sheet4_2_FA PRD" xfId="4359" xr:uid="{9EEA62EA-006F-494D-AE04-754300124F58}"/>
    <cellStyle name="_Sheet11_HR_Sheet4_2_FinanceAccount" xfId="4360" xr:uid="{7C6E9E0E-89B5-4DCA-A55B-03EEDFA55D1F}"/>
    <cellStyle name="_Sheet11_HR_Sheet4_2_MEMBERS" xfId="4361" xr:uid="{FA6067FF-0089-44D7-A67C-4326BA11145C}"/>
    <cellStyle name="_Sheet11_HR_TCO" xfId="4362" xr:uid="{1B3B0BA5-EDC5-48A5-B1FA-ECD0B832C596}"/>
    <cellStyle name="_Sheet11_HR_TCO Dimension Sheet" xfId="4363" xr:uid="{B9469535-7D79-45FB-8B1A-D0F0B30B3C32}"/>
    <cellStyle name="_Sheet11_HR_TCO Dimension Sheet_MEMBERS" xfId="4364" xr:uid="{9F99C9DF-1261-4E98-A5C7-0EFECEE10C97}"/>
    <cellStyle name="_Sheet11_HR_UAT1718" xfId="4365" xr:uid="{2BCE4D69-D518-464B-9D2C-6134E099E54A}"/>
    <cellStyle name="_Sheet11_MEMBERS" xfId="4366" xr:uid="{A102E079-A03C-4CB8-AA3E-A69418075B44}"/>
    <cellStyle name="_Sheet11_MEMBERS_1" xfId="4367" xr:uid="{F2748450-6017-44A0-B3B8-6320A87A80C5}"/>
    <cellStyle name="_Sheet11_MEMBERS_1_MEMBERS" xfId="4368" xr:uid="{425BF930-61C8-4133-8D2A-F1D59494A54C}"/>
    <cellStyle name="_Sheet11_MEMBERS_1_MEMBERS_MEMBERS" xfId="4369" xr:uid="{85F7B49E-B9AA-4F5D-A10C-743D8044F5EC}"/>
    <cellStyle name="_Sheet11_MEMBERS_1_Sheet2" xfId="4370" xr:uid="{17A9A966-3027-44FD-9971-85A3E5B95B80}"/>
    <cellStyle name="_Sheet11_MEMBERS_1_Sheet2_MEMBERS" xfId="4371" xr:uid="{EB2C6395-E602-442B-AE07-CA08997D680A}"/>
    <cellStyle name="_Sheet11_MEMBERS_1_Sheet3" xfId="4372" xr:uid="{DBD27A89-EAA6-46C5-B3FC-59583D7CB294}"/>
    <cellStyle name="_Sheet11_MEMBERS_1_Sheet3_MEMBERS" xfId="4373" xr:uid="{E28E7A20-48E9-4BFA-93FF-106962412C25}"/>
    <cellStyle name="_Sheet11_MEMBERS_1_Sheet4" xfId="4374" xr:uid="{6192CF35-E2EB-4D5B-B802-2E973122EF17}"/>
    <cellStyle name="_Sheet11_MEMBERS_1_Sheet4_MEMBERS" xfId="4375" xr:uid="{188FBF2D-E851-4866-982F-C46C6B98D106}"/>
    <cellStyle name="_Sheet11_MEMBERS_1_v10" xfId="4376" xr:uid="{0DC9DA5C-2F3C-45B5-8D0E-F0FA88D44925}"/>
    <cellStyle name="_Sheet11_MEMBERS_2" xfId="4377" xr:uid="{F6E65E67-116C-45E5-9B09-EABDF6BA1509}"/>
    <cellStyle name="_Sheet11_MEMBERS_2_FCO" xfId="4378" xr:uid="{81F9A3F8-4221-4899-B794-A95E94CA901C}"/>
    <cellStyle name="_Sheet11_MEMBERS_2_MEMBERS" xfId="4379" xr:uid="{B3AF8FE9-8316-4F3D-83A1-D63AA74F93BF}"/>
    <cellStyle name="_Sheet11_MEMBERS_2_PRD TCO" xfId="4380" xr:uid="{B3FE4234-2A95-4363-9C43-AB7F0554C3A7}"/>
    <cellStyle name="_Sheet11_MEMBERS_2_PRD TCO_FA PRD" xfId="4381" xr:uid="{4068F85E-7F3D-4F4C-8025-777634CBC380}"/>
    <cellStyle name="_Sheet11_MEMBERS_2_PRD TCO_FinanceAccount" xfId="4382" xr:uid="{CA5CFDF8-3EB3-4D94-BC83-93C44A0A4EAC}"/>
    <cellStyle name="_Sheet11_MEMBERS_2_Sheet2" xfId="4383" xr:uid="{7962194F-528E-4D01-9D46-7BACD4700CD4}"/>
    <cellStyle name="_Sheet11_MEMBERS_2_Sheet3" xfId="4384" xr:uid="{3546F49A-56C3-4931-83E1-FF9AC71261CB}"/>
    <cellStyle name="_Sheet11_MEMBERS_2_Sheet3_FCO" xfId="4385" xr:uid="{E1606B35-F54A-4A8A-809A-6BB7AD09B52C}"/>
    <cellStyle name="_Sheet11_MEMBERS_2_Sheet3_FINCO - FINAL AFTER PROCESS" xfId="4386" xr:uid="{7BFF2049-240C-4BF3-9572-2E189020063D}"/>
    <cellStyle name="_Sheet11_MEMBERS_2_Sheet3_MEMBERS" xfId="4387" xr:uid="{4464E8F6-BCE4-4DD7-BE4F-8B624DCACACA}"/>
    <cellStyle name="_Sheet11_MEMBERS_2_Sheet3_PRD TCO" xfId="4388" xr:uid="{F2F3B61F-CA7F-499C-BFCA-68367115D335}"/>
    <cellStyle name="_Sheet11_MEMBERS_2_Sheet3_PRD TCO_FA PRD" xfId="4389" xr:uid="{E0BCE6E4-1244-4358-940D-755D91D4914E}"/>
    <cellStyle name="_Sheet11_MEMBERS_2_Sheet3_PRD TCO_FinanceAccount" xfId="4390" xr:uid="{4BD5844C-06FD-45EE-A7B4-9387E5C0E5BE}"/>
    <cellStyle name="_Sheet11_MEMBERS_2_Sheet3_Sheet2" xfId="4391" xr:uid="{7F4F9267-438B-4923-80C1-00BFA3C8947D}"/>
    <cellStyle name="_Sheet11_MEMBERS_2_Sheet3_Sheet4" xfId="4392" xr:uid="{3CE2925F-A344-423D-9938-AB5C79B6D798}"/>
    <cellStyle name="_Sheet11_MEMBERS_2_Sheet3_Sheet4_1" xfId="4393" xr:uid="{7580DB71-5860-4994-97D3-2FD67B85AFDE}"/>
    <cellStyle name="_Sheet11_MEMBERS_2_Sheet3_Sheet4_1_MEMBERS" xfId="4394" xr:uid="{9B7D62E9-8408-4EDA-81CB-AB66FF854208}"/>
    <cellStyle name="_Sheet11_MEMBERS_2_Sheet3_Sheet4_1_PRD TCO" xfId="4395" xr:uid="{C7C99BD7-FC20-49E8-97A2-052249AF875D}"/>
    <cellStyle name="_Sheet11_MEMBERS_2_Sheet3_Sheet4_1_PRD TCO_FA PRD" xfId="4396" xr:uid="{DB3DE670-81F9-45DC-B38F-CEF9EF1B47F4}"/>
    <cellStyle name="_Sheet11_MEMBERS_2_Sheet3_Sheet4_1_PRD TCO_FinanceAccount" xfId="4397" xr:uid="{FF8E48E4-7ED4-41FD-8D73-3CACDC78BE9D}"/>
    <cellStyle name="_Sheet11_MEMBERS_2_Sheet3_Sheet4_1_Sheet2" xfId="4398" xr:uid="{4DD8ACE1-12C1-469A-9474-536A299258F7}"/>
    <cellStyle name="_Sheet11_MEMBERS_2_Sheet3_Sheet4_1_Sheet4" xfId="4399" xr:uid="{0140AB01-7B17-4DE2-835F-3FACCF73DF84}"/>
    <cellStyle name="_Sheet11_MEMBERS_2_Sheet3_Sheet4_1_Sheet4_FA PRD" xfId="4400" xr:uid="{4F383D25-EEA5-4D61-9EB6-B8EE7F69BC6B}"/>
    <cellStyle name="_Sheet11_MEMBERS_2_Sheet3_Sheet4_1_Sheet4_FinanceAccount" xfId="4401" xr:uid="{CB1ADE69-D2C0-42C0-B46E-5F429B964AB2}"/>
    <cellStyle name="_Sheet11_MEMBERS_2_Sheet3_Sheet4_1_Sheet4_MEMBERS" xfId="4402" xr:uid="{FC4C632C-FD40-47A6-9C0C-A1CAEA694445}"/>
    <cellStyle name="_Sheet11_MEMBERS_2_Sheet3_Sheet4_1_TCO Dimension Sheet" xfId="4403" xr:uid="{9907ED0D-A527-42A0-BA0A-DB49979341B2}"/>
    <cellStyle name="_Sheet11_MEMBERS_2_Sheet3_Sheet4_1_TCO Dimension Sheet_MEMBERS" xfId="4404" xr:uid="{0FED4EC9-8313-4833-9B8B-43485CB785D6}"/>
    <cellStyle name="_Sheet11_MEMBERS_2_Sheet3_Sheet4_2" xfId="4405" xr:uid="{0B222376-EE4C-4BC3-85D3-C90602D888FD}"/>
    <cellStyle name="_Sheet11_MEMBERS_2_Sheet3_Sheet4_2_FA PRD" xfId="4406" xr:uid="{913FAEA8-D87D-400B-BD91-4149AB745003}"/>
    <cellStyle name="_Sheet11_MEMBERS_2_Sheet3_Sheet4_2_FinanceAccount" xfId="4407" xr:uid="{CA45112E-D7FA-4193-9D84-A952EA38FD18}"/>
    <cellStyle name="_Sheet11_MEMBERS_2_Sheet3_Sheet4_2_MEMBERS" xfId="4408" xr:uid="{316A9FD2-2AA1-4D33-94FC-BEB62B239288}"/>
    <cellStyle name="_Sheet11_MEMBERS_2_Sheet3_TCO" xfId="4409" xr:uid="{85DDE99D-9FC5-450C-B834-ACB42A2A1CA7}"/>
    <cellStyle name="_Sheet11_MEMBERS_2_Sheet3_TCO Dimension Sheet" xfId="4410" xr:uid="{D0721F6B-1A3C-4CBC-85B6-70C2E19841A3}"/>
    <cellStyle name="_Sheet11_MEMBERS_2_Sheet3_TCO Dimension Sheet_MEMBERS" xfId="4411" xr:uid="{901CFC04-4738-453E-AF3F-23B8E4F1A9F7}"/>
    <cellStyle name="_Sheet11_MEMBERS_2_Sheet4" xfId="4412" xr:uid="{A29B6D57-AE31-4DF0-8485-D3EFDEEA4E71}"/>
    <cellStyle name="_Sheet11_MEMBERS_2_Sheet4_1" xfId="4413" xr:uid="{CA2D64F2-2A05-4AC3-865B-0B0B15C214BD}"/>
    <cellStyle name="_Sheet11_MEMBERS_2_Sheet4_1_FA PRD" xfId="4414" xr:uid="{03BB7186-631B-4F9E-B130-35E004F1F721}"/>
    <cellStyle name="_Sheet11_MEMBERS_2_Sheet4_1_FinanceAccount" xfId="4415" xr:uid="{1EEF5486-CDEB-4BA8-850E-36E1281827F8}"/>
    <cellStyle name="_Sheet11_MEMBERS_2_Sheet4_1_MEMBERS" xfId="4416" xr:uid="{1B2D446A-32AE-4DCD-AC47-ACEB37E3D668}"/>
    <cellStyle name="_Sheet11_MEMBERS_2_Sheet4_MEMBERS" xfId="4417" xr:uid="{F55D76C4-7FF5-4D69-A2BE-2A469F4465F3}"/>
    <cellStyle name="_Sheet11_MEMBERS_2_Sheet4_PRD TCO" xfId="4418" xr:uid="{95783BF3-234C-48C8-A3F9-2C3018BFC2B2}"/>
    <cellStyle name="_Sheet11_MEMBERS_2_Sheet4_PRD TCO_FA PRD" xfId="4419" xr:uid="{89E43B3A-B672-458A-B484-4486BBE45348}"/>
    <cellStyle name="_Sheet11_MEMBERS_2_Sheet4_PRD TCO_FinanceAccount" xfId="4420" xr:uid="{645C2091-3F9A-4E82-A82C-C4750669524E}"/>
    <cellStyle name="_Sheet11_MEMBERS_2_Sheet4_Sheet2" xfId="4421" xr:uid="{65B0C8BF-14F4-413A-8142-C4905B7884DB}"/>
    <cellStyle name="_Sheet11_MEMBERS_2_Sheet4_Sheet4" xfId="4422" xr:uid="{D01806DC-4630-40B8-A4F3-010DE3964E46}"/>
    <cellStyle name="_Sheet11_MEMBERS_2_Sheet4_Sheet4_FA PRD" xfId="4423" xr:uid="{2D3BAF54-2203-4EB8-8C1D-DA1E839BD89E}"/>
    <cellStyle name="_Sheet11_MEMBERS_2_Sheet4_Sheet4_FinanceAccount" xfId="4424" xr:uid="{2AF55802-D3B6-42F9-A476-8A44C1F721D5}"/>
    <cellStyle name="_Sheet11_MEMBERS_2_Sheet4_Sheet4_MEMBERS" xfId="4425" xr:uid="{9F6CB89F-8B4F-4527-A8C1-8037DC269CA2}"/>
    <cellStyle name="_Sheet11_MEMBERS_2_Sheet4_TCO Dimension Sheet" xfId="4426" xr:uid="{0288F1F4-98A8-4D30-BE68-EC8FB3315F75}"/>
    <cellStyle name="_Sheet11_MEMBERS_2_Sheet4_TCO Dimension Sheet_MEMBERS" xfId="4427" xr:uid="{E5188949-46D3-4BF9-AAEE-D96BEE68A863}"/>
    <cellStyle name="_Sheet11_MEMBERS_2_TCO" xfId="4428" xr:uid="{7882F03B-3280-4EA5-9759-371091D396CD}"/>
    <cellStyle name="_Sheet11_MEMBERS_2_TCO Dimension Sheet" xfId="4429" xr:uid="{4316DA8F-B502-4314-B815-A82C52A317CB}"/>
    <cellStyle name="_Sheet11_MEMBERS_2_TCO Dimension Sheet_MEMBERS" xfId="4430" xr:uid="{1665ABE1-9015-4823-A5A7-4CD31B7055E2}"/>
    <cellStyle name="_Sheet11_MEMBERS_2_TCO_1" xfId="4431" xr:uid="{120D4A50-C251-488E-9A00-C9053FD097A3}"/>
    <cellStyle name="_Sheet11_MEMBERS_2_TCO_FCO" xfId="4432" xr:uid="{3A54D384-28EB-40E9-9CE1-4C62841BAB11}"/>
    <cellStyle name="_Sheet11_MEMBERS_2_TCO_FINCO - FINAL AFTER PROCESS" xfId="4433" xr:uid="{E0B94161-81E9-4AC3-B924-4724B0C44C80}"/>
    <cellStyle name="_Sheet11_MEMBERS_2_TCO_MEMBERS" xfId="4434" xr:uid="{6A6DB2A8-98BB-4E08-8031-EE6E4AAB71CC}"/>
    <cellStyle name="_Sheet11_MEMBERS_2_TCO_PRD TCO" xfId="4435" xr:uid="{4C0A3563-6C03-4843-B188-21D9B669D10C}"/>
    <cellStyle name="_Sheet11_MEMBERS_2_TCO_PRD TCO_FA PRD" xfId="4436" xr:uid="{0432B2CF-3C2D-40DD-B622-9CFD6597333E}"/>
    <cellStyle name="_Sheet11_MEMBERS_2_TCO_PRD TCO_FinanceAccount" xfId="4437" xr:uid="{00786BB8-F58A-4084-841F-B05B918284E5}"/>
    <cellStyle name="_Sheet11_MEMBERS_2_TCO_Sheet2" xfId="4438" xr:uid="{E03E1435-B7F7-4A1D-84D3-1463D0DB94FA}"/>
    <cellStyle name="_Sheet11_MEMBERS_2_TCO_Sheet4" xfId="4439" xr:uid="{131F8560-CFAF-4007-95B7-6B2BC14F5874}"/>
    <cellStyle name="_Sheet11_MEMBERS_2_TCO_Sheet4_1" xfId="4440" xr:uid="{04E9F459-7793-4D1D-AA56-CDB56752A190}"/>
    <cellStyle name="_Sheet11_MEMBERS_2_TCO_Sheet4_1_MEMBERS" xfId="4441" xr:uid="{5154C2F9-F1D0-405A-8337-213CF4F9D329}"/>
    <cellStyle name="_Sheet11_MEMBERS_2_TCO_Sheet4_1_PRD TCO" xfId="4442" xr:uid="{3A086F19-3E45-4079-BFA4-D6D673905A40}"/>
    <cellStyle name="_Sheet11_MEMBERS_2_TCO_Sheet4_1_PRD TCO_FA PRD" xfId="4443" xr:uid="{4A31DA41-61CC-42A4-8A95-C630FD9B26C0}"/>
    <cellStyle name="_Sheet11_MEMBERS_2_TCO_Sheet4_1_PRD TCO_FinanceAccount" xfId="4444" xr:uid="{01279791-0ED4-4F57-A7C9-211A5B6DB664}"/>
    <cellStyle name="_Sheet11_MEMBERS_2_TCO_Sheet4_1_Sheet2" xfId="4445" xr:uid="{D60A4500-3B40-4960-BF3E-8955037BB159}"/>
    <cellStyle name="_Sheet11_MEMBERS_2_TCO_Sheet4_1_Sheet4" xfId="4446" xr:uid="{FEDA9962-C1CC-44EF-A6F8-3EE749933945}"/>
    <cellStyle name="_Sheet11_MEMBERS_2_TCO_Sheet4_1_Sheet4_FA PRD" xfId="4447" xr:uid="{6AB1C69F-BB3B-45A1-896F-6CC9AE5FC165}"/>
    <cellStyle name="_Sheet11_MEMBERS_2_TCO_Sheet4_1_Sheet4_FinanceAccount" xfId="4448" xr:uid="{80DA8DB2-824C-4E0A-8C39-DBF0C9FE7DE1}"/>
    <cellStyle name="_Sheet11_MEMBERS_2_TCO_Sheet4_1_Sheet4_MEMBERS" xfId="4449" xr:uid="{AC3F04B1-EFBD-4905-9F9E-3B5D169FFB9E}"/>
    <cellStyle name="_Sheet11_MEMBERS_2_TCO_Sheet4_1_TCO Dimension Sheet" xfId="4450" xr:uid="{0ADDEC6D-0E2D-4580-80F1-BDF29113E369}"/>
    <cellStyle name="_Sheet11_MEMBERS_2_TCO_Sheet4_1_TCO Dimension Sheet_MEMBERS" xfId="4451" xr:uid="{E8FB09A5-90C1-4935-BFF2-73E7EA574E54}"/>
    <cellStyle name="_Sheet11_MEMBERS_2_TCO_Sheet4_2" xfId="4452" xr:uid="{47F313C2-A7B6-4D4C-AB40-55C69295F173}"/>
    <cellStyle name="_Sheet11_MEMBERS_2_TCO_Sheet4_2_FA PRD" xfId="4453" xr:uid="{A9EF90C6-1BF3-453F-821A-DBFC239C2555}"/>
    <cellStyle name="_Sheet11_MEMBERS_2_TCO_Sheet4_2_FinanceAccount" xfId="4454" xr:uid="{60A96435-371D-484A-8741-7BA4D24D3F45}"/>
    <cellStyle name="_Sheet11_MEMBERS_2_TCO_Sheet4_2_MEMBERS" xfId="4455" xr:uid="{1FBCC778-5AF2-4955-AF1A-79F865C983FF}"/>
    <cellStyle name="_Sheet11_MEMBERS_2_TCO_TCO" xfId="4456" xr:uid="{C6059F11-B93E-4B45-8EA6-BA415E07B0DE}"/>
    <cellStyle name="_Sheet11_MEMBERS_2_TCO_TCO Dimension Sheet" xfId="4457" xr:uid="{51C7F139-E707-45DB-BFB3-3510F3772E6A}"/>
    <cellStyle name="_Sheet11_MEMBERS_2_TCO_TCO Dimension Sheet_MEMBERS" xfId="4458" xr:uid="{26600538-3947-4F17-8190-32111C3B97CA}"/>
    <cellStyle name="_Sheet11_MEMBERS_FinanceCostObject" xfId="4459" xr:uid="{931125B5-007E-4391-B2CC-6035613ED74E}"/>
    <cellStyle name="_Sheet11_MEMBERS_FinanceCostObject_MEMBERS" xfId="4460" xr:uid="{21E7FB6A-912E-464F-A178-EA995373B89A}"/>
    <cellStyle name="_Sheet11_MEMBERS_FinCategory" xfId="4461" xr:uid="{5D8CBEE2-D14B-4833-BEAF-33D1B9B3CBDD}"/>
    <cellStyle name="_Sheet11_MEMBERS_FinCategory_MEMBERS" xfId="4462" xr:uid="{343FEEDA-1E2E-4CA1-B203-C9367D81CEBB}"/>
    <cellStyle name="_Sheet11_MEMBERS_MEMBERS" xfId="4463" xr:uid="{47A62B83-FB2D-4184-B27B-38A972589D5D}"/>
    <cellStyle name="_Sheet11_MEMBERS_MEMBERS_1" xfId="4464" xr:uid="{21787A6E-B567-44E6-8DEC-E40FC5C9E290}"/>
    <cellStyle name="_Sheet11_MEMBERS_MEMBERS_1_MEMBERS" xfId="4465" xr:uid="{AFE9C0F3-9717-4EBB-ACEC-712891B42558}"/>
    <cellStyle name="_Sheet11_MEMBERS_MEMBERS_1_MEMBERS_1" xfId="4466" xr:uid="{365EE8BB-912E-43F1-B98E-94CE51214B63}"/>
    <cellStyle name="_Sheet11_MEMBERS_MEMBERS_1_MEMBERS_MEMBERS" xfId="4467" xr:uid="{0900A773-59D0-48B2-A8E3-D0C1359C10BD}"/>
    <cellStyle name="_Sheet11_MEMBERS_MEMBERS_MEMBERS" xfId="4468" xr:uid="{7AB1E0F0-60D8-4D5A-ABE2-80813E394EB8}"/>
    <cellStyle name="_Sheet11_MEMBERS_MEMBERS_MEMBERS_MEMBERS" xfId="4469" xr:uid="{55454DE5-F0DD-4DE6-A210-369EA5C05BC8}"/>
    <cellStyle name="_Sheet11_MEMBERS_Scenarios_CP" xfId="4470" xr:uid="{18CB0DBA-5877-4047-9E23-EE45814B20FB}"/>
    <cellStyle name="_Sheet11_MEMBERS_Scenarios_CP_MEMBERS" xfId="4471" xr:uid="{F7452EFE-B9D7-4271-83AD-361C54FBFA42}"/>
    <cellStyle name="_Sheet11_MEMBERS_Scenarios_CP_MEMBERS_MEMBERS" xfId="4472" xr:uid="{27849A5F-2B93-48E5-A47F-D238295A01DD}"/>
    <cellStyle name="_Sheet11_MEMBERS_Scenarios_CP_Sheet2" xfId="4473" xr:uid="{9996708D-79C7-485F-BE1E-E27B5D687D11}"/>
    <cellStyle name="_Sheet11_MEMBERS_Scenarios_CP_Sheet2_MEMBERS" xfId="4474" xr:uid="{9DB96FDD-843B-4365-8CED-57244845347C}"/>
    <cellStyle name="_Sheet11_MEMBERS_Scenarios_CP_Sheet3" xfId="4475" xr:uid="{0C110DCB-24EB-4748-A15A-19D098B2053F}"/>
    <cellStyle name="_Sheet11_MEMBERS_Scenarios_CP_Sheet3_MEMBERS" xfId="4476" xr:uid="{6AFD000A-C4E6-4F3F-BA8E-17456168CFCD}"/>
    <cellStyle name="_Sheet11_MEMBERS_Scenarios_CP_Sheet4" xfId="4477" xr:uid="{9BAB3FEC-8644-4225-ABF0-5B9678636A25}"/>
    <cellStyle name="_Sheet11_MEMBERS_Scenarios_CP_Sheet4_MEMBERS" xfId="4478" xr:uid="{CE21626C-9696-44ED-B225-FE28D5FA15C3}"/>
    <cellStyle name="_Sheet11_MEMBERS_Scenarios_CP_v10" xfId="4479" xr:uid="{A231B61F-5C6E-41F8-BDA2-C9106061B06A}"/>
    <cellStyle name="_Sheet11_MEMBERS_Sheet2" xfId="4480" xr:uid="{F2F6A53D-B5C0-472C-A720-95B4F6101607}"/>
    <cellStyle name="_Sheet11_MEMBERS_Sheet2_MEMBERS" xfId="4481" xr:uid="{4BD2E032-89F2-40B8-8C64-15B64935C809}"/>
    <cellStyle name="_Sheet11_MEMBERS_TimeFY" xfId="4482" xr:uid="{31320D3E-E87D-4073-BAD9-89D32DB0A0A5}"/>
    <cellStyle name="_Sheet11_MEMBERS_TimeFY_MEMBERS" xfId="4483" xr:uid="{F83EBC63-F5E0-4719-A6FE-528AB8CD215D}"/>
    <cellStyle name="_Sheet11_Scenarios_CP" xfId="4484" xr:uid="{7E4D3D9C-9847-49BE-916E-85BFA43BA4FD}"/>
    <cellStyle name="_Sheet11_Scenarios_CP_MEMBERS" xfId="4485" xr:uid="{E07C8DA2-87F8-4A55-A60B-0307E10F741A}"/>
    <cellStyle name="_Sheet11_Scenarios_CP_MEMBERS_MEMBERS" xfId="4486" xr:uid="{980EFC6B-85F8-4558-8E02-2EE1E6D3D4D5}"/>
    <cellStyle name="_Sheet11_Scenarios_CP_Sheet2" xfId="4487" xr:uid="{A4D03774-4B41-476A-957C-23892CF4B6B9}"/>
    <cellStyle name="_Sheet11_Scenarios_CP_Sheet2_MEMBERS" xfId="4488" xr:uid="{A20E789E-B327-4292-BADF-55F6DED4A49F}"/>
    <cellStyle name="_Sheet11_Scenarios_CP_Sheet3" xfId="4489" xr:uid="{9A074B9B-E204-4617-91A3-28ED03982883}"/>
    <cellStyle name="_Sheet11_Scenarios_CP_Sheet3_MEMBERS" xfId="4490" xr:uid="{20AE5AB9-96E2-4D60-BA48-7AC61673BB07}"/>
    <cellStyle name="_Sheet11_Scenarios_CP_Sheet4" xfId="4491" xr:uid="{1130B2E1-81EE-4DBE-B44A-8EE0DB297A88}"/>
    <cellStyle name="_Sheet11_Scenarios_CP_Sheet4_MEMBERS" xfId="4492" xr:uid="{13028C7E-96F1-4B28-BBAB-9EB48C615ADC}"/>
    <cellStyle name="_Sheet11_Scenarios_CP_v10" xfId="4493" xr:uid="{3D812E5D-DDE1-48B7-B3D6-8D129EB5D8FC}"/>
    <cellStyle name="_Sheet11_Sheet2" xfId="4494" xr:uid="{9743CEA9-C59C-40A1-90CA-F7A039E79DC2}"/>
    <cellStyle name="_Sheet11_Sheet2_1" xfId="4495" xr:uid="{477C41D8-E00D-4DB8-9752-66DA2926E23B}"/>
    <cellStyle name="_Sheet11_Sheet2_1_FA PRD" xfId="4496" xr:uid="{2FD3CE7D-0072-4FE7-959A-DE960A2C4A96}"/>
    <cellStyle name="_Sheet11_Sheet2_1_FinanceAccount" xfId="4497" xr:uid="{55B9C0EF-9DE1-4F2A-A6E4-8CFCF0430F0D}"/>
    <cellStyle name="_Sheet11_Sheet2_1_MEMBERS" xfId="4498" xr:uid="{1944F0B1-C8BB-4592-8E96-EB6BB7A22D94}"/>
    <cellStyle name="_Sheet11_Sheet2_MEMBERS" xfId="4499" xr:uid="{FB7E2007-AE1A-40EF-9096-B1043838FB7B}"/>
    <cellStyle name="_Sheet11_Sheet2_Sheet3" xfId="4500" xr:uid="{EBE8EA19-8724-4201-AF5B-F6B1395F2093}"/>
    <cellStyle name="_Sheet11_Sheet2_Sheet3_MEMBERS" xfId="4501" xr:uid="{161D699B-184E-4687-BAD4-8A27484DDFEA}"/>
    <cellStyle name="_Sheet11_Sheet2_Sheet4" xfId="4502" xr:uid="{FAE45905-6840-49DC-8A46-53564AE621E0}"/>
    <cellStyle name="_Sheet11_Sheet2_Sheet4_MEMBERS" xfId="4503" xr:uid="{1D459010-4EBF-4AF2-B2DE-E4C9FD84F83E}"/>
    <cellStyle name="_Sheet11_Sheet3" xfId="4504" xr:uid="{67CEE879-A100-457B-A335-AC577E4CAC7A}"/>
    <cellStyle name="_Sheet11_Sheet3_1" xfId="4505" xr:uid="{84ACC77C-448B-40D7-B6D9-CD1CB3458B1F}"/>
    <cellStyle name="_Sheet11_Sheet3_1_MEMBERS" xfId="4506" xr:uid="{4152E708-3367-40E7-8AC0-2C5EC3956DFC}"/>
    <cellStyle name="_Sheet11_Sheet3_1_PRD TCO" xfId="4507" xr:uid="{23CB4F6B-3F6A-4383-BA26-BF82B0DC91DC}"/>
    <cellStyle name="_Sheet11_Sheet3_1_PRD TCO_FA PRD" xfId="4508" xr:uid="{4BE186DF-0459-44F6-A31D-5084D472BBA4}"/>
    <cellStyle name="_Sheet11_Sheet3_1_PRD TCO_FinanceAccount" xfId="4509" xr:uid="{2C490EA5-847F-4F5A-9802-2774C92896E7}"/>
    <cellStyle name="_Sheet11_Sheet3_1_Sheet2" xfId="4510" xr:uid="{E10B8826-EF6E-4900-A5D3-F310E5E39C03}"/>
    <cellStyle name="_Sheet11_Sheet3_1_Sheet4" xfId="4511" xr:uid="{F74BCAFD-6405-45B5-A9A1-5FEF07441C62}"/>
    <cellStyle name="_Sheet11_Sheet3_1_Sheet4_FA PRD" xfId="4512" xr:uid="{2B575508-51AC-4395-8244-93AFEB8E1DB7}"/>
    <cellStyle name="_Sheet11_Sheet3_1_Sheet4_FinanceAccount" xfId="4513" xr:uid="{010B2D2E-F463-4170-B87A-7547EC7B11F2}"/>
    <cellStyle name="_Sheet11_Sheet3_1_Sheet4_MEMBERS" xfId="4514" xr:uid="{FA06B4DA-61F1-4D13-9714-1F3228D901AF}"/>
    <cellStyle name="_Sheet11_Sheet3_1_TCO Dimension Sheet" xfId="4515" xr:uid="{D7072F4E-AE12-4DD5-97A4-ED0F7952B668}"/>
    <cellStyle name="_Sheet11_Sheet3_1_TCO Dimension Sheet_MEMBERS" xfId="4516" xr:uid="{3DCCB2D0-6CDD-4341-A7BF-E495373F8005}"/>
    <cellStyle name="_Sheet11_Sheet4" xfId="4517" xr:uid="{80AB4893-84F9-4E93-AE59-BE42449E391B}"/>
    <cellStyle name="_Sheet11_Sheet4_MEMBERS" xfId="4518" xr:uid="{21CC69DB-40C0-4B52-896A-42578DAEC041}"/>
    <cellStyle name="_Sheet11_Sheet4_Sheet2" xfId="4519" xr:uid="{8D5C9260-E0B3-467C-A188-2912DCAB34C4}"/>
    <cellStyle name="_Sheet11_Sheet4_Sheet2_MEMBERS" xfId="4520" xr:uid="{030EDCAA-3C03-4C78-9363-9158096B9245}"/>
    <cellStyle name="_Sheet11_Sheet4_Sheet3" xfId="4521" xr:uid="{8BBF0C07-C1C7-4773-9D51-849D6E513FB1}"/>
    <cellStyle name="_Sheet11_Sheet4_Sheet3_MEMBERS" xfId="4522" xr:uid="{8ACF72B4-449E-440F-B5C0-63F1932F5DED}"/>
    <cellStyle name="_Sheet11_Sheet6" xfId="4523" xr:uid="{97F1BE81-64E9-4690-9E94-CB83E5949C0E}"/>
    <cellStyle name="_Sheet11_Sheet7" xfId="4524" xr:uid="{88E76F1D-D442-4029-9D37-8088122751C2}"/>
    <cellStyle name="_Sheet11_Sheet7_MEMBERS" xfId="4525" xr:uid="{A8735B36-4D07-4133-AF83-0CC5330A04F9}"/>
    <cellStyle name="_Sheet11_TCO" xfId="4526" xr:uid="{1E4421D6-B615-4598-B0D5-9D28292D0EEF}"/>
    <cellStyle name="_Sheet11_TimeFY" xfId="4527" xr:uid="{FFBA790A-7F44-407B-99A3-E18158521D0D}"/>
    <cellStyle name="_Sheet11_TimeFY_MEMBERS" xfId="4528" xr:uid="{25872DBC-F908-4623-8711-1DD9C48D8646}"/>
    <cellStyle name="_Sheet11_Treasury" xfId="4529" xr:uid="{4C209CEA-EFAE-416E-B229-B433B02C55E6}"/>
    <cellStyle name="_Sheet2" xfId="4530" xr:uid="{6D8144AA-1DD6-4EDC-B21E-32D548F50EB5}"/>
    <cellStyle name="_Sheet2_MEMBERS" xfId="4531" xr:uid="{D31A6966-568D-4986-9BD3-4A8B091F1B2B}"/>
    <cellStyle name="_Sheet2_MEMBERS_1" xfId="4532" xr:uid="{7D97B59E-FFAF-442F-BBE7-A8438AC60DF2}"/>
    <cellStyle name="_Sheet2_MEMBERS_1_MEMBERS" xfId="4533" xr:uid="{5A7050BA-97BA-4C88-8362-271A1F8ACBC4}"/>
    <cellStyle name="_Sheet2_MEMBERS_1_Sheet2" xfId="4534" xr:uid="{50DA7C5B-5B83-4875-A4C5-AF82A5433D70}"/>
    <cellStyle name="_Sheet2_MEMBERS_1_Sheet2_MEMBERS" xfId="4535" xr:uid="{758D707C-2045-4A1C-B17F-5C234F08E81F}"/>
    <cellStyle name="_Sheet2_MEMBERS_1_Sheet3" xfId="4536" xr:uid="{77776A3B-777A-4512-B3B3-63F145FB10DE}"/>
    <cellStyle name="_Sheet2_MEMBERS_1_Sheet3_MEMBERS" xfId="4537" xr:uid="{BC54F4E3-BE58-4E13-8217-2E178D9CE94D}"/>
    <cellStyle name="_Sheet2_MEMBERS_1_Sheet4" xfId="4538" xr:uid="{ED3031D5-E1D5-42C0-811C-A9CC4A8E137B}"/>
    <cellStyle name="_Sheet2_MEMBERS_1_Sheet4_MEMBERS" xfId="4539" xr:uid="{75887810-1304-4C52-905F-B6EC0DEC5550}"/>
    <cellStyle name="_Sheet2_MEMBERS_1_v10" xfId="4540" xr:uid="{237D012F-A92C-4A48-95F3-3C50ADDE4D57}"/>
    <cellStyle name="_Sheet2_Payband_HR" xfId="4541" xr:uid="{855F15CE-4DBA-4F7F-AA0E-34A5E697BEFE}"/>
    <cellStyle name="_Sheet2_Payband_HR-Bfr" xfId="4542" xr:uid="{1C676E90-52AB-4283-B391-EBB529261BA5}"/>
    <cellStyle name="_Sheet2_Sheet3" xfId="4543" xr:uid="{10E97082-7A99-4E9C-86D0-A5B78DDFAFF8}"/>
    <cellStyle name="_Sheet3" xfId="4544" xr:uid="{5617AFBB-1C09-40B4-A37C-5D387D1C64BC}"/>
    <cellStyle name="_Sheet3_7.5" xfId="4545" xr:uid="{647AF340-AF6B-433A-9F83-50F240E36DA0}"/>
    <cellStyle name="_Sheet3_7.5_MEMBERS" xfId="4546" xr:uid="{E4E30F0C-0C02-478D-BDB8-66F7F9F71707}"/>
    <cellStyle name="_Sheet3_7.5_Sheet2" xfId="4547" xr:uid="{59885B64-C062-4F4F-A2AB-19D91B28DBBE}"/>
    <cellStyle name="_Sheet3_7.5_Sheet2_MEMBERS" xfId="4548" xr:uid="{05015E1F-CCA5-408D-99C6-951113809AD4}"/>
    <cellStyle name="_Sheet3_7.5_Sheet3" xfId="4549" xr:uid="{62DC8165-ACEB-4D0B-9D0D-7E0428862F46}"/>
    <cellStyle name="_Sheet3_7.5_Sheet3_MEMBERS" xfId="4550" xr:uid="{1B07FA38-0951-4E7A-B3C1-0BF603C3C984}"/>
    <cellStyle name="_Sheet3_7.5_Sheet4" xfId="4551" xr:uid="{71D6281C-AB75-4071-A72D-03A530FE24F3}"/>
    <cellStyle name="_Sheet3_7.5_Sheet4_MEMBERS" xfId="4552" xr:uid="{BC404D37-A9CE-4F0F-A3A3-34534DA19DBE}"/>
    <cellStyle name="_Sheet3_EntityHR" xfId="4553" xr:uid="{26814435-6258-4556-8067-A88609DA16E5}"/>
    <cellStyle name="_Sheet3_EntityHR_FCO" xfId="4554" xr:uid="{28FC15D6-050E-4C6D-B14A-EB1ECA380707}"/>
    <cellStyle name="_Sheet3_EntityHR_FINCO - FINAL AFTER PROCESS" xfId="4555" xr:uid="{BE545B7A-8EEF-4A59-BC69-76B0147BF201}"/>
    <cellStyle name="_Sheet3_EntityHR_MEMBERS" xfId="4556" xr:uid="{0CC4BC94-B3A5-47CF-B7BA-99A3522BB1A5}"/>
    <cellStyle name="_Sheet3_EntityHR_PRD TCO" xfId="4557" xr:uid="{11D75068-2779-437C-8C01-51E026FCE924}"/>
    <cellStyle name="_Sheet3_EntityHR_PRD TCO_FA PRD" xfId="4558" xr:uid="{F0DD8D87-7154-4595-B5C1-630AF291EAD4}"/>
    <cellStyle name="_Sheet3_EntityHR_PRD TCO_FinanceAccount" xfId="4559" xr:uid="{B44E11F8-1256-4663-8604-35ECE08E1557}"/>
    <cellStyle name="_Sheet3_EntityHR_Sheet2" xfId="4560" xr:uid="{86F57066-5E4A-4F24-915A-312B5CC16E09}"/>
    <cellStyle name="_Sheet3_EntityHR_Sheet4" xfId="4561" xr:uid="{6A43F050-60A4-4006-94DC-9006AF5F5EA1}"/>
    <cellStyle name="_Sheet3_EntityHR_Sheet4_1" xfId="4562" xr:uid="{48A87809-43DF-4C18-98A2-9EAE38EAE8A8}"/>
    <cellStyle name="_Sheet3_EntityHR_Sheet4_1_MEMBERS" xfId="4563" xr:uid="{27FCA272-EA88-45F9-97BE-6154EE5336A3}"/>
    <cellStyle name="_Sheet3_EntityHR_Sheet4_1_PRD TCO" xfId="4564" xr:uid="{5E34AA2D-9A9E-4EDF-84A1-BD78B8F11347}"/>
    <cellStyle name="_Sheet3_EntityHR_Sheet4_1_PRD TCO_FA PRD" xfId="4565" xr:uid="{533F1B1A-A5D0-482B-9CC7-3F9CB1E1847E}"/>
    <cellStyle name="_Sheet3_EntityHR_Sheet4_1_PRD TCO_FinanceAccount" xfId="4566" xr:uid="{C5307A49-1D30-40AF-A901-F4669291BC8B}"/>
    <cellStyle name="_Sheet3_EntityHR_Sheet4_1_Sheet2" xfId="4567" xr:uid="{C91E4A16-9249-47E5-BBA6-A332CC342CDB}"/>
    <cellStyle name="_Sheet3_EntityHR_Sheet4_1_Sheet4" xfId="4568" xr:uid="{E55C6359-D019-423E-AAB3-8B4DEB5ACD69}"/>
    <cellStyle name="_Sheet3_EntityHR_Sheet4_1_Sheet4_FA PRD" xfId="4569" xr:uid="{81F0803B-8327-4E35-995A-FA14346E1DDE}"/>
    <cellStyle name="_Sheet3_EntityHR_Sheet4_1_Sheet4_FinanceAccount" xfId="4570" xr:uid="{829DD2C8-4013-4371-9102-FC3ADBDD6879}"/>
    <cellStyle name="_Sheet3_EntityHR_Sheet4_1_Sheet4_MEMBERS" xfId="4571" xr:uid="{3F8A3381-60B4-4593-ACF6-4DB1172CD83E}"/>
    <cellStyle name="_Sheet3_EntityHR_Sheet4_1_TCO Dimension Sheet" xfId="4572" xr:uid="{A627E1BE-F281-4968-B6A8-A3DA04D7083F}"/>
    <cellStyle name="_Sheet3_EntityHR_Sheet4_1_TCO Dimension Sheet_MEMBERS" xfId="4573" xr:uid="{034ADACD-4182-4375-B527-895027D790C5}"/>
    <cellStyle name="_Sheet3_EntityHR_Sheet4_2" xfId="4574" xr:uid="{71733477-9ED2-4541-A69E-6EDC8F65C05F}"/>
    <cellStyle name="_Sheet3_EntityHR_Sheet4_2_FA PRD" xfId="4575" xr:uid="{AB19644F-F08E-4CB7-87CE-E8E35C9E904E}"/>
    <cellStyle name="_Sheet3_EntityHR_Sheet4_2_FinanceAccount" xfId="4576" xr:uid="{0A4BF14D-824E-47A2-9324-B2F37F8661DD}"/>
    <cellStyle name="_Sheet3_EntityHR_Sheet4_2_MEMBERS" xfId="4577" xr:uid="{6EFDDC5B-0F2C-4593-A3F9-01E93D210F56}"/>
    <cellStyle name="_Sheet3_EntityHR_TCO" xfId="4578" xr:uid="{CACA9497-6612-4C70-A10B-6CCB3F0E8B11}"/>
    <cellStyle name="_Sheet3_EntityHR_TCO Dimension Sheet" xfId="4579" xr:uid="{428EB73C-501F-4EBA-B628-6C0184249436}"/>
    <cellStyle name="_Sheet3_EntityHR_TCO Dimension Sheet_MEMBERS" xfId="4580" xr:uid="{DF36E16C-1D7E-4D5D-BBA7-9E2551520913}"/>
    <cellStyle name="_Sheet3_Finance cost objects members" xfId="4581" xr:uid="{3506A951-A778-4A7B-BC19-96B9013B5324}"/>
    <cellStyle name="_Sheet3_FinanceCostObject" xfId="4582" xr:uid="{9E7D1637-FEA5-4E96-A1A1-B4232B75445D}"/>
    <cellStyle name="_Sheet3_FinanceCostObject_MEMBERS" xfId="4583" xr:uid="{68F55662-EAF0-4C6D-AFD8-BFC0E18AA2B0}"/>
    <cellStyle name="_Sheet3_FinanceDataSRC-Bfr" xfId="4584" xr:uid="{1F07A7F6-B3F7-43C6-88B7-C554DAB67D0F}"/>
    <cellStyle name="_Sheet3_FinanceDataSRC-Bfr_MEMBERS" xfId="4585" xr:uid="{7BEF914A-8097-4120-9A7E-1C58B565C86D}"/>
    <cellStyle name="_Sheet3_FinanceDataSRC-Bfr_MEMBERS_MEMBERS" xfId="4586" xr:uid="{7FC323DC-FFEF-4FF3-B848-526B0B18E307}"/>
    <cellStyle name="_Sheet3_FinanceDataSRC-Bfr_MEMBERS_MEMBERS_MEMBERS" xfId="4587" xr:uid="{D081FBEC-159F-499E-BA4D-73DB8D116D75}"/>
    <cellStyle name="_Sheet3_FinanceDataSRC-Bfr_MEMBERS_SOPS1.2" xfId="5650" xr:uid="{13DA17E9-3BD0-4245-A1D2-E7D4239D7435}"/>
    <cellStyle name="_Sheet3_FinanceDataSRC-Bfr_Sheet2" xfId="4588" xr:uid="{091E7E9B-04C9-47EC-A7D1-CD760672EE6D}"/>
    <cellStyle name="_Sheet3_FinanceDataSRC-Bfr_Sheet2_MEMBERS" xfId="4589" xr:uid="{22EBDE89-E76E-4EAF-BD02-DE976A45A9EB}"/>
    <cellStyle name="_Sheet3_FinanceDataSRC-Bfr_Sheet2_MEMBERS_1" xfId="4590" xr:uid="{AD08F7F3-4A6A-4F73-8617-4ED8ACD36AC5}"/>
    <cellStyle name="_Sheet3_FinanceDataSRC-Bfr_Sheet2_MEMBERS_MEMBERS" xfId="4591" xr:uid="{AF7E14B3-20FB-4B8A-BB8F-19288FC1CDA8}"/>
    <cellStyle name="_Sheet3_FinanceDataSRC-Bfr_Sheet3" xfId="4592" xr:uid="{198293E5-AC69-4FFB-A6C3-25B8A141428D}"/>
    <cellStyle name="_Sheet3_FinanceDataSRC-Bfr_Sheet3_MEMBERS" xfId="4593" xr:uid="{D5157009-A80D-4300-BCEA-0E26D25B2BF9}"/>
    <cellStyle name="_Sheet3_FinanceDataSRC-Bfr_Sheet3_MEMBERS_1" xfId="4594" xr:uid="{BA283EF4-AB25-48B5-8F5F-83F27CB589A1}"/>
    <cellStyle name="_Sheet3_FinanceDataSRC-Bfr_Sheet3_MEMBERS_MEMBERS" xfId="4595" xr:uid="{E0C1D685-DADB-4405-B3E9-1C5255A54376}"/>
    <cellStyle name="_Sheet3_FinanceDataSRC-Bfr_Sheet4" xfId="4596" xr:uid="{58E0CD72-ECF7-46D5-84F8-2052B7C277BF}"/>
    <cellStyle name="_Sheet3_FinanceDataSRC-Bfr_Sheet4_MEMBERS" xfId="4597" xr:uid="{A1A33220-747A-42D8-B74E-FFFB9B7B7930}"/>
    <cellStyle name="_Sheet3_FinanceDataSRC-Bfr_Sheet4_MEMBERS_1" xfId="4598" xr:uid="{AC022EDE-E7E1-4FB4-974D-309B17D8867F}"/>
    <cellStyle name="_Sheet3_FinanceDataSRC-Bfr_Sheet4_MEMBERS_MEMBERS" xfId="4599" xr:uid="{F93A2359-DA51-4DB6-B085-4EA5AA20B7C5}"/>
    <cellStyle name="_Sheet3_FinanceDataSRC-Bfr_v10" xfId="4600" xr:uid="{8CB59EED-5DB6-4072-A78B-8F3363CD4B73}"/>
    <cellStyle name="_Sheet3_FinanceDataSRC-Bfr_v10_MEMBERS" xfId="4601" xr:uid="{95E0C466-26D8-4272-902B-B051DF2C2F6E}"/>
    <cellStyle name="_Sheet3_FinCategory-Aftr" xfId="4602" xr:uid="{502C5943-A50D-4591-ADCA-CE143F4B4783}"/>
    <cellStyle name="_Sheet3_FinCategory-Aftr_MEMBERS" xfId="4603" xr:uid="{D32FBEFD-A68A-449F-9DC9-101AFF906FF5}"/>
    <cellStyle name="_Sheet3_FinCategory-Aftr_MEMBERS_1" xfId="4604" xr:uid="{53D80EBE-13CF-4F7B-A9C2-7643F047B150}"/>
    <cellStyle name="_Sheet3_FinCategory-Aftr_MEMBERS_MEMBERS" xfId="4605" xr:uid="{2AC0B2B3-1C68-498B-8285-492A9D5E856E}"/>
    <cellStyle name="_Sheet3_FinCategory-Bfr" xfId="4606" xr:uid="{83495AD5-2808-4A50-B127-2B752EB38F21}"/>
    <cellStyle name="_Sheet3_FinCategory-Bfr_MEMBERS" xfId="4607" xr:uid="{EED54366-3C78-41E2-A8B4-0C8988E1674A}"/>
    <cellStyle name="_Sheet3_FinCategory-Bfr_MEMBERS_1" xfId="4608" xr:uid="{F3AAF596-645A-49D0-9A76-17A81D69AB2A}"/>
    <cellStyle name="_Sheet3_FinCategory-Bfr_MEMBERS_MEMBERS" xfId="4609" xr:uid="{7593BDEB-1FFA-4AFD-93B1-FBB080BFAC63}"/>
    <cellStyle name="_Sheet3_FinCategory-Bfr_MEMBERS_MEMBERS_1" xfId="4610" xr:uid="{A87AC9DB-6AB9-45D5-9E8E-62DFA46F3419}"/>
    <cellStyle name="_Sheet3_FinCategory-Bfr_MEMBERS_MEMBERS_MEMBERS" xfId="4611" xr:uid="{E4D3843C-9FB2-444A-AC9E-E2C019512646}"/>
    <cellStyle name="_Sheet3_FinCategory-Bfr_Sheet2" xfId="4612" xr:uid="{E5EABE2C-7B90-42BA-8700-D73052057158}"/>
    <cellStyle name="_Sheet3_FinCategory-Bfr_Sheet2_MEMBERS" xfId="4613" xr:uid="{1B974541-2ED4-4B15-9B8B-EBE7B09EC441}"/>
    <cellStyle name="_Sheet3_FinCategory-Bfr_Sheet2_MEMBERS_1" xfId="4614" xr:uid="{3AE5985D-4B97-4351-AC71-4597FF8EC51E}"/>
    <cellStyle name="_Sheet3_FinCategory-Bfr_Sheet2_MEMBERS_MEMBERS" xfId="4615" xr:uid="{C449A015-3F84-4B37-96DA-2CD866E7771F}"/>
    <cellStyle name="_Sheet3_FinCategory-Bfr_Sheet3" xfId="4616" xr:uid="{4D7F22B0-7A5B-4270-AD4C-69CA3F4CEC2A}"/>
    <cellStyle name="_Sheet3_FinCategory-Bfr_Sheet3_MEMBERS" xfId="4617" xr:uid="{B7D8342D-48EE-48B6-BFAA-CEC9264FB55C}"/>
    <cellStyle name="_Sheet3_FinCategory-Bfr_Sheet3_MEMBERS_1" xfId="4618" xr:uid="{0B374583-58BF-4CF2-A670-C348922075BB}"/>
    <cellStyle name="_Sheet3_FinCategory-Bfr_Sheet3_MEMBERS_MEMBERS" xfId="4619" xr:uid="{B533DA1E-9489-4124-985A-CA814450BDF0}"/>
    <cellStyle name="_Sheet3_FinCategory-Bfr_Sheet4" xfId="4620" xr:uid="{D7642C4F-324C-45A3-8F1A-AF6855B5D207}"/>
    <cellStyle name="_Sheet3_FinCategory-Bfr_Sheet4_MEMBERS" xfId="4621" xr:uid="{E6EC2042-AEE1-4031-A32E-7FBE963F2966}"/>
    <cellStyle name="_Sheet3_FinCategory-Bfr_Sheet4_MEMBERS_1" xfId="4622" xr:uid="{054D662D-2464-4B6A-B4F4-979440A4D015}"/>
    <cellStyle name="_Sheet3_FinCategory-Bfr_Sheet4_MEMBERS_MEMBERS" xfId="4623" xr:uid="{F46259E5-D421-4196-8E11-BCC5AA029C37}"/>
    <cellStyle name="_Sheet3_FinCategory-Bfr_v10" xfId="4624" xr:uid="{7650A814-879C-4CAA-AB91-14FF55E4BCFB}"/>
    <cellStyle name="_Sheet3_FinCategory-Bfr_v10_MEMBERS" xfId="4625" xr:uid="{7108B03A-CBA0-4950-86C5-99F717F6D3E8}"/>
    <cellStyle name="_Sheet3_FINCO - FINAL AFTER PROCESS" xfId="4626" xr:uid="{8A6B0143-FB3A-4D40-83D4-79AB24090ABD}"/>
    <cellStyle name="_Sheet3_FINCO - FINAL AFTER PROCESS_MEMBERS" xfId="4627" xr:uid="{BAD8D19A-FB69-4A68-BE4A-8865F4ED987D}"/>
    <cellStyle name="_Sheet3_HR" xfId="4628" xr:uid="{54672CFA-5286-46EB-A1A7-D95CD215867B}"/>
    <cellStyle name="_Sheet3_HR_1" xfId="4629" xr:uid="{72FF5384-1DA3-46F6-B356-643B243DE924}"/>
    <cellStyle name="_Sheet3_HR_1_MEMBERS" xfId="4630" xr:uid="{58F570D0-1F98-4BA8-AD14-7E756B3B7E36}"/>
    <cellStyle name="_Sheet3_HR_FCO" xfId="4631" xr:uid="{2DD95D0F-6423-4984-A464-A6A55F7B4198}"/>
    <cellStyle name="_Sheet3_HR_FCO_MEMBERS" xfId="4632" xr:uid="{263386F6-CB08-405A-8B0D-ACEDF1AE01F7}"/>
    <cellStyle name="_Sheet3_HR_FINCO - FINAL AFTER PROCESS" xfId="4633" xr:uid="{F7DAF975-0979-4DC0-A17B-4ED2041063AD}"/>
    <cellStyle name="_Sheet3_HR_FINCO - FINAL AFTER PROCESS_MEMBERS" xfId="4634" xr:uid="{E5234278-D416-447D-BFC4-BBA1994CBBA8}"/>
    <cellStyle name="_Sheet3_HR_MEMBERS" xfId="4635" xr:uid="{EB6C856E-05E7-4DAB-A25D-957A1AA9383F}"/>
    <cellStyle name="_Sheet3_HR_MEMBERS_1" xfId="4636" xr:uid="{4D753837-0588-4D1B-AF71-247851856C74}"/>
    <cellStyle name="_Sheet3_HR_MEMBERS_MEMBERS" xfId="4637" xr:uid="{FD8F7F8B-D54E-4FBA-82CA-9231BF7026D6}"/>
    <cellStyle name="_Sheet3_HR_PRD TCO" xfId="4638" xr:uid="{4B685D45-8E05-4A64-83F0-84E67312CD1E}"/>
    <cellStyle name="_Sheet3_HR_PRD TCO_FA PRD" xfId="4639" xr:uid="{9B5F785A-C329-4995-824E-0FE02F899418}"/>
    <cellStyle name="_Sheet3_HR_PRD TCO_FinanceAccount" xfId="4640" xr:uid="{03C7E496-FA15-4A03-BE54-D2A2FD250FB7}"/>
    <cellStyle name="_Sheet3_HR_PRD TCO_MEMBERS" xfId="4641" xr:uid="{A256B553-3F89-4000-A6E8-9CD42920FCDD}"/>
    <cellStyle name="_Sheet3_HR_Sheet2" xfId="4642" xr:uid="{E7382B7F-E037-495D-8AA9-BDDB4F16F920}"/>
    <cellStyle name="_Sheet3_HR_Sheet2_MEMBERS" xfId="4643" xr:uid="{2C895C72-2F4B-45E5-AF32-A48E42AA923A}"/>
    <cellStyle name="_Sheet3_HR_Sheet4" xfId="4644" xr:uid="{4E999277-7B01-4D37-BBD9-D3BA34B8ABCD}"/>
    <cellStyle name="_Sheet3_HR_Sheet4_1" xfId="4645" xr:uid="{9CC3F118-291B-49E8-BD90-8B070332CE36}"/>
    <cellStyle name="_Sheet3_HR_Sheet4_1_MEMBERS" xfId="4646" xr:uid="{2D17740C-4283-41C8-91BD-545A0EDDB4D9}"/>
    <cellStyle name="_Sheet3_HR_Sheet4_1_MEMBERS_1" xfId="4647" xr:uid="{32963F8D-F4D4-4231-A742-76C9FA33CE77}"/>
    <cellStyle name="_Sheet3_HR_Sheet4_1_MEMBERS_MEMBERS" xfId="4648" xr:uid="{892D9F0C-8BDB-46A3-9A2A-DB91AE0CC516}"/>
    <cellStyle name="_Sheet3_HR_Sheet4_1_PRD TCO" xfId="4649" xr:uid="{42CD5C35-F27B-4D4F-9E07-637840E99661}"/>
    <cellStyle name="_Sheet3_HR_Sheet4_1_PRD TCO_FA PRD" xfId="4650" xr:uid="{00BDE0BC-B03F-40F3-9766-DE988DEE32EA}"/>
    <cellStyle name="_Sheet3_HR_Sheet4_1_PRD TCO_FinanceAccount" xfId="4651" xr:uid="{8AED523D-B885-42F0-A12B-8143EDC6924D}"/>
    <cellStyle name="_Sheet3_HR_Sheet4_1_PRD TCO_MEMBERS" xfId="4652" xr:uid="{84F934D7-0C5B-49DC-AAAB-A206D70C9150}"/>
    <cellStyle name="_Sheet3_HR_Sheet4_1_Sheet2" xfId="4653" xr:uid="{1AA56BE4-6A21-4281-8325-D17A534D1DAF}"/>
    <cellStyle name="_Sheet3_HR_Sheet4_1_Sheet2_MEMBERS" xfId="4654" xr:uid="{D2EE4F95-2484-46AF-BE83-3173B7B1C819}"/>
    <cellStyle name="_Sheet3_HR_Sheet4_1_Sheet4" xfId="4655" xr:uid="{489AFE12-64FB-4CA9-8464-8FD03CB34AC2}"/>
    <cellStyle name="_Sheet3_HR_Sheet4_1_Sheet4_FA PRD" xfId="4656" xr:uid="{24E0DCA6-54F1-4211-BC75-379FBA5B1D9E}"/>
    <cellStyle name="_Sheet3_HR_Sheet4_1_Sheet4_FinanceAccount" xfId="4657" xr:uid="{566EDC5F-C7D6-4EC6-9547-F60D4FD52474}"/>
    <cellStyle name="_Sheet3_HR_Sheet4_1_Sheet4_MEMBERS" xfId="4658" xr:uid="{91507BB3-5F8C-45D2-9B5D-E1D1AAB52FE5}"/>
    <cellStyle name="_Sheet3_HR_Sheet4_1_TCO Dimension Sheet" xfId="4659" xr:uid="{E44B336B-6B9E-4F7A-869E-6A7656BDFC20}"/>
    <cellStyle name="_Sheet3_HR_Sheet4_1_TCO Dimension Sheet_MEMBERS" xfId="4660" xr:uid="{9D97CD48-5ABA-4E55-ADCB-26D3AB6B585F}"/>
    <cellStyle name="_Sheet3_HR_Sheet4_2" xfId="4661" xr:uid="{D5EBA92F-F7D1-47C9-A976-5229CCA3E8CC}"/>
    <cellStyle name="_Sheet3_HR_Sheet4_2_FA PRD" xfId="4662" xr:uid="{2A097CE3-64C0-4C3B-BA23-68BDDF57EFE7}"/>
    <cellStyle name="_Sheet3_HR_Sheet4_2_FinanceAccount" xfId="4663" xr:uid="{58166A1C-947F-43A8-80D1-D775928EFEB2}"/>
    <cellStyle name="_Sheet3_HR_Sheet4_2_MEMBERS" xfId="4664" xr:uid="{3C7722F1-4C63-44FB-8B0C-7EF32CDD7C84}"/>
    <cellStyle name="_Sheet3_HR_Sheet4_MEMBERS" xfId="4665" xr:uid="{375C0ADC-1CE5-4BD5-A152-19FF08EDF131}"/>
    <cellStyle name="_Sheet3_HR_TCO" xfId="4666" xr:uid="{2D6B0572-FF64-49D3-BCA8-8C399197EC23}"/>
    <cellStyle name="_Sheet3_HR_TCO Dimension Sheet" xfId="4667" xr:uid="{1FAE1F29-09F1-4923-BE8E-4FB8A99785F7}"/>
    <cellStyle name="_Sheet3_HR_TCO Dimension Sheet_MEMBERS" xfId="4668" xr:uid="{CFC198A9-9BF2-4EDB-BBC9-21684463527B}"/>
    <cellStyle name="_Sheet3_HR_TCO_MEMBERS" xfId="4669" xr:uid="{CD016582-651B-44C3-BB09-2F1BA6A6682A}"/>
    <cellStyle name="_Sheet3_HR_UAT1718" xfId="4670" xr:uid="{C36FF9C5-0768-4219-977C-00469F0CDDD5}"/>
    <cellStyle name="_Sheet3_HR_UAT1718_MEMBERS" xfId="4671" xr:uid="{4D396058-3200-46FF-BC71-C7E084781D04}"/>
    <cellStyle name="_Sheet3_MEMBERS" xfId="4672" xr:uid="{FE978689-1D97-4EF5-90A3-BAA526496D01}"/>
    <cellStyle name="_Sheet3_MEMBERS_1" xfId="4673" xr:uid="{911784AD-1502-4074-B899-EE049317B77A}"/>
    <cellStyle name="_Sheet3_MEMBERS_1. Estimate Mapping Hierarchy" xfId="4674" xr:uid="{AC0E8DA9-7A4B-44B3-862E-013495EC590B}"/>
    <cellStyle name="_Sheet3_MEMBERS_1_Account_HR" xfId="4675" xr:uid="{6897DC13-CD23-49B5-9F1F-7CEA6A9ED669}"/>
    <cellStyle name="_Sheet3_MEMBERS_1_Account_HR_MEMBERS" xfId="4676" xr:uid="{C25F24B0-DA47-4ECB-8C28-BD7B10DEF62E}"/>
    <cellStyle name="_Sheet3_MEMBERS_1_Account_HR_MEMBERS_1" xfId="4677" xr:uid="{52116694-2147-4A09-8C32-78031AF08A34}"/>
    <cellStyle name="_Sheet3_MEMBERS_1_Account_HR_MEMBERS_MEMBERS" xfId="4678" xr:uid="{4C130AD7-4D21-4C88-BA35-0FE30E3B31EE}"/>
    <cellStyle name="_Sheet3_MEMBERS_1_Account_HR_MEMBERS_MEMBERS_1" xfId="4679" xr:uid="{BAA6B2EE-9388-4600-977D-090BAFABE589}"/>
    <cellStyle name="_Sheet3_MEMBERS_1_Account_HR_MEMBERS_MEMBERS_MEMBERS" xfId="4680" xr:uid="{0DCCE840-F90C-4CD5-92A5-AE93290E0642}"/>
    <cellStyle name="_Sheet3_MEMBERS_1_Entity_HR" xfId="4681" xr:uid="{0960CBAB-48E4-47D4-BBD4-E1763FEFD056}"/>
    <cellStyle name="_Sheet3_MEMBERS_1_Entity_HR_FinanceCostObject" xfId="4682" xr:uid="{1AA0F9A8-87F3-4391-A7E0-61FBD2BDCEFD}"/>
    <cellStyle name="_Sheet3_MEMBERS_1_Entity_HR_FinanceCostObject_MEMBERS" xfId="4683" xr:uid="{B0B70096-48F6-4E2D-AD2B-77486C31751D}"/>
    <cellStyle name="_Sheet3_MEMBERS_1_Entity_HR_FinanceCostObject_MEMBERS_1" xfId="4684" xr:uid="{E5B72154-DC4F-4065-8903-14F4EDCB1C7B}"/>
    <cellStyle name="_Sheet3_MEMBERS_1_Entity_HR_FinanceCostObject_MEMBERS_MEMBERS" xfId="4685" xr:uid="{DBB1326B-A895-415A-831F-55D3D3A25ACB}"/>
    <cellStyle name="_Sheet3_MEMBERS_1_Entity_HR_FinCategory" xfId="4686" xr:uid="{BEBF3DB9-E178-4237-ACD6-D0499E5306AC}"/>
    <cellStyle name="_Sheet3_MEMBERS_1_Entity_HR_FinCategory_MEMBERS" xfId="4687" xr:uid="{C7664606-CEFB-42EC-A96D-4153CA79719A}"/>
    <cellStyle name="_Sheet3_MEMBERS_1_Entity_HR_FinCategory_MEMBERS_1" xfId="4688" xr:uid="{F9EF7963-B962-4A06-9D6B-2E1A9640A6D4}"/>
    <cellStyle name="_Sheet3_MEMBERS_1_Entity_HR_FinCategory_MEMBERS_MEMBERS" xfId="4689" xr:uid="{07C5494C-D557-4FAB-919B-A423D25C07C4}"/>
    <cellStyle name="_Sheet3_MEMBERS_1_Entity_HR_MEMBERS" xfId="4690" xr:uid="{06E507D4-DAD7-4617-89B9-27967D6BDC5F}"/>
    <cellStyle name="_Sheet3_MEMBERS_1_Entity_HR_MEMBERS_1" xfId="4691" xr:uid="{0E05D031-19B5-4A15-ADE5-6762D3BA706B}"/>
    <cellStyle name="_Sheet3_MEMBERS_1_Entity_HR_MEMBERS_MEMBERS" xfId="4692" xr:uid="{AA760B2B-42DD-4059-A115-9DCDAE30F2D3}"/>
    <cellStyle name="_Sheet3_MEMBERS_1_Entity_HR_MEMBERS_MEMBERS_1" xfId="4693" xr:uid="{113E62FC-DCBA-4AD9-ADD4-0AB519762BBB}"/>
    <cellStyle name="_Sheet3_MEMBERS_1_Entity_HR_MEMBERS_MEMBERS_MEMBERS" xfId="4694" xr:uid="{C21E0C0D-7522-4406-9FEF-48D7610008F0}"/>
    <cellStyle name="_Sheet3_MEMBERS_1_EntityFinApp" xfId="4695" xr:uid="{88A4B47B-D735-4289-8E2D-512D90ACBBF4}"/>
    <cellStyle name="_Sheet3_MEMBERS_1_EntityFinApp_MEMBERS" xfId="4696" xr:uid="{8F89F9E8-7667-4BAA-9B4B-7F842976D0C5}"/>
    <cellStyle name="_Sheet3_MEMBERS_1_FinanceCostObject" xfId="4697" xr:uid="{D89F2FE2-A689-4C04-A138-6657E2A9DB7B}"/>
    <cellStyle name="_Sheet3_MEMBERS_1_FinanceCostObject_MEMBERS" xfId="4698" xr:uid="{D8F9B041-4823-4F1F-88EA-9CEEE6A5D1C1}"/>
    <cellStyle name="_Sheet3_MEMBERS_1_FinanceCostObject_MEMBERS_1" xfId="4699" xr:uid="{E9641A10-3235-49BA-ABAE-DC238F9CCC24}"/>
    <cellStyle name="_Sheet3_MEMBERS_1_FinanceCostObject_MEMBERS_MEMBERS" xfId="4700" xr:uid="{4969C751-AB89-4267-860C-68D6C64862AC}"/>
    <cellStyle name="_Sheet3_MEMBERS_1_FinCategory" xfId="4701" xr:uid="{4D8F2B65-D507-4B23-A480-78E73C7E06D4}"/>
    <cellStyle name="_Sheet3_MEMBERS_1_FinCategory_MEMBERS" xfId="4702" xr:uid="{233CD79A-EE14-4392-9C04-7011400B4F12}"/>
    <cellStyle name="_Sheet3_MEMBERS_1_FinCategory_MEMBERS_1" xfId="4703" xr:uid="{2FE65B4A-4227-4C8E-9935-47AB736D74B8}"/>
    <cellStyle name="_Sheet3_MEMBERS_1_FinCategory_MEMBERS_MEMBERS" xfId="4704" xr:uid="{8EC3915D-0391-4F1B-803B-FC10D7457894}"/>
    <cellStyle name="_Sheet3_MEMBERS_1_MEMBERS" xfId="4705" xr:uid="{1614A5E4-2E72-493A-961B-2083CEA519CA}"/>
    <cellStyle name="_Sheet3_MEMBERS_1_MEMBERS_1" xfId="4706" xr:uid="{709C6B39-ED8E-4ABF-AC20-A5EDB80B892B}"/>
    <cellStyle name="_Sheet3_MEMBERS_1_MEMBERS_1. Estimate Mapping Hierarchy" xfId="4707" xr:uid="{60FA8947-8983-486F-A84C-1D20243620ED}"/>
    <cellStyle name="_Sheet3_MEMBERS_1_MEMBERS_1_MEMBERS" xfId="4708" xr:uid="{24395AFD-9AAA-493B-9216-9742D693CC63}"/>
    <cellStyle name="_Sheet3_MEMBERS_1_MEMBERS_1_MEMBERS_1" xfId="4709" xr:uid="{806FAC61-7DE3-4B9D-9183-30E66D1F5237}"/>
    <cellStyle name="_Sheet3_MEMBERS_1_MEMBERS_1_MEMBERS_1_MEMBERS" xfId="4710" xr:uid="{48EA032D-5C49-4289-AA65-48B329843C5F}"/>
    <cellStyle name="_Sheet3_MEMBERS_1_MEMBERS_1_MEMBERS_2" xfId="4711" xr:uid="{2952ACCC-1C9F-4FC5-ADBA-0E06FB1B978E}"/>
    <cellStyle name="_Sheet3_MEMBERS_1_MEMBERS_1_MEMBERS_MEMBERS" xfId="4712" xr:uid="{D7160FB7-EA46-4EF8-BDCC-4EF5950B655E}"/>
    <cellStyle name="_Sheet3_MEMBERS_1_MEMBERS_1_MEMBERS_MEMBERS_1" xfId="4713" xr:uid="{F1C76622-C525-4024-923C-D34ADA712784}"/>
    <cellStyle name="_Sheet3_MEMBERS_1_MEMBERS_1_MEMBERS_MEMBERS_MEMBERS" xfId="4714" xr:uid="{53F4E544-DD3B-491B-BD0D-8A3E586CDEA3}"/>
    <cellStyle name="_Sheet3_MEMBERS_1_MEMBERS_2" xfId="4715" xr:uid="{34C2B4FD-8473-4056-8C8E-A79ED0BFD23D}"/>
    <cellStyle name="_Sheet3_MEMBERS_1_MEMBERS_2_MEMBERS" xfId="4716" xr:uid="{9D50C80F-C65A-4BE0-B80E-98EA524C70B8}"/>
    <cellStyle name="_Sheet3_MEMBERS_1_MEMBERS_2_MEMBERS_1" xfId="4717" xr:uid="{D83168E5-AC2C-409D-96FE-BD8B475EA674}"/>
    <cellStyle name="_Sheet3_MEMBERS_1_MEMBERS_2_MEMBERS_MEMBERS" xfId="4718" xr:uid="{CE9C1F12-0D3D-4682-8108-8FF4184122A5}"/>
    <cellStyle name="_Sheet3_MEMBERS_1_MEMBERS_3" xfId="4719" xr:uid="{4682D9EB-AD21-48DD-87F7-F3D6B175A0A9}"/>
    <cellStyle name="_Sheet3_MEMBERS_1_MEMBERS_FCO" xfId="4720" xr:uid="{E6AA1375-8BF1-4000-B04F-D00B9ACD9CD5}"/>
    <cellStyle name="_Sheet3_MEMBERS_1_MEMBERS_FinanceAccount" xfId="4721" xr:uid="{E50AB248-FDB4-4D94-9A11-C045B949DE47}"/>
    <cellStyle name="_Sheet3_MEMBERS_1_MEMBERS_MEMBERS" xfId="4722" xr:uid="{3657E54B-B0B8-40B3-AB28-D6F5C4A03D72}"/>
    <cellStyle name="_Sheet3_MEMBERS_1_MEMBERS_MEMBERS_1" xfId="4723" xr:uid="{F924FCAE-8FBE-4F50-8003-ACAF6A662A79}"/>
    <cellStyle name="_Sheet3_MEMBERS_1_MEMBERS_MEMBERS_MEMBERS" xfId="4724" xr:uid="{F1DCABF3-2B8A-4BFF-B45F-70F694FB1C0C}"/>
    <cellStyle name="_Sheet3_MEMBERS_1_MEMBERS_MEMBERS_MEMBERS_1" xfId="4725" xr:uid="{A44060E7-D505-4210-888F-2318DE275F07}"/>
    <cellStyle name="_Sheet3_MEMBERS_1_MEMBERS_MEMBERS_MEMBERS_MEMBERS" xfId="4726" xr:uid="{0633EB7E-BF08-42A5-8259-3658B0E0C096}"/>
    <cellStyle name="_Sheet3_MEMBERS_1_MEMBERS_PRD FCO" xfId="4727" xr:uid="{47D354EA-A8C8-4090-B5F9-473B911F2D4C}"/>
    <cellStyle name="_Sheet3_MEMBERS_1_MEMBERS_PRD FCO_MEMBERS" xfId="4728" xr:uid="{6012F847-B047-4796-AB3A-05DC0E39674E}"/>
    <cellStyle name="_Sheet3_MEMBERS_1_MEMBERS_PRD TCO" xfId="4729" xr:uid="{E1F5883F-4138-4E68-A15B-705548B72732}"/>
    <cellStyle name="_Sheet3_MEMBERS_1_MEMBERS_PRD TCO_MEMBERS" xfId="4730" xr:uid="{12655229-DBFC-4563-8F7F-C83A90A06EEE}"/>
    <cellStyle name="_Sheet3_MEMBERS_1_MEMBERS_Sheet2" xfId="4731" xr:uid="{E48C26AB-5191-41B4-96FA-B8234AE617B6}"/>
    <cellStyle name="_Sheet3_MEMBERS_1_MEMBERS_Sheet3" xfId="4732" xr:uid="{CC5F5DF3-5986-4078-8723-FC7D5551F3C2}"/>
    <cellStyle name="_Sheet3_MEMBERS_1_MEMBERS_Sheet4" xfId="4733" xr:uid="{8AD1E948-9EBA-4E77-8583-53FEB4E58DCF}"/>
    <cellStyle name="_Sheet3_MEMBERS_1_MEMBERS_Sheet8" xfId="4734" xr:uid="{B5F81932-5242-451C-B1CF-004ACD88B962}"/>
    <cellStyle name="_Sheet3_MEMBERS_1_MEMBERS_UAT FCO" xfId="4735" xr:uid="{4A1F3992-C2D3-4304-BE72-9D33DC5043CB}"/>
    <cellStyle name="_Sheet3_MEMBERS_1_MEMBERS_UAT FCO_MEMBERS" xfId="4736" xr:uid="{EAC1A08F-AC8E-41F8-A639-87490DBCEE97}"/>
    <cellStyle name="_Sheet3_MEMBERS_1_Payband_HR-Bfr" xfId="4737" xr:uid="{60E1C7DD-7754-456F-AF1E-FB619B5ED0B8}"/>
    <cellStyle name="_Sheet3_MEMBERS_1_Payband_HR-Bfr_MEMBERS" xfId="4738" xr:uid="{6A94F32F-B33E-4CC9-B5B1-FCFD13AAF321}"/>
    <cellStyle name="_Sheet3_MEMBERS_1_Payband_HR-Bfr_MEMBERS_1" xfId="4739" xr:uid="{AAFB4698-BAE9-447F-BCD2-C990DC3055FA}"/>
    <cellStyle name="_Sheet3_MEMBERS_1_Payband_HR-Bfr_MEMBERS_MEMBERS" xfId="4740" xr:uid="{C60A806D-4086-438A-8DCC-1D13F0EB4075}"/>
    <cellStyle name="_Sheet3_MEMBERS_1_Payband_HR-Bfr_MEMBERS_MEMBERS_1" xfId="4741" xr:uid="{6444600A-3B34-4AB3-94BE-DFF9B580EC26}"/>
    <cellStyle name="_Sheet3_MEMBERS_1_Payband_HR-Bfr_MEMBERS_MEMBERS_MEMBERS" xfId="4742" xr:uid="{626E39E9-1609-4F6D-A9F2-AE2F577B7BB3}"/>
    <cellStyle name="_Sheet3_MEMBERS_1_Payband_HR-Bfr_Sheet2" xfId="4743" xr:uid="{55959E31-07ED-4724-B2BD-17F88EC62534}"/>
    <cellStyle name="_Sheet3_MEMBERS_1_Payband_HR-Bfr_Sheet2_MEMBERS" xfId="4744" xr:uid="{045AD902-9EF0-401E-9F7B-071B76FD2C53}"/>
    <cellStyle name="_Sheet3_MEMBERS_1_Payband_HR-Bfr_Sheet2_MEMBERS_1" xfId="4745" xr:uid="{297E43CB-8835-4852-B44E-2592E900A7C5}"/>
    <cellStyle name="_Sheet3_MEMBERS_1_Payband_HR-Bfr_Sheet2_MEMBERS_MEMBERS" xfId="4746" xr:uid="{AAB2BF3D-63C9-4743-A092-939F15696DC1}"/>
    <cellStyle name="_Sheet3_MEMBERS_1_Payband_HR-Bfr_Sheet3" xfId="4747" xr:uid="{9687C0B5-9804-4FF3-953D-3B70E18A8BEF}"/>
    <cellStyle name="_Sheet3_MEMBERS_1_Payband_HR-Bfr_Sheet3_MEMBERS" xfId="4748" xr:uid="{F010ADA6-4A9E-4B57-A564-625608417560}"/>
    <cellStyle name="_Sheet3_MEMBERS_1_Payband_HR-Bfr_Sheet3_MEMBERS_1" xfId="4749" xr:uid="{409D14D2-B70C-401F-9059-BF26B8441E46}"/>
    <cellStyle name="_Sheet3_MEMBERS_1_Payband_HR-Bfr_Sheet3_MEMBERS_MEMBERS" xfId="4750" xr:uid="{71BEC3C2-2060-40B0-98ED-2503100C796E}"/>
    <cellStyle name="_Sheet3_MEMBERS_1_Payband_HR-Bfr_Sheet4" xfId="4751" xr:uid="{24283F86-95D3-4797-ACF0-278153FB9D5C}"/>
    <cellStyle name="_Sheet3_MEMBERS_1_Payband_HR-Bfr_Sheet4_MEMBERS" xfId="4752" xr:uid="{8B009658-5B03-4B3C-8C7A-B701CD6E2F45}"/>
    <cellStyle name="_Sheet3_MEMBERS_1_Payband_HR-Bfr_Sheet4_MEMBERS_1" xfId="4753" xr:uid="{A227B1F0-28C6-44A5-8914-E98E479AB02F}"/>
    <cellStyle name="_Sheet3_MEMBERS_1_Payband_HR-Bfr_Sheet4_MEMBERS_MEMBERS" xfId="4754" xr:uid="{A9D94F96-DFDD-4EC3-9A54-D7ACF5CFA861}"/>
    <cellStyle name="_Sheet3_MEMBERS_1_Payband_HR-Bfr_v10" xfId="4755" xr:uid="{7E6284AD-39CE-40ED-AB12-27B0DC511A24}"/>
    <cellStyle name="_Sheet3_MEMBERS_1_Payband_HR-Bfr_v10_MEMBERS" xfId="4756" xr:uid="{53E8BF44-273F-4B58-88D7-2E8C59FE3CE3}"/>
    <cellStyle name="_Sheet3_MEMBERS_1_Scenarios_CP" xfId="4757" xr:uid="{FC890797-E396-4BC6-A5B1-9DB2263A9B6C}"/>
    <cellStyle name="_Sheet3_MEMBERS_1_Scenarios_CP_MEMBERS" xfId="4758" xr:uid="{74E7CF09-C6ED-479E-8095-07D4BD557FC1}"/>
    <cellStyle name="_Sheet3_MEMBERS_1_Scenarios_CP_MEMBERS_1" xfId="4759" xr:uid="{2B9DEB2E-BEAE-40E0-ABE6-73E0C5FA21D9}"/>
    <cellStyle name="_Sheet3_MEMBERS_1_Scenarios_CP_MEMBERS_MEMBERS" xfId="4760" xr:uid="{C711B488-A2C9-49EB-A075-B5B265C4D400}"/>
    <cellStyle name="_Sheet3_MEMBERS_1_Scenarios_CP_MEMBERS_MEMBERS_1" xfId="4761" xr:uid="{345A117D-A546-4D3A-AE9E-432DEC9EC1DB}"/>
    <cellStyle name="_Sheet3_MEMBERS_1_Scenarios_CP_MEMBERS_MEMBERS_MEMBERS" xfId="4762" xr:uid="{58498E85-972A-48D4-9BC4-1E01BB3F62DF}"/>
    <cellStyle name="_Sheet3_MEMBERS_1_Scenarios_CP_Sheet2" xfId="4763" xr:uid="{C7667D5A-B08D-46EF-907A-457E1548A846}"/>
    <cellStyle name="_Sheet3_MEMBERS_1_Scenarios_CP_Sheet2_MEMBERS" xfId="4764" xr:uid="{4AC93165-6742-422D-9BB5-79B51C21493B}"/>
    <cellStyle name="_Sheet3_MEMBERS_1_Scenarios_CP_Sheet2_MEMBERS_1" xfId="4765" xr:uid="{6F4A84BD-CC38-4D8F-8151-56F0CA51073C}"/>
    <cellStyle name="_Sheet3_MEMBERS_1_Scenarios_CP_Sheet2_MEMBERS_MEMBERS" xfId="4766" xr:uid="{073A2A2D-692F-432E-927D-8C6C2259253A}"/>
    <cellStyle name="_Sheet3_MEMBERS_1_Scenarios_CP_Sheet3" xfId="4767" xr:uid="{9285ECFA-E4EF-4476-9281-428D8FB7D21C}"/>
    <cellStyle name="_Sheet3_MEMBERS_1_Scenarios_CP_Sheet3_MEMBERS" xfId="4768" xr:uid="{359EFC33-0C3C-48E8-BE35-40B33C4ECD18}"/>
    <cellStyle name="_Sheet3_MEMBERS_1_Scenarios_CP_Sheet3_MEMBERS_1" xfId="4769" xr:uid="{8F6A7D3E-6D92-42A1-A4FB-FA8809CD11D8}"/>
    <cellStyle name="_Sheet3_MEMBERS_1_Scenarios_CP_Sheet3_MEMBERS_MEMBERS" xfId="4770" xr:uid="{3BF7A503-5C0F-4CD6-B458-B8374F7E05F2}"/>
    <cellStyle name="_Sheet3_MEMBERS_1_Scenarios_CP_Sheet4" xfId="4771" xr:uid="{DE0DCF4F-00EF-4B2A-B106-1E6C13FDD0E6}"/>
    <cellStyle name="_Sheet3_MEMBERS_1_Scenarios_CP_Sheet4_MEMBERS" xfId="4772" xr:uid="{3FC336A7-A530-44BB-AB6C-C58BAF7D9B25}"/>
    <cellStyle name="_Sheet3_MEMBERS_1_Scenarios_CP_Sheet4_MEMBERS_1" xfId="4773" xr:uid="{78C87CA7-0228-4AB9-970A-0A3FE29DE1A8}"/>
    <cellStyle name="_Sheet3_MEMBERS_1_Scenarios_CP_Sheet4_MEMBERS_MEMBERS" xfId="4774" xr:uid="{2ECACDA2-4DE1-4F30-B230-F78AF821473D}"/>
    <cellStyle name="_Sheet3_MEMBERS_1_Scenarios_CP_v10" xfId="4775" xr:uid="{ABD7582D-7211-44E5-9016-6113B92C305E}"/>
    <cellStyle name="_Sheet3_MEMBERS_1_Scenarios_CP_v10_MEMBERS" xfId="4776" xr:uid="{9A5F570E-10EC-498D-A68E-60A90DDDB4BC}"/>
    <cellStyle name="_Sheet3_MEMBERS_1_Sheet2" xfId="4777" xr:uid="{C1E780BE-3773-4EF6-A6C1-652BFA076AE7}"/>
    <cellStyle name="_Sheet3_MEMBERS_1_Sheet2_MEMBERS" xfId="4778" xr:uid="{747D6820-4556-4330-AA47-B79B77BA0D49}"/>
    <cellStyle name="_Sheet3_MEMBERS_1_Sheet2_MEMBERS_1" xfId="4779" xr:uid="{1EF68D8F-83D7-48C0-9CBA-A41E72B0DB65}"/>
    <cellStyle name="_Sheet3_MEMBERS_1_Sheet2_MEMBERS_MEMBERS" xfId="4780" xr:uid="{7B42F141-0BA0-400B-A818-A9EDA9B88532}"/>
    <cellStyle name="_Sheet3_MEMBERS_1_Sheet3" xfId="4781" xr:uid="{394BB9F5-8C5D-4DEB-88C8-B0059E14576F}"/>
    <cellStyle name="_Sheet3_MEMBERS_1_Sheet3_MEMBERS" xfId="4782" xr:uid="{DC8EDD8D-02EC-49B7-A28C-B5E336A206A6}"/>
    <cellStyle name="_Sheet3_MEMBERS_1_Sheet4" xfId="4783" xr:uid="{DA6F09B4-ED4E-4613-B3F1-8C7EB373EAF2}"/>
    <cellStyle name="_Sheet3_MEMBERS_1_Sheet4_MEMBERS" xfId="4784" xr:uid="{6BDD65F4-7A52-4DFF-AFB6-D7F5DC5F052D}"/>
    <cellStyle name="_Sheet3_MEMBERS_1_Sheet7" xfId="4785" xr:uid="{44162F32-0501-400E-8196-B299CD1D0D06}"/>
    <cellStyle name="_Sheet3_MEMBERS_1_Sheet7_FinanceCostObject" xfId="4786" xr:uid="{46F4FA55-FCB6-40AA-A2E4-545D4AFE677D}"/>
    <cellStyle name="_Sheet3_MEMBERS_1_Sheet7_FinanceCostObject_MEMBERS" xfId="4787" xr:uid="{0E1F7482-3895-43ED-80F8-45804C14779C}"/>
    <cellStyle name="_Sheet3_MEMBERS_1_Sheet7_FinanceCostObject_MEMBERS_1" xfId="4788" xr:uid="{99002FDC-E2B1-43AC-8271-D23FBEF555DA}"/>
    <cellStyle name="_Sheet3_MEMBERS_1_Sheet7_FinanceCostObject_MEMBERS_MEMBERS" xfId="4789" xr:uid="{39D4CACE-4422-40A3-B80E-E99E102C4F90}"/>
    <cellStyle name="_Sheet3_MEMBERS_1_Sheet7_FinCategory" xfId="4790" xr:uid="{419499E2-9023-4CD7-9A04-D357126BB965}"/>
    <cellStyle name="_Sheet3_MEMBERS_1_Sheet7_FinCategory_MEMBERS" xfId="4791" xr:uid="{6148EAAE-9D1D-42B6-A5A0-1A39CF909272}"/>
    <cellStyle name="_Sheet3_MEMBERS_1_Sheet7_FinCategory_MEMBERS_1" xfId="4792" xr:uid="{A759225B-B2C2-477D-9742-38F9EEB66267}"/>
    <cellStyle name="_Sheet3_MEMBERS_1_Sheet7_FinCategory_MEMBERS_MEMBERS" xfId="4793" xr:uid="{C37642F4-9AC5-46C7-9D97-EC075305D91A}"/>
    <cellStyle name="_Sheet3_MEMBERS_1_Sheet7_MEMBERS" xfId="4794" xr:uid="{BA7D611A-4521-4A3F-B736-B0A30F11B7D1}"/>
    <cellStyle name="_Sheet3_MEMBERS_1_Sheet7_MEMBERS_1" xfId="4795" xr:uid="{8A47E73F-1C83-4BDA-A0F7-74B40B55E0B7}"/>
    <cellStyle name="_Sheet3_MEMBERS_1_Sheet7_MEMBERS_MEMBERS" xfId="4796" xr:uid="{EA6B8792-4331-4BA2-82AE-EF1171B203B9}"/>
    <cellStyle name="_Sheet3_MEMBERS_1_Sheet7_MEMBERS_MEMBERS_1" xfId="4797" xr:uid="{233A9B22-402B-424F-B5FC-92DDED66B9AE}"/>
    <cellStyle name="_Sheet3_MEMBERS_1_Sheet7_MEMBERS_MEMBERS_MEMBERS" xfId="4798" xr:uid="{847551C7-B779-40C2-A526-E7AC8090161A}"/>
    <cellStyle name="_Sheet3_MEMBERS_1_TimeFY" xfId="4799" xr:uid="{343FD27A-B0E0-4CB5-B41A-D8D9B3CCDF8B}"/>
    <cellStyle name="_Sheet3_MEMBERS_1_TimeFY_MEMBERS" xfId="4800" xr:uid="{2D6EF628-7FB2-46C0-991D-0FEDF9F008AF}"/>
    <cellStyle name="_Sheet3_MEMBERS_1_TimeFY_MEMBERS_1" xfId="4801" xr:uid="{6BB45568-D9D2-4912-9305-D3F2A24D562C}"/>
    <cellStyle name="_Sheet3_MEMBERS_1_TimeFY_MEMBERS_MEMBERS" xfId="4802" xr:uid="{7256FC19-02E4-4FDA-B9E0-493FF8902722}"/>
    <cellStyle name="_Sheet3_MEMBERS_1_V10" xfId="4803" xr:uid="{44F517D6-E7AD-490E-84CC-BD2FD18EAC8F}"/>
    <cellStyle name="_Sheet3_MEMBERS_1_V10_FinanceCostObject" xfId="4804" xr:uid="{0051F2EF-6D9C-4630-837C-913823F92746}"/>
    <cellStyle name="_Sheet3_MEMBERS_1_V10_FinanceCostObject_MEMBERS" xfId="4805" xr:uid="{3E304E76-BFED-4D1F-B548-7C791D74C957}"/>
    <cellStyle name="_Sheet3_MEMBERS_1_V10_FinanceCostObject_MEMBERS_1" xfId="4806" xr:uid="{8C773A52-F265-4B7F-B04E-0864996BB846}"/>
    <cellStyle name="_Sheet3_MEMBERS_1_V10_FinanceCostObject_MEMBERS_MEMBERS" xfId="4807" xr:uid="{8E2E5BDC-9E21-452B-92F8-13829C959CD5}"/>
    <cellStyle name="_Sheet3_MEMBERS_1_V10_MEMBERS" xfId="4808" xr:uid="{2E2D0ED9-C7CA-467D-92F6-7CC25DA11BCB}"/>
    <cellStyle name="_Sheet3_MEMBERS_1_V10_MEMBERS_1" xfId="4809" xr:uid="{AB6BDA86-D8E1-41B1-A7DD-C669749A5816}"/>
    <cellStyle name="_Sheet3_MEMBERS_1_V10_MEMBERS_MEMBERS" xfId="4810" xr:uid="{4672FCFD-9ACD-4BBC-B72E-42B295580A4D}"/>
    <cellStyle name="_Sheet3_MEMBERS_1_V10_MEMBERS_MEMBERS_1" xfId="4811" xr:uid="{50A019D1-348F-475F-BCA1-32824B9F3402}"/>
    <cellStyle name="_Sheet3_MEMBERS_1_V10_MEMBERS_MEMBERS_MEMBERS" xfId="4812" xr:uid="{BB2A4B9C-E9A1-495A-88CE-65D9F3558BEC}"/>
    <cellStyle name="_Sheet3_MEMBERS_2" xfId="4813" xr:uid="{C1474689-5F18-4EF4-9352-4D74B0260BDB}"/>
    <cellStyle name="_Sheet3_MEMBERS_2_1. Estimate Mapping Hierarchy" xfId="4814" xr:uid="{34129366-7A3B-4108-AB89-C054F691CA02}"/>
    <cellStyle name="_Sheet3_MEMBERS_2_FCO" xfId="4815" xr:uid="{BA30472C-96C3-4F2D-908C-38996C090B90}"/>
    <cellStyle name="_Sheet3_MEMBERS_2_FinanceAccount" xfId="4816" xr:uid="{2F90E90E-2927-4332-84E1-85761A936034}"/>
    <cellStyle name="_Sheet3_MEMBERS_2_MEMBERS" xfId="4817" xr:uid="{AC22B00F-0D9D-4F5B-8442-32EE19EB5EF0}"/>
    <cellStyle name="_Sheet3_MEMBERS_2_MEMBERS_1" xfId="4818" xr:uid="{431E39EF-EF52-4E23-B777-8D5EE7E5462B}"/>
    <cellStyle name="_Sheet3_MEMBERS_2_MEMBERS_1_MEMBERS" xfId="4819" xr:uid="{828C5C97-947B-4EA6-A37D-DB365E0229FD}"/>
    <cellStyle name="_Sheet3_MEMBERS_2_MEMBERS_2" xfId="4820" xr:uid="{60C242E4-4055-4835-A9B1-C6A5CA8AE1EE}"/>
    <cellStyle name="_Sheet3_MEMBERS_2_MEMBERS_MEMBERS" xfId="4821" xr:uid="{A357F08C-877C-48B8-B3A8-E11EF2FCEFE3}"/>
    <cellStyle name="_Sheet3_MEMBERS_2_MEMBERS_MEMBERS_1" xfId="4822" xr:uid="{CBADA5FF-6CEE-4CBC-8CDB-09796BD24EB8}"/>
    <cellStyle name="_Sheet3_MEMBERS_2_MEMBERS_MEMBERS_MEMBERS" xfId="4823" xr:uid="{3FC14470-3637-47F4-841B-E1526486E44F}"/>
    <cellStyle name="_Sheet3_MEMBERS_2_MEMBERS_Sheet2" xfId="4824" xr:uid="{F339B408-CCD1-4E2E-B38F-1CAD6A879CDC}"/>
    <cellStyle name="_Sheet3_MEMBERS_2_MEMBERS_Sheet2_MEMBERS" xfId="4825" xr:uid="{4D744AD2-34EF-470C-B06A-6196D74C98D7}"/>
    <cellStyle name="_Sheet3_MEMBERS_2_MEMBERS_Sheet3" xfId="4826" xr:uid="{3DADCAD9-7E4F-447B-B075-3C33E42C5326}"/>
    <cellStyle name="_Sheet3_MEMBERS_2_MEMBERS_Sheet3_MEMBERS" xfId="4827" xr:uid="{0E5ED0C0-487B-4EBB-A669-F8A762675885}"/>
    <cellStyle name="_Sheet3_MEMBERS_2_MEMBERS_Sheet7" xfId="4828" xr:uid="{22FF410A-A8A7-483A-8B58-356397E28437}"/>
    <cellStyle name="_Sheet3_MEMBERS_2_MEMBERS_Sheet7_MEMBERS" xfId="4829" xr:uid="{41E009C5-1F95-4E36-A5A2-8C7BA89C34AB}"/>
    <cellStyle name="_Sheet3_MEMBERS_2_PRD FCO" xfId="4830" xr:uid="{B33921B7-B280-4747-B00D-B0AB88A0BF06}"/>
    <cellStyle name="_Sheet3_MEMBERS_2_PRD FCO_MEMBERS" xfId="4831" xr:uid="{3E5EE799-ED90-4C48-AF3A-C94CEFDC1ADE}"/>
    <cellStyle name="_Sheet3_MEMBERS_2_PRD TCO" xfId="4832" xr:uid="{DD185366-CA58-4F83-A489-57AF0D57E315}"/>
    <cellStyle name="_Sheet3_MEMBERS_2_PRD TCO_MEMBERS" xfId="4833" xr:uid="{370B950F-23EE-4B86-B37D-69A575DB7AEC}"/>
    <cellStyle name="_Sheet3_MEMBERS_2_Sheet2" xfId="4834" xr:uid="{379376D8-7D36-4EE5-9D19-E8C54785C4B0}"/>
    <cellStyle name="_Sheet3_MEMBERS_2_Sheet2_MEMBERS" xfId="4835" xr:uid="{F057C792-B052-40C0-80CC-EE897D7D044C}"/>
    <cellStyle name="_Sheet3_MEMBERS_2_Sheet3" xfId="4836" xr:uid="{97126027-4D24-43D9-9CBC-7A7FAE2A1643}"/>
    <cellStyle name="_Sheet3_MEMBERS_2_Sheet3_1" xfId="4837" xr:uid="{30BEDC76-C1DF-4378-9076-CEC3699B1AFF}"/>
    <cellStyle name="_Sheet3_MEMBERS_2_Sheet3_1_MEMBERS" xfId="4838" xr:uid="{4F8E9B40-7627-40D0-A4E9-EC40D6B16878}"/>
    <cellStyle name="_Sheet3_MEMBERS_2_Sheet3_MEMBERS" xfId="4839" xr:uid="{7ADAAD48-34FA-4637-BBAD-A7A717F4A2F5}"/>
    <cellStyle name="_Sheet3_MEMBERS_2_Sheet4" xfId="4840" xr:uid="{7C65D586-B898-4113-9A42-38E6B1D43AD2}"/>
    <cellStyle name="_Sheet3_MEMBERS_2_Sheet7" xfId="4841" xr:uid="{AD8800F7-744A-4AF1-A3B6-989BA406490F}"/>
    <cellStyle name="_Sheet3_MEMBERS_2_Sheet7_MEMBERS" xfId="4842" xr:uid="{030D63C5-41E8-48F2-89F0-B2E0AB9C6EC3}"/>
    <cellStyle name="_Sheet3_MEMBERS_2_Sheet8" xfId="4843" xr:uid="{F099DB4E-9285-4B84-BCCB-7B449183D4FC}"/>
    <cellStyle name="_Sheet3_MEMBERS_2_UAT FCO" xfId="4844" xr:uid="{AE9AA320-3C88-4200-ADD8-9338D095C433}"/>
    <cellStyle name="_Sheet3_MEMBERS_2_UAT FCO_MEMBERS" xfId="4845" xr:uid="{CFD5C130-5541-45F6-BF4D-A608F5ABE97C}"/>
    <cellStyle name="_Sheet3_MEMBERS_3" xfId="4846" xr:uid="{B8C2848C-7900-4818-8F99-E100FF2F1553}"/>
    <cellStyle name="_Sheet3_MEMBERS_3_FCO" xfId="4847" xr:uid="{9B787604-25BC-4239-ABA4-89FCC182211B}"/>
    <cellStyle name="_Sheet3_MEMBERS_3_FCO_MEMBERS" xfId="4848" xr:uid="{0479B34A-333D-47A3-8AE7-F47CD73068D4}"/>
    <cellStyle name="_Sheet3_MEMBERS_3_MEMBERS" xfId="4849" xr:uid="{79BBCDF1-A4E6-478E-A547-FE50B861166B}"/>
    <cellStyle name="_Sheet3_MEMBERS_3_MEMBERS_1" xfId="4850" xr:uid="{539A1839-D3CE-4B4C-BF08-5292E7CA2787}"/>
    <cellStyle name="_Sheet3_MEMBERS_3_MEMBERS_MEMBERS" xfId="4851" xr:uid="{2AE1AF0E-78B0-4812-A4A2-AB79D84476DE}"/>
    <cellStyle name="_Sheet3_MEMBERS_3_PRD TCO" xfId="4852" xr:uid="{B65C8268-8B0E-4E0F-99E3-48D72E7B3096}"/>
    <cellStyle name="_Sheet3_MEMBERS_3_PRD TCO_FA PRD" xfId="4853" xr:uid="{86EE6C3A-C4A3-4C74-A491-5BE8F6E4D1BF}"/>
    <cellStyle name="_Sheet3_MEMBERS_3_PRD TCO_FinanceAccount" xfId="4854" xr:uid="{AF19BE98-FDB7-4E47-BE68-315770A7E623}"/>
    <cellStyle name="_Sheet3_MEMBERS_3_PRD TCO_MEMBERS" xfId="4855" xr:uid="{CC00D3E8-226E-4BD4-AF38-98F21571A506}"/>
    <cellStyle name="_Sheet3_MEMBERS_3_Sheet2" xfId="4856" xr:uid="{FEF0EC82-D929-4E68-9F3F-957AAF485DDD}"/>
    <cellStyle name="_Sheet3_MEMBERS_3_Sheet2_MEMBERS" xfId="4857" xr:uid="{08052434-8064-40AB-8777-1D2A2CFA80D4}"/>
    <cellStyle name="_Sheet3_MEMBERS_3_Sheet3" xfId="4858" xr:uid="{4FDCD128-FD79-4643-9F45-D5AA7025AFC9}"/>
    <cellStyle name="_Sheet3_MEMBERS_3_Sheet3_FCO" xfId="4859" xr:uid="{2233038B-3F31-41A8-9B9C-031875AA4B60}"/>
    <cellStyle name="_Sheet3_MEMBERS_3_Sheet3_FCO_MEMBERS" xfId="4860" xr:uid="{D50CF595-C600-491E-AD39-A3951AA2082B}"/>
    <cellStyle name="_Sheet3_MEMBERS_3_Sheet3_FINCO - FINAL AFTER PROCESS" xfId="4861" xr:uid="{C340D454-B8EC-40AA-B46E-E4E871900149}"/>
    <cellStyle name="_Sheet3_MEMBERS_3_Sheet3_FINCO - FINAL AFTER PROCESS_MEMBERS" xfId="4862" xr:uid="{8CD4AE89-E8A5-49FA-88B0-5E07A256124C}"/>
    <cellStyle name="_Sheet3_MEMBERS_3_Sheet3_MEMBERS" xfId="4863" xr:uid="{707A8C2E-C3F1-45C3-A4C8-C2D1991D00DD}"/>
    <cellStyle name="_Sheet3_MEMBERS_3_Sheet3_MEMBERS_1" xfId="4864" xr:uid="{D038AFA3-81A3-4303-BD46-D7D65ADD2D2E}"/>
    <cellStyle name="_Sheet3_MEMBERS_3_Sheet3_MEMBERS_MEMBERS" xfId="4865" xr:uid="{7C854158-1B1B-4E10-A5D4-BAC97367BCDC}"/>
    <cellStyle name="_Sheet3_MEMBERS_3_Sheet3_PRD TCO" xfId="4866" xr:uid="{3611369C-EBA7-48D6-B777-500291C460C8}"/>
    <cellStyle name="_Sheet3_MEMBERS_3_Sheet3_PRD TCO_FA PRD" xfId="4867" xr:uid="{FEFAEEE8-2487-4177-B4EB-77B8A76C97E5}"/>
    <cellStyle name="_Sheet3_MEMBERS_3_Sheet3_PRD TCO_FinanceAccount" xfId="4868" xr:uid="{30033840-BF5C-4DA8-904F-586C68DCBD5F}"/>
    <cellStyle name="_Sheet3_MEMBERS_3_Sheet3_PRD TCO_MEMBERS" xfId="4869" xr:uid="{EA60A28F-F23B-415A-B932-CD090B816E02}"/>
    <cellStyle name="_Sheet3_MEMBERS_3_Sheet3_Sheet2" xfId="4870" xr:uid="{BA1FAF19-51A9-465C-9DD7-C9BB92D630D6}"/>
    <cellStyle name="_Sheet3_MEMBERS_3_Sheet3_Sheet2_MEMBERS" xfId="4871" xr:uid="{FD3203B3-A070-4F68-81A1-AE13D5FC715B}"/>
    <cellStyle name="_Sheet3_MEMBERS_3_Sheet3_Sheet4" xfId="4872" xr:uid="{FD2D32C1-38E5-461E-906F-394D58318584}"/>
    <cellStyle name="_Sheet3_MEMBERS_3_Sheet3_Sheet4_1" xfId="4873" xr:uid="{10A02DB7-19C3-4E64-9693-7147F804DCD0}"/>
    <cellStyle name="_Sheet3_MEMBERS_3_Sheet3_Sheet4_1_MEMBERS" xfId="4874" xr:uid="{55CE6A87-4282-43C0-9DB6-A2E19102F94F}"/>
    <cellStyle name="_Sheet3_MEMBERS_3_Sheet3_Sheet4_1_MEMBERS_1" xfId="4875" xr:uid="{1B45D77E-05F1-403E-B9E7-6994D9B22FEE}"/>
    <cellStyle name="_Sheet3_MEMBERS_3_Sheet3_Sheet4_1_MEMBERS_MEMBERS" xfId="4876" xr:uid="{3F0B7255-F396-4CDB-808D-03F679D448B9}"/>
    <cellStyle name="_Sheet3_MEMBERS_3_Sheet3_Sheet4_1_PRD TCO" xfId="4877" xr:uid="{B86DCD22-B06F-47CF-A763-198EC36F8609}"/>
    <cellStyle name="_Sheet3_MEMBERS_3_Sheet3_Sheet4_1_PRD TCO_FA PRD" xfId="4878" xr:uid="{91E03378-66A4-4361-8D38-E74B0089BB4F}"/>
    <cellStyle name="_Sheet3_MEMBERS_3_Sheet3_Sheet4_1_PRD TCO_FinanceAccount" xfId="4879" xr:uid="{9098280D-4DCD-4B6A-A642-A991AEA540A5}"/>
    <cellStyle name="_Sheet3_MEMBERS_3_Sheet3_Sheet4_1_PRD TCO_MEMBERS" xfId="4880" xr:uid="{E9791695-BC8A-41A0-A21B-A1D382F6DF42}"/>
    <cellStyle name="_Sheet3_MEMBERS_3_Sheet3_Sheet4_1_Sheet2" xfId="4881" xr:uid="{0B0B4C3F-20B4-4C99-B0ED-6FBBE5984B67}"/>
    <cellStyle name="_Sheet3_MEMBERS_3_Sheet3_Sheet4_1_Sheet2_MEMBERS" xfId="4882" xr:uid="{497AAD4A-CCDA-40A7-84BE-AB2101FED39E}"/>
    <cellStyle name="_Sheet3_MEMBERS_3_Sheet3_Sheet4_1_Sheet4" xfId="4883" xr:uid="{8851352A-595C-44F9-AC6E-4C9607B27580}"/>
    <cellStyle name="_Sheet3_MEMBERS_3_Sheet3_Sheet4_1_Sheet4_FA PRD" xfId="4884" xr:uid="{88CF8988-48E9-4AAC-A64F-F06BF23BFD8F}"/>
    <cellStyle name="_Sheet3_MEMBERS_3_Sheet3_Sheet4_1_Sheet4_FinanceAccount" xfId="4885" xr:uid="{30C18F9C-7AFA-4D6D-8084-6100C8B4FFAB}"/>
    <cellStyle name="_Sheet3_MEMBERS_3_Sheet3_Sheet4_1_Sheet4_MEMBERS" xfId="4886" xr:uid="{DD56CC1E-27B1-4510-A5A2-27DAE6901D03}"/>
    <cellStyle name="_Sheet3_MEMBERS_3_Sheet3_Sheet4_1_TCO Dimension Sheet" xfId="4887" xr:uid="{B6CE9900-63F7-4FD6-99C3-6CA2D34E1CFE}"/>
    <cellStyle name="_Sheet3_MEMBERS_3_Sheet3_Sheet4_1_TCO Dimension Sheet_MEMBERS" xfId="4888" xr:uid="{E589F14A-2FBF-480D-AD04-83410CBCFDC5}"/>
    <cellStyle name="_Sheet3_MEMBERS_3_Sheet3_Sheet4_2" xfId="4889" xr:uid="{ABC953B0-0DAE-411E-B305-C40FAF024F23}"/>
    <cellStyle name="_Sheet3_MEMBERS_3_Sheet3_Sheet4_2_FA PRD" xfId="4890" xr:uid="{060BB5F2-89CB-48A6-A6D5-ABEF18DF852A}"/>
    <cellStyle name="_Sheet3_MEMBERS_3_Sheet3_Sheet4_2_FinanceAccount" xfId="4891" xr:uid="{2C601E03-544C-4A10-BB9A-39FB489A5712}"/>
    <cellStyle name="_Sheet3_MEMBERS_3_Sheet3_Sheet4_2_MEMBERS" xfId="4892" xr:uid="{2B90D664-683D-4677-942F-8780B881ECF7}"/>
    <cellStyle name="_Sheet3_MEMBERS_3_Sheet3_Sheet4_MEMBERS" xfId="4893" xr:uid="{E148954B-A521-41E1-BAE4-94C4CAE53FEF}"/>
    <cellStyle name="_Sheet3_MEMBERS_3_Sheet3_TCO" xfId="4894" xr:uid="{2E48004C-6F51-42CA-904D-F67EA6668EA2}"/>
    <cellStyle name="_Sheet3_MEMBERS_3_Sheet3_TCO Dimension Sheet" xfId="4895" xr:uid="{13092EA9-B8C2-4CFF-827C-AFC6D7D2C0CA}"/>
    <cellStyle name="_Sheet3_MEMBERS_3_Sheet3_TCO Dimension Sheet_MEMBERS" xfId="4896" xr:uid="{D5BEADB1-0C0F-4934-86FB-3F25774F3E2D}"/>
    <cellStyle name="_Sheet3_MEMBERS_3_Sheet3_TCO_MEMBERS" xfId="4897" xr:uid="{98E7C9F1-F9B9-4D2B-BF42-06CEA72662FB}"/>
    <cellStyle name="_Sheet3_MEMBERS_3_Sheet4" xfId="4898" xr:uid="{18B30B9B-308E-485E-A165-1953EA0E8CA0}"/>
    <cellStyle name="_Sheet3_MEMBERS_3_Sheet4_1" xfId="4899" xr:uid="{28FC6B3B-2696-4CDD-A5EF-30DA4C3BA15A}"/>
    <cellStyle name="_Sheet3_MEMBERS_3_Sheet4_1_FA PRD" xfId="4900" xr:uid="{BB54C199-636C-4227-BFC9-0D9CBE3ECEEC}"/>
    <cellStyle name="_Sheet3_MEMBERS_3_Sheet4_1_FinanceAccount" xfId="4901" xr:uid="{1EC9C26B-14AB-46A6-A608-3C9745819B0C}"/>
    <cellStyle name="_Sheet3_MEMBERS_3_Sheet4_1_MEMBERS" xfId="4902" xr:uid="{753B8B56-0236-436B-B71B-738D9665E88F}"/>
    <cellStyle name="_Sheet3_MEMBERS_3_Sheet4_MEMBERS" xfId="4903" xr:uid="{BA2AE8B1-970C-427E-9B1D-D1B2E96C553A}"/>
    <cellStyle name="_Sheet3_MEMBERS_3_Sheet4_MEMBERS_1" xfId="4904" xr:uid="{BFAD05EF-40DB-41B9-A5A1-F65FAD26EE4E}"/>
    <cellStyle name="_Sheet3_MEMBERS_3_Sheet4_MEMBERS_MEMBERS" xfId="4905" xr:uid="{53C52D54-716F-4685-A170-6586E492EF2C}"/>
    <cellStyle name="_Sheet3_MEMBERS_3_Sheet4_PRD TCO" xfId="4906" xr:uid="{4944EA5F-6C58-4B04-BAF8-A1A08002DA41}"/>
    <cellStyle name="_Sheet3_MEMBERS_3_Sheet4_PRD TCO_FA PRD" xfId="4907" xr:uid="{94198B92-085B-4865-83F7-C3CC3FE140CA}"/>
    <cellStyle name="_Sheet3_MEMBERS_3_Sheet4_PRD TCO_FinanceAccount" xfId="4908" xr:uid="{EDD21F15-5C2D-4CF7-8012-EE05F41F8A6C}"/>
    <cellStyle name="_Sheet3_MEMBERS_3_Sheet4_PRD TCO_MEMBERS" xfId="4909" xr:uid="{598F7C12-CDE5-4B48-9D68-17B417D7B359}"/>
    <cellStyle name="_Sheet3_MEMBERS_3_Sheet4_Sheet2" xfId="4910" xr:uid="{E17DF2D6-15C9-4D73-8194-8D280BCA466A}"/>
    <cellStyle name="_Sheet3_MEMBERS_3_Sheet4_Sheet2_MEMBERS" xfId="4911" xr:uid="{2DC49C3D-39EB-4D84-8BE2-B92A30C76A1F}"/>
    <cellStyle name="_Sheet3_MEMBERS_3_Sheet4_Sheet4" xfId="4912" xr:uid="{5AAA1FCA-D688-4101-9376-6DE76226B1D3}"/>
    <cellStyle name="_Sheet3_MEMBERS_3_Sheet4_Sheet4_FA PRD" xfId="4913" xr:uid="{18FA64C4-BB55-41E9-A048-74009139A00C}"/>
    <cellStyle name="_Sheet3_MEMBERS_3_Sheet4_Sheet4_FinanceAccount" xfId="4914" xr:uid="{431F3FB9-8E99-4D21-8E93-86B321FE3256}"/>
    <cellStyle name="_Sheet3_MEMBERS_3_Sheet4_Sheet4_MEMBERS" xfId="4915" xr:uid="{726F945B-4231-4375-9122-7D03BC417B81}"/>
    <cellStyle name="_Sheet3_MEMBERS_3_Sheet4_TCO Dimension Sheet" xfId="4916" xr:uid="{7F9BEAA7-AE8E-44D0-B16F-A3C4F511E5AF}"/>
    <cellStyle name="_Sheet3_MEMBERS_3_Sheet4_TCO Dimension Sheet_MEMBERS" xfId="4917" xr:uid="{F88ED3C7-7872-47C0-8062-0718A701EDE9}"/>
    <cellStyle name="_Sheet3_MEMBERS_3_TCO" xfId="4918" xr:uid="{1C7D92E2-BC9B-4BA7-9CEF-D07285320275}"/>
    <cellStyle name="_Sheet3_MEMBERS_3_TCO Dimension Sheet" xfId="4919" xr:uid="{CB39E67F-3A6F-45A0-847A-942F1BEC135B}"/>
    <cellStyle name="_Sheet3_MEMBERS_3_TCO Dimension Sheet_MEMBERS" xfId="4920" xr:uid="{75161CC2-4442-475B-A5F3-56710E546E37}"/>
    <cellStyle name="_Sheet3_MEMBERS_3_TCO_1" xfId="4921" xr:uid="{54AC5A7B-3797-4E02-B481-29F7C14AAA02}"/>
    <cellStyle name="_Sheet3_MEMBERS_3_TCO_1_MEMBERS" xfId="4922" xr:uid="{D23A54E4-88DC-4CD7-ABCD-FBA978524343}"/>
    <cellStyle name="_Sheet3_MEMBERS_3_TCO_FCO" xfId="4923" xr:uid="{07F485E8-F05E-47F9-AD9F-F0F08060DF70}"/>
    <cellStyle name="_Sheet3_MEMBERS_3_TCO_FCO_MEMBERS" xfId="4924" xr:uid="{EEAEE45A-2D18-4507-8380-FE5DEB4A036A}"/>
    <cellStyle name="_Sheet3_MEMBERS_3_TCO_FINCO - FINAL AFTER PROCESS" xfId="4925" xr:uid="{F40E50D6-4B9F-4B7A-9233-AA98AA782313}"/>
    <cellStyle name="_Sheet3_MEMBERS_3_TCO_FINCO - FINAL AFTER PROCESS_MEMBERS" xfId="4926" xr:uid="{495056C9-7751-47AF-AE8C-02AD7CABEE76}"/>
    <cellStyle name="_Sheet3_MEMBERS_3_TCO_MEMBERS" xfId="4927" xr:uid="{48D1ED05-C98C-4CCF-B546-E5E951669A89}"/>
    <cellStyle name="_Sheet3_MEMBERS_3_TCO_MEMBERS_1" xfId="4928" xr:uid="{136C864E-688B-4627-8171-C2AF5A1C61CA}"/>
    <cellStyle name="_Sheet3_MEMBERS_3_TCO_MEMBERS_MEMBERS" xfId="4929" xr:uid="{2979FE80-7BA2-45FF-8910-1713A89279B3}"/>
    <cellStyle name="_Sheet3_MEMBERS_3_TCO_PRD TCO" xfId="4930" xr:uid="{56449008-70B7-4C07-B767-148EA2305103}"/>
    <cellStyle name="_Sheet3_MEMBERS_3_TCO_PRD TCO_FA PRD" xfId="4931" xr:uid="{A965D1FD-379E-4B29-A80B-6D9E1D091516}"/>
    <cellStyle name="_Sheet3_MEMBERS_3_TCO_PRD TCO_FinanceAccount" xfId="4932" xr:uid="{DD38CF8E-630F-4450-AE30-A138C3FC2DF0}"/>
    <cellStyle name="_Sheet3_MEMBERS_3_TCO_PRD TCO_MEMBERS" xfId="4933" xr:uid="{B7D75FEA-9C10-407B-9E1E-6D64621CAE1E}"/>
    <cellStyle name="_Sheet3_MEMBERS_3_TCO_Sheet2" xfId="4934" xr:uid="{0F045292-1B2E-4051-8F4B-953DDDE97846}"/>
    <cellStyle name="_Sheet3_MEMBERS_3_TCO_Sheet2_MEMBERS" xfId="4935" xr:uid="{4E6F5D9D-A3D0-4108-BAB2-1DA2A720B185}"/>
    <cellStyle name="_Sheet3_MEMBERS_3_TCO_Sheet4" xfId="4936" xr:uid="{DB2593B4-AD8F-4538-AAC1-476E018E0FB6}"/>
    <cellStyle name="_Sheet3_MEMBERS_3_TCO_Sheet4_1" xfId="4937" xr:uid="{6863AAB7-E2CC-46B1-91E5-4B2788A427D8}"/>
    <cellStyle name="_Sheet3_MEMBERS_3_TCO_Sheet4_1_MEMBERS" xfId="4938" xr:uid="{0B42356D-A152-4EB1-814C-74B97C002EA2}"/>
    <cellStyle name="_Sheet3_MEMBERS_3_TCO_Sheet4_1_MEMBERS_1" xfId="4939" xr:uid="{DC4F88E4-C05A-40CF-818C-9F2376004F48}"/>
    <cellStyle name="_Sheet3_MEMBERS_3_TCO_Sheet4_1_MEMBERS_MEMBERS" xfId="4940" xr:uid="{B972B8B9-F193-4CA7-B77A-0FA858FCCC51}"/>
    <cellStyle name="_Sheet3_MEMBERS_3_TCO_Sheet4_1_PRD TCO" xfId="4941" xr:uid="{B664B3F4-1298-47D5-A479-9F01875AEEF2}"/>
    <cellStyle name="_Sheet3_MEMBERS_3_TCO_Sheet4_1_PRD TCO_FA PRD" xfId="4942" xr:uid="{D79BD0E8-A119-4218-9151-4BCE4562F635}"/>
    <cellStyle name="_Sheet3_MEMBERS_3_TCO_Sheet4_1_PRD TCO_FinanceAccount" xfId="4943" xr:uid="{FC41B053-219A-49B4-AB2F-CD0135AFF898}"/>
    <cellStyle name="_Sheet3_MEMBERS_3_TCO_Sheet4_1_PRD TCO_MEMBERS" xfId="4944" xr:uid="{91A2EBA5-4A90-417D-9FE2-2F01E8ECBBFF}"/>
    <cellStyle name="_Sheet3_MEMBERS_3_TCO_Sheet4_1_Sheet2" xfId="4945" xr:uid="{E8331A18-0C34-44BB-8B0A-FEAED1636BD5}"/>
    <cellStyle name="_Sheet3_MEMBERS_3_TCO_Sheet4_1_Sheet2_MEMBERS" xfId="4946" xr:uid="{919347F5-4767-4903-B692-9693218E4F2F}"/>
    <cellStyle name="_Sheet3_MEMBERS_3_TCO_Sheet4_1_Sheet4" xfId="4947" xr:uid="{5FE9B920-65F4-46BF-BFCC-8683082B4520}"/>
    <cellStyle name="_Sheet3_MEMBERS_3_TCO_Sheet4_1_Sheet4_FA PRD" xfId="4948" xr:uid="{5F29378F-0736-4C20-BD54-DD4EA77D87F6}"/>
    <cellStyle name="_Sheet3_MEMBERS_3_TCO_Sheet4_1_Sheet4_FinanceAccount" xfId="4949" xr:uid="{7E920CF7-6F99-4A09-A208-C84E89506EF0}"/>
    <cellStyle name="_Sheet3_MEMBERS_3_TCO_Sheet4_1_Sheet4_MEMBERS" xfId="4950" xr:uid="{A8431208-9522-4D8F-8B9E-2F06D5871548}"/>
    <cellStyle name="_Sheet3_MEMBERS_3_TCO_Sheet4_1_TCO Dimension Sheet" xfId="4951" xr:uid="{608B616D-986B-4643-8F7C-D03F34501D8C}"/>
    <cellStyle name="_Sheet3_MEMBERS_3_TCO_Sheet4_1_TCO Dimension Sheet_MEMBERS" xfId="4952" xr:uid="{3AAC1A62-D1C1-47ED-9039-CC2C78801556}"/>
    <cellStyle name="_Sheet3_MEMBERS_3_TCO_Sheet4_2" xfId="4953" xr:uid="{49D4CEA0-8B08-4E89-8C39-B77FF62B0647}"/>
    <cellStyle name="_Sheet3_MEMBERS_3_TCO_Sheet4_2_FA PRD" xfId="4954" xr:uid="{BF100187-FF46-4708-A485-BDB2F99322E1}"/>
    <cellStyle name="_Sheet3_MEMBERS_3_TCO_Sheet4_2_FinanceAccount" xfId="4955" xr:uid="{F8489B89-F253-483C-A191-239026FDA993}"/>
    <cellStyle name="_Sheet3_MEMBERS_3_TCO_Sheet4_2_MEMBERS" xfId="4956" xr:uid="{6E103840-CC8E-40EC-AFC9-EC26AA3F13CD}"/>
    <cellStyle name="_Sheet3_MEMBERS_3_TCO_Sheet4_MEMBERS" xfId="4957" xr:uid="{6794ABAC-AEAC-4B1F-96A2-306837FE97A2}"/>
    <cellStyle name="_Sheet3_MEMBERS_3_TCO_TCO" xfId="4958" xr:uid="{EA912435-1B29-41FA-9BEE-8D93C7BD1DFA}"/>
    <cellStyle name="_Sheet3_MEMBERS_3_TCO_TCO Dimension Sheet" xfId="4959" xr:uid="{1B6958AE-B41B-487B-8D8B-B8F7E7EB3FD2}"/>
    <cellStyle name="_Sheet3_MEMBERS_3_TCO_TCO Dimension Sheet_MEMBERS" xfId="4960" xr:uid="{31A7C28F-B38D-48A0-9C1C-2A72323C765D}"/>
    <cellStyle name="_Sheet3_MEMBERS_3_TCO_TCO_MEMBERS" xfId="4961" xr:uid="{8A984B87-A894-4EA3-BBFE-2B799A041F22}"/>
    <cellStyle name="_Sheet3_MEMBERS_Account_HR" xfId="4962" xr:uid="{3C27D044-A133-4F1A-A803-9A426768820D}"/>
    <cellStyle name="_Sheet3_MEMBERS_Account_HR_MEMBERS" xfId="4963" xr:uid="{192A1A6B-258F-4F76-9EEE-9506ED7FB817}"/>
    <cellStyle name="_Sheet3_MEMBERS_Account_HR_MEMBERS_1" xfId="4964" xr:uid="{E4A1AC32-D0FA-40B2-9AB1-34B95620981F}"/>
    <cellStyle name="_Sheet3_MEMBERS_Account_HR_MEMBERS_MEMBERS" xfId="4965" xr:uid="{58174099-FDA2-46A6-B9AA-BC3976BED1B4}"/>
    <cellStyle name="_Sheet3_MEMBERS_Account_HR_MEMBERS_MEMBERS_1" xfId="4966" xr:uid="{E193DA17-C508-4AB3-98D8-401B461BF106}"/>
    <cellStyle name="_Sheet3_MEMBERS_Account_HR_MEMBERS_MEMBERS_MEMBERS" xfId="4967" xr:uid="{B196ED5D-566E-4C4C-9E93-54C0DF039BD4}"/>
    <cellStyle name="_Sheet3_MEMBERS_Account_HR-Bfr" xfId="4968" xr:uid="{FC830CC2-A704-4987-BC16-F48523609F5D}"/>
    <cellStyle name="_Sheet3_MEMBERS_Account_HR-Bfr_MEMBERS" xfId="4969" xr:uid="{2860E182-8837-49A0-8D18-8DA022D328A2}"/>
    <cellStyle name="_Sheet3_MEMBERS_Account_HR-Bfr_MEMBERS_1" xfId="4970" xr:uid="{B11EF958-BCDA-4F5F-AFBA-786B4B9CFA79}"/>
    <cellStyle name="_Sheet3_MEMBERS_Account_HR-Bfr_MEMBERS_MEMBERS" xfId="4971" xr:uid="{9806AB4D-4722-4931-AAED-7CC9216BEDFC}"/>
    <cellStyle name="_Sheet3_MEMBERS_Entity_HR" xfId="4972" xr:uid="{7221A0B3-A3A9-4ADE-AC54-21F6066B4AE8}"/>
    <cellStyle name="_Sheet3_MEMBERS_Entity_HR_FinanceCostObject" xfId="4973" xr:uid="{94A03E10-9948-4459-BA66-6F02F7EE9A4D}"/>
    <cellStyle name="_Sheet3_MEMBERS_Entity_HR_FinanceCostObject_MEMBERS" xfId="4974" xr:uid="{4D83C493-5B96-4F20-867E-BD0F610C0311}"/>
    <cellStyle name="_Sheet3_MEMBERS_Entity_HR_FinanceCostObject_MEMBERS_1" xfId="4975" xr:uid="{874D1FDB-540F-4F9E-A791-6C56CA0A2AFA}"/>
    <cellStyle name="_Sheet3_MEMBERS_Entity_HR_FinanceCostObject_MEMBERS_MEMBERS" xfId="4976" xr:uid="{9C7F62EF-EC7C-42E5-961A-A15A546BEF5A}"/>
    <cellStyle name="_Sheet3_MEMBERS_Entity_HR_FinCategory" xfId="4977" xr:uid="{51809D29-CD66-48CA-A6FC-120A0DE3BE5B}"/>
    <cellStyle name="_Sheet3_MEMBERS_Entity_HR_FinCategory_MEMBERS" xfId="4978" xr:uid="{94E3FA26-7957-494B-BE66-8CCE4C80727C}"/>
    <cellStyle name="_Sheet3_MEMBERS_Entity_HR_FinCategory_MEMBERS_1" xfId="4979" xr:uid="{511794A7-DD25-48B8-B9F3-A404F307FC1E}"/>
    <cellStyle name="_Sheet3_MEMBERS_Entity_HR_FinCategory_MEMBERS_MEMBERS" xfId="4980" xr:uid="{EB93A8C9-E506-4E70-A629-5B84D2F43324}"/>
    <cellStyle name="_Sheet3_MEMBERS_Entity_HR_MEMBERS" xfId="4981" xr:uid="{4A78F691-B76E-479D-B60B-8DAF4AD93D49}"/>
    <cellStyle name="_Sheet3_MEMBERS_Entity_HR_MEMBERS_1" xfId="4982" xr:uid="{AB2B14FC-B029-495C-9DA1-4173F121F4B4}"/>
    <cellStyle name="_Sheet3_MEMBERS_Entity_HR_MEMBERS_MEMBERS" xfId="4983" xr:uid="{8C542B30-72DD-487D-9B82-05104041B050}"/>
    <cellStyle name="_Sheet3_MEMBERS_Entity_HR_MEMBERS_MEMBERS_1" xfId="4984" xr:uid="{1BB7B01A-7EE1-4AB2-BCF1-DAF1EC009897}"/>
    <cellStyle name="_Sheet3_MEMBERS_Entity_HR_MEMBERS_MEMBERS_MEMBERS" xfId="4985" xr:uid="{C2BAD01A-2A28-4E94-A9F0-FBBE93519D7C}"/>
    <cellStyle name="_Sheet3_MEMBERS_EntityFinApp" xfId="4986" xr:uid="{18C9D7BB-771A-40B2-89FE-C062D10F5A39}"/>
    <cellStyle name="_Sheet3_MEMBERS_EntityFinApp_MEMBERS" xfId="4987" xr:uid="{ECCE902E-910B-43C9-9211-A5F4E9D483F8}"/>
    <cellStyle name="_Sheet3_MEMBERS_FCO" xfId="4988" xr:uid="{01F99B2D-A3AF-4D6A-B0D5-38EB3A87872F}"/>
    <cellStyle name="_Sheet3_MEMBERS_FinanceAccount" xfId="4989" xr:uid="{161019BC-8BFD-445C-AC0B-2AAB62B53C96}"/>
    <cellStyle name="_Sheet3_MEMBERS_FinanceBudge" xfId="4990" xr:uid="{46E53706-6DBE-4308-99BC-1AD1D10C1F57}"/>
    <cellStyle name="_Sheet3_MEMBERS_FinanceCostObject" xfId="4991" xr:uid="{3B6A510A-8C03-4AE3-9A98-FB099F9916CB}"/>
    <cellStyle name="_Sheet3_MEMBERS_FinanceCostObject_MEMBERS" xfId="4992" xr:uid="{81CFF386-76E8-48A6-8A4F-D63BB2B40DD9}"/>
    <cellStyle name="_Sheet3_MEMBERS_FinanceCostObject_MEMBERS_1" xfId="4993" xr:uid="{7AF5626D-1D9A-4356-8AF2-E74AA947ABFF}"/>
    <cellStyle name="_Sheet3_MEMBERS_FinanceCostObject_MEMBERS_MEMBERS" xfId="4994" xr:uid="{ABB9221F-F2CA-4F39-A812-D4C5E196302B}"/>
    <cellStyle name="_Sheet3_MEMBERS_FinanceDataSRC-Bfr" xfId="4995" xr:uid="{D27DE148-E5A6-4197-9317-260DDC90F5B1}"/>
    <cellStyle name="_Sheet3_MEMBERS_FinanceDataSRC-Bfr_MEMBERS" xfId="4996" xr:uid="{ACAFE50D-0989-47CB-9B6F-FBBC53418020}"/>
    <cellStyle name="_Sheet3_MEMBERS_FinanceDataSRC-Bfr_MEMBERS_1" xfId="4997" xr:uid="{91DE6865-7BA5-4E15-80A8-EB5B76E5E83A}"/>
    <cellStyle name="_Sheet3_MEMBERS_FinanceDataSRC-Bfr_MEMBERS_MEMBERS" xfId="4998" xr:uid="{9E676DE7-02DD-43F0-B8C8-9A10CDCF7D75}"/>
    <cellStyle name="_Sheet3_MEMBERS_FinanceDataSRC-Bfr_MEMBERS_MEMBERS_1" xfId="4999" xr:uid="{99ADD9FC-45DA-4411-896C-3CD270D7CD32}"/>
    <cellStyle name="_Sheet3_MEMBERS_FinanceDataSRC-Bfr_MEMBERS_MEMBERS_MEMBERS" xfId="5000" xr:uid="{1E419540-3074-4CD3-B45A-63646787A809}"/>
    <cellStyle name="_Sheet3_MEMBERS_FinanceDataSRC-Bfr_Sheet2" xfId="5001" xr:uid="{71A0E4E7-345C-40C7-9A2C-EAE188D6EDDE}"/>
    <cellStyle name="_Sheet3_MEMBERS_FinanceDataSRC-Bfr_Sheet2_MEMBERS" xfId="5002" xr:uid="{7089D444-1FBA-435F-94B3-8F42CE6002DB}"/>
    <cellStyle name="_Sheet3_MEMBERS_FinanceDataSRC-Bfr_Sheet2_MEMBERS_1" xfId="5003" xr:uid="{6BADCB89-AC36-4F96-B25D-1D9368DA7936}"/>
    <cellStyle name="_Sheet3_MEMBERS_FinanceDataSRC-Bfr_Sheet2_MEMBERS_MEMBERS" xfId="5004" xr:uid="{05EC8B2D-3357-4BEE-943C-4508D39AB79D}"/>
    <cellStyle name="_Sheet3_MEMBERS_FinanceDataSRC-Bfr_Sheet3" xfId="5005" xr:uid="{D4F4B503-B0F8-4FFE-AEAC-AF54BF9A8F70}"/>
    <cellStyle name="_Sheet3_MEMBERS_FinanceDataSRC-Bfr_Sheet3_MEMBERS" xfId="5006" xr:uid="{D1F9A823-1D94-416C-AF71-E464C526A1B1}"/>
    <cellStyle name="_Sheet3_MEMBERS_FinanceDataSRC-Bfr_Sheet3_MEMBERS_1" xfId="5007" xr:uid="{C143E2B1-BC51-4481-83F7-1F5D6EBB91FE}"/>
    <cellStyle name="_Sheet3_MEMBERS_FinanceDataSRC-Bfr_Sheet3_MEMBERS_MEMBERS" xfId="5008" xr:uid="{0F6FF4FA-90AD-4F7A-AEF6-6BD86A403150}"/>
    <cellStyle name="_Sheet3_MEMBERS_FinanceDataSRC-Bfr_Sheet4" xfId="5009" xr:uid="{76FF3F79-ED61-46BB-A5E9-243371BF04F1}"/>
    <cellStyle name="_Sheet3_MEMBERS_FinanceDataSRC-Bfr_Sheet4_MEMBERS" xfId="5010" xr:uid="{EEC22775-8017-4560-95E0-BC83612E0F75}"/>
    <cellStyle name="_Sheet3_MEMBERS_FinanceDataSRC-Bfr_Sheet4_MEMBERS_1" xfId="5011" xr:uid="{C69DE61F-103F-426B-AD01-6AAAD98AE7E3}"/>
    <cellStyle name="_Sheet3_MEMBERS_FinanceDataSRC-Bfr_Sheet4_MEMBERS_MEMBERS" xfId="5012" xr:uid="{E3D1FB60-4620-44DC-BD2F-1ADA7C8FB17B}"/>
    <cellStyle name="_Sheet3_MEMBERS_FinanceDataSRC-Bfr_v10" xfId="5013" xr:uid="{A674ED68-338F-43E6-B544-A1552FF45147}"/>
    <cellStyle name="_Sheet3_MEMBERS_FinanceDataSRC-Bfr_v10_MEMBERS" xfId="5014" xr:uid="{B684A185-F56A-4A77-BCDB-B292E9D0F8BF}"/>
    <cellStyle name="_Sheet3_MEMBERS_FinCategory-Aftr" xfId="5015" xr:uid="{C83807BB-5525-409D-B19F-8FA01D234B66}"/>
    <cellStyle name="_Sheet3_MEMBERS_FinCategory-Aftr_MEMBERS" xfId="5016" xr:uid="{8A03930F-966C-45B6-9C81-0691E60E77E5}"/>
    <cellStyle name="_Sheet3_MEMBERS_FinCategory-Aftr_MEMBERS_1" xfId="5017" xr:uid="{F9E2FBE4-1353-4B85-B183-F8458D965878}"/>
    <cellStyle name="_Sheet3_MEMBERS_FinCategory-Aftr_MEMBERS_MEMBERS" xfId="5018" xr:uid="{46EA332F-1676-493F-8FCA-A2704DC4F52A}"/>
    <cellStyle name="_Sheet3_MEMBERS_FinCategory-Bfr" xfId="5019" xr:uid="{0C1D4EFB-8700-4DDB-AF45-3F3CE6218D0F}"/>
    <cellStyle name="_Sheet3_MEMBERS_FinCategory-Bfr_MEMBERS" xfId="5020" xr:uid="{543C305F-6A96-4C53-B66C-7911E709EF16}"/>
    <cellStyle name="_Sheet3_MEMBERS_FinCategory-Bfr_MEMBERS_1" xfId="5021" xr:uid="{7FD11AEA-717C-4BAB-AD41-13DD543A07F5}"/>
    <cellStyle name="_Sheet3_MEMBERS_FinCategory-Bfr_MEMBERS_MEMBERS" xfId="5022" xr:uid="{2AEE87FB-76A8-4E49-9D99-2D71F92D497D}"/>
    <cellStyle name="_Sheet3_MEMBERS_FinCategory-Bfr_MEMBERS_MEMBERS_1" xfId="5023" xr:uid="{D86EE157-0047-46E6-B919-83EF9AC188C0}"/>
    <cellStyle name="_Sheet3_MEMBERS_FinCategory-Bfr_MEMBERS_MEMBERS_MEMBERS" xfId="5024" xr:uid="{878C9D9C-F022-4EE2-8A47-B4E5E49BAAE2}"/>
    <cellStyle name="_Sheet3_MEMBERS_FinCategory-Bfr_Sheet2" xfId="5025" xr:uid="{6CF88836-FEA2-4515-AD40-89A8696BDA2F}"/>
    <cellStyle name="_Sheet3_MEMBERS_FinCategory-Bfr_Sheet2_MEMBERS" xfId="5026" xr:uid="{94BDBB0E-A265-4CA7-8AC8-6180C2335A4A}"/>
    <cellStyle name="_Sheet3_MEMBERS_FinCategory-Bfr_Sheet2_MEMBERS_1" xfId="5027" xr:uid="{1432334F-E4E1-494F-A1C1-91D9C42FDA71}"/>
    <cellStyle name="_Sheet3_MEMBERS_FinCategory-Bfr_Sheet2_MEMBERS_MEMBERS" xfId="5028" xr:uid="{BA04FAF4-40FC-4554-9C63-4546A731362B}"/>
    <cellStyle name="_Sheet3_MEMBERS_FinCategory-Bfr_Sheet3" xfId="5029" xr:uid="{996597EB-F6C0-4478-840C-31028D55BA85}"/>
    <cellStyle name="_Sheet3_MEMBERS_FinCategory-Bfr_Sheet3_MEMBERS" xfId="5030" xr:uid="{7024BD2F-A0EA-46C2-872D-CA0E3BC397B3}"/>
    <cellStyle name="_Sheet3_MEMBERS_FinCategory-Bfr_Sheet3_MEMBERS_1" xfId="5031" xr:uid="{F14D8537-8FC8-463B-90F8-1B9D4B9ABE91}"/>
    <cellStyle name="_Sheet3_MEMBERS_FinCategory-Bfr_Sheet3_MEMBERS_MEMBERS" xfId="5032" xr:uid="{DB19F556-E40E-421A-9DE6-4C4DB3CDA959}"/>
    <cellStyle name="_Sheet3_MEMBERS_FinCategory-Bfr_Sheet4" xfId="5033" xr:uid="{E41E5129-F914-4F79-912C-A1633B7F971F}"/>
    <cellStyle name="_Sheet3_MEMBERS_FinCategory-Bfr_Sheet4_MEMBERS" xfId="5034" xr:uid="{324AD324-15BB-4614-9F8E-0951992B20FC}"/>
    <cellStyle name="_Sheet3_MEMBERS_FinCategory-Bfr_Sheet4_MEMBERS_1" xfId="5035" xr:uid="{2EEF82F8-0069-4C3B-9A26-530C1AC2036F}"/>
    <cellStyle name="_Sheet3_MEMBERS_FinCategory-Bfr_Sheet4_MEMBERS_MEMBERS" xfId="5036" xr:uid="{12F910E5-DA7A-40C4-BE6E-55A43B6DFF89}"/>
    <cellStyle name="_Sheet3_MEMBERS_FinCategory-Bfr_v10" xfId="5037" xr:uid="{4ACF8471-E1B3-4832-B7ED-C12599AAF61E}"/>
    <cellStyle name="_Sheet3_MEMBERS_FinCategory-Bfr_v10_MEMBERS" xfId="5038" xr:uid="{7D63DC6E-3EF1-4D30-AC39-CFC0C63A45AE}"/>
    <cellStyle name="_Sheet3_MEMBERS_MEMBERS" xfId="5039" xr:uid="{21E4C5CD-7B0D-4EAB-B274-28E502A2BBB8}"/>
    <cellStyle name="_Sheet3_MEMBERS_MEMBERS_1" xfId="5040" xr:uid="{B1A618E6-A6BE-4958-97DD-5E28A93E4C27}"/>
    <cellStyle name="_Sheet3_MEMBERS_MEMBERS_1_MEMBERS" xfId="5041" xr:uid="{10637AF3-5EC0-4125-910B-FD3E87129F15}"/>
    <cellStyle name="_Sheet3_MEMBERS_MEMBERS_1_MEMBERS_1" xfId="5042" xr:uid="{F3226096-73DF-4E03-949C-7B577DF3323F}"/>
    <cellStyle name="_Sheet3_MEMBERS_MEMBERS_1_MEMBERS_MEMBERS" xfId="5043" xr:uid="{4012B940-C882-4551-8060-26BFA5336FDE}"/>
    <cellStyle name="_Sheet3_MEMBERS_MEMBERS_2" xfId="5044" xr:uid="{8BA2F27F-409A-4459-95F4-04B920577837}"/>
    <cellStyle name="_Sheet3_MEMBERS_MEMBERS_2_MEMBERS" xfId="5045" xr:uid="{56945B50-842D-4B62-B577-43895F69B6B6}"/>
    <cellStyle name="_Sheet3_MEMBERS_MEMBERS_2_MEMBERS_1" xfId="5046" xr:uid="{693FB496-F426-4D4C-8DB5-78162A01B124}"/>
    <cellStyle name="_Sheet3_MEMBERS_MEMBERS_2_MEMBERS_1_MEMBERS" xfId="5047" xr:uid="{F400BBFE-5372-47EC-9C3C-B014E0063FE3}"/>
    <cellStyle name="_Sheet3_MEMBERS_MEMBERS_2_MEMBERS_2" xfId="5048" xr:uid="{31B3CEE5-62F7-4366-B58B-3BADDFCDC2A3}"/>
    <cellStyle name="_Sheet3_MEMBERS_MEMBERS_2_MEMBERS_MEMBERS" xfId="5049" xr:uid="{1108126E-791E-4967-9F32-C10C2C620633}"/>
    <cellStyle name="_Sheet3_MEMBERS_MEMBERS_2_MEMBERS_MEMBERS_1" xfId="5050" xr:uid="{BCFD4412-4DB5-457E-BFCE-863B6B391358}"/>
    <cellStyle name="_Sheet3_MEMBERS_MEMBERS_2_MEMBERS_MEMBERS_MEMBERS" xfId="5051" xr:uid="{B1CFA465-1229-4612-8647-79E4ABA74E41}"/>
    <cellStyle name="_Sheet3_MEMBERS_MEMBERS_3" xfId="5052" xr:uid="{000D7262-6220-4CC3-B032-D54BA9C1C0B1}"/>
    <cellStyle name="_Sheet3_MEMBERS_MEMBERS_3_MEMBERS" xfId="5053" xr:uid="{28688FD2-AC23-49DC-AA33-D0A1D64C867A}"/>
    <cellStyle name="_Sheet3_MEMBERS_MEMBERS_3_MEMBERS_1" xfId="5054" xr:uid="{B704C8A4-0876-4C09-BF13-B73D2F45AEA3}"/>
    <cellStyle name="_Sheet3_MEMBERS_MEMBERS_3_MEMBERS_MEMBERS" xfId="5055" xr:uid="{9EF63826-BB44-4CA5-A1C7-24BBFB81AD85}"/>
    <cellStyle name="_Sheet3_MEMBERS_MEMBERS_4" xfId="5056" xr:uid="{00608504-3F39-4BB6-A24C-C70F285563F3}"/>
    <cellStyle name="_Sheet3_MEMBERS_MEMBERS_FinanceCostObject" xfId="5057" xr:uid="{0DB72FFB-B550-4C41-A060-FCCDF438DAF5}"/>
    <cellStyle name="_Sheet3_MEMBERS_MEMBERS_FinanceCostObject_MEMBERS" xfId="5058" xr:uid="{7E268D15-DC93-4756-B449-967D1E03B1A2}"/>
    <cellStyle name="_Sheet3_MEMBERS_MEMBERS_FinanceCostObject_MEMBERS_1" xfId="5059" xr:uid="{3BC846C5-D242-4812-B94E-5E81DD0E5704}"/>
    <cellStyle name="_Sheet3_MEMBERS_MEMBERS_FinanceCostObject_MEMBERS_MEMBERS" xfId="5060" xr:uid="{2EB9C939-59DF-421D-8C65-BDFB3FCCE4C5}"/>
    <cellStyle name="_Sheet3_MEMBERS_MEMBERS_FinCategory" xfId="5061" xr:uid="{EC9EC133-01A9-4E65-9B86-8A9ACBD50D65}"/>
    <cellStyle name="_Sheet3_MEMBERS_MEMBERS_FinCategory_MEMBERS" xfId="5062" xr:uid="{ADB2D1BF-046A-4955-953F-6DDBB218FE58}"/>
    <cellStyle name="_Sheet3_MEMBERS_MEMBERS_FinCategory_MEMBERS_1" xfId="5063" xr:uid="{A65D049C-031D-4FE0-829D-9D6F2B2FF882}"/>
    <cellStyle name="_Sheet3_MEMBERS_MEMBERS_FinCategory_MEMBERS_MEMBERS" xfId="5064" xr:uid="{7544300C-4E41-463D-A9A4-0A341D764B47}"/>
    <cellStyle name="_Sheet3_MEMBERS_MEMBERS_MEMBERS" xfId="5065" xr:uid="{8AD2D222-3C57-4100-990F-E9A6DA4880BD}"/>
    <cellStyle name="_Sheet3_MEMBERS_MEMBERS_MEMBERS_1" xfId="5066" xr:uid="{396BD97B-272B-43D1-8E55-4565A9E56916}"/>
    <cellStyle name="_Sheet3_MEMBERS_MEMBERS_MEMBERS_1_MEMBERS" xfId="5067" xr:uid="{DB3E1273-CEC5-49AF-9285-715C0A5FFC3B}"/>
    <cellStyle name="_Sheet3_MEMBERS_MEMBERS_MEMBERS_1_MEMBERS_1" xfId="5068" xr:uid="{767B9D34-1CD4-4A9E-9666-60CA58D6C37B}"/>
    <cellStyle name="_Sheet3_MEMBERS_MEMBERS_MEMBERS_1_MEMBERS_1_MEMBERS" xfId="5069" xr:uid="{BCB50885-BEB1-4C05-B25B-285F0817D1D8}"/>
    <cellStyle name="_Sheet3_MEMBERS_MEMBERS_MEMBERS_1_MEMBERS_2" xfId="5070" xr:uid="{FFEA0C6A-1A29-437F-A3A8-62BD2F4257B7}"/>
    <cellStyle name="_Sheet3_MEMBERS_MEMBERS_MEMBERS_1_MEMBERS_MEMBERS" xfId="5071" xr:uid="{15AC4611-C2A9-4AC1-A7EE-2C290D4A7E03}"/>
    <cellStyle name="_Sheet3_MEMBERS_MEMBERS_MEMBERS_1_MEMBERS_MEMBERS_1" xfId="5072" xr:uid="{DD3612A3-5516-49D8-A610-4C3B73E464F2}"/>
    <cellStyle name="_Sheet3_MEMBERS_MEMBERS_MEMBERS_1_MEMBERS_MEMBERS_MEMBERS" xfId="5073" xr:uid="{B7AD867F-0B8F-45B2-8CE6-C51DE58A4D32}"/>
    <cellStyle name="_Sheet3_MEMBERS_MEMBERS_MEMBERS_2" xfId="5074" xr:uid="{FA41A8C0-8CCF-4C3E-9C30-25C06B84EF8E}"/>
    <cellStyle name="_Sheet3_MEMBERS_MEMBERS_MEMBERS_MEMBERS" xfId="5075" xr:uid="{C57BE116-5442-4E24-AE3B-D4CFDDD49C41}"/>
    <cellStyle name="_Sheet3_MEMBERS_MEMBERS_MEMBERS_MEMBERS_1" xfId="5076" xr:uid="{FEF21484-2171-46D8-B19A-053DF330A6E0}"/>
    <cellStyle name="_Sheet3_MEMBERS_MEMBERS_MEMBERS_MEMBERS_MEMBERS" xfId="5077" xr:uid="{0C83729C-318C-42BB-BB98-433D37F126BA}"/>
    <cellStyle name="_Sheet3_MEMBERS_MEMBERS_MEMBERS_MEMBERS_MEMBERS_1" xfId="5078" xr:uid="{19348E12-22B9-4BE6-9846-C34581DFDA77}"/>
    <cellStyle name="_Sheet3_MEMBERS_MEMBERS_MEMBERS_MEMBERS_MEMBERS_MEMBERS" xfId="5079" xr:uid="{B7E853CD-D890-4216-8373-8EE8FEFD9562}"/>
    <cellStyle name="_Sheet3_MEMBERS_MEMBERS_Scenarios_CP" xfId="5080" xr:uid="{E8916FE3-9493-412E-B924-E95F368DE984}"/>
    <cellStyle name="_Sheet3_MEMBERS_MEMBERS_Scenarios_CP_MEMBERS" xfId="5081" xr:uid="{A96E6253-90B5-4143-A3C4-7F441E4D6B50}"/>
    <cellStyle name="_Sheet3_MEMBERS_MEMBERS_Scenarios_CP_MEMBERS_1" xfId="5082" xr:uid="{AE116020-12CD-4B07-A9C8-2882B482BAF3}"/>
    <cellStyle name="_Sheet3_MEMBERS_MEMBERS_Scenarios_CP_MEMBERS_MEMBERS" xfId="5083" xr:uid="{3ECEA096-4C53-47AC-8216-FAB1680461EF}"/>
    <cellStyle name="_Sheet3_MEMBERS_MEMBERS_Scenarios_CP_MEMBERS_MEMBERS_1" xfId="5084" xr:uid="{72D4DE23-7914-486B-B5D0-6E26DF2223C1}"/>
    <cellStyle name="_Sheet3_MEMBERS_MEMBERS_Scenarios_CP_MEMBERS_MEMBERS_MEMBERS" xfId="5085" xr:uid="{0A2230CD-F2EB-40F3-B43F-749E9800E053}"/>
    <cellStyle name="_Sheet3_MEMBERS_MEMBERS_Scenarios_CP_Sheet2" xfId="5086" xr:uid="{332B96D1-D44A-49E4-8CD8-0991ACAA5742}"/>
    <cellStyle name="_Sheet3_MEMBERS_MEMBERS_Scenarios_CP_Sheet2_MEMBERS" xfId="5087" xr:uid="{DBF2EFCC-2C06-4D5F-986F-954781BE2E6C}"/>
    <cellStyle name="_Sheet3_MEMBERS_MEMBERS_Scenarios_CP_Sheet2_MEMBERS_1" xfId="5088" xr:uid="{FFEC7008-9AA6-42DB-A3B8-98FBEEF8AC4A}"/>
    <cellStyle name="_Sheet3_MEMBERS_MEMBERS_Scenarios_CP_Sheet2_MEMBERS_MEMBERS" xfId="5089" xr:uid="{ECC256F3-E9ED-46AD-800B-C028683CDC6F}"/>
    <cellStyle name="_Sheet3_MEMBERS_MEMBERS_Scenarios_CP_Sheet3" xfId="5090" xr:uid="{F0FE9B10-A9F1-47FB-BFA2-E5897BB5ED44}"/>
    <cellStyle name="_Sheet3_MEMBERS_MEMBERS_Scenarios_CP_Sheet3_MEMBERS" xfId="5091" xr:uid="{7833A926-19D0-4362-915A-44B90753E761}"/>
    <cellStyle name="_Sheet3_MEMBERS_MEMBERS_Scenarios_CP_Sheet3_MEMBERS_1" xfId="5092" xr:uid="{3209C2C0-4D00-4BF7-878C-11EBCF751CF5}"/>
    <cellStyle name="_Sheet3_MEMBERS_MEMBERS_Scenarios_CP_Sheet3_MEMBERS_MEMBERS" xfId="5093" xr:uid="{9F10A518-374D-4ACA-8262-3E4DFCEE744C}"/>
    <cellStyle name="_Sheet3_MEMBERS_MEMBERS_Scenarios_CP_Sheet4" xfId="5094" xr:uid="{390FA0CA-A32F-4908-A0F1-B4BCBAC9226E}"/>
    <cellStyle name="_Sheet3_MEMBERS_MEMBERS_Scenarios_CP_Sheet4_MEMBERS" xfId="5095" xr:uid="{CF81AC45-9A24-4B7D-9A4F-EA33B9FE7A6F}"/>
    <cellStyle name="_Sheet3_MEMBERS_MEMBERS_Scenarios_CP_Sheet4_MEMBERS_1" xfId="5096" xr:uid="{5AA7060B-9D11-4F5C-AA04-45CA1EA7ED86}"/>
    <cellStyle name="_Sheet3_MEMBERS_MEMBERS_Scenarios_CP_Sheet4_MEMBERS_MEMBERS" xfId="5097" xr:uid="{A820DFC3-A785-4F1D-9C8A-4D3780868526}"/>
    <cellStyle name="_Sheet3_MEMBERS_MEMBERS_Scenarios_CP_v10" xfId="5098" xr:uid="{3FF4C1F8-C3B9-4BC0-B491-5F2F09723ADE}"/>
    <cellStyle name="_Sheet3_MEMBERS_MEMBERS_Scenarios_CP_v10_MEMBERS" xfId="5099" xr:uid="{290BC2AC-F01D-4774-A6C9-ECB6771F8F90}"/>
    <cellStyle name="_Sheet3_MEMBERS_MEMBERS_Sheet2" xfId="5100" xr:uid="{A5E0AA69-EC84-47C9-A414-4A35C1E66EDF}"/>
    <cellStyle name="_Sheet3_MEMBERS_MEMBERS_Sheet2_MEMBERS" xfId="5101" xr:uid="{AF85700F-973B-4888-85D6-767BED75BF93}"/>
    <cellStyle name="_Sheet3_MEMBERS_MEMBERS_Sheet2_MEMBERS_1" xfId="5102" xr:uid="{EF647A5C-FE8D-413B-9E06-454C3BF269E7}"/>
    <cellStyle name="_Sheet3_MEMBERS_MEMBERS_Sheet2_MEMBERS_MEMBERS" xfId="5103" xr:uid="{61390384-32EB-4239-9D98-3B7475335B84}"/>
    <cellStyle name="_Sheet3_MEMBERS_MEMBERS_TimeFY" xfId="5104" xr:uid="{1AAC9B20-2C9E-42FA-8C49-D88FD06C0B44}"/>
    <cellStyle name="_Sheet3_MEMBERS_MEMBERS_TimeFY_MEMBERS" xfId="5105" xr:uid="{85FB0C67-89D2-4355-97D1-5A4E02C25C9D}"/>
    <cellStyle name="_Sheet3_MEMBERS_MEMBERS_TimeFY_MEMBERS_1" xfId="5106" xr:uid="{A9929AC0-B4B9-4A72-8743-72F5201375F3}"/>
    <cellStyle name="_Sheet3_MEMBERS_MEMBERS_TimeFY_MEMBERS_MEMBERS" xfId="5107" xr:uid="{52AEC63F-03C5-40FA-AC5E-B36720FD0B28}"/>
    <cellStyle name="_Sheet3_MEMBERS_Payband_HR-Bfr" xfId="5108" xr:uid="{486D3DCF-3ED8-4638-859D-0A43F54E8FCC}"/>
    <cellStyle name="_Sheet3_MEMBERS_Payband_HR-Bfr_MEMBERS" xfId="5109" xr:uid="{E8B94EC0-03E3-41D8-B8F9-8485B3A24FA0}"/>
    <cellStyle name="_Sheet3_MEMBERS_Payband_HR-Bfr_MEMBERS_1" xfId="5110" xr:uid="{E1754A0B-FB89-4318-A8FE-A939B66ECB4B}"/>
    <cellStyle name="_Sheet3_MEMBERS_Payband_HR-Bfr_MEMBERS_MEMBERS" xfId="5111" xr:uid="{CE52F79C-CC26-4934-B20C-EDE389F4E963}"/>
    <cellStyle name="_Sheet3_MEMBERS_PRD FCO" xfId="5112" xr:uid="{5D962EAA-2421-45C3-B313-9524B5A5F0CC}"/>
    <cellStyle name="_Sheet3_MEMBERS_PRD FCO_MEMBERS" xfId="5113" xr:uid="{F2DA109E-5CD3-46BD-8F54-E9C97FA960BA}"/>
    <cellStyle name="_Sheet3_MEMBERS_PRD TCO" xfId="5114" xr:uid="{EEF2E81B-9EBE-455F-8632-D233B3E0F84F}"/>
    <cellStyle name="_Sheet3_MEMBERS_PRD TCO_MEMBERS" xfId="5115" xr:uid="{E1BB830B-CF98-4E2D-B1A8-626C8277A276}"/>
    <cellStyle name="_Sheet3_MEMBERS_Scenarios_CP" xfId="5116" xr:uid="{E9FCF465-B392-4134-AF09-0E4F4A65B161}"/>
    <cellStyle name="_Sheet3_MEMBERS_Scenarios_CP_MEMBERS" xfId="5117" xr:uid="{90354AA1-9C26-470C-A17B-848960F0AF7C}"/>
    <cellStyle name="_Sheet3_MEMBERS_Scenarios_CP_MEMBERS_1" xfId="5118" xr:uid="{8E3A2269-5DC8-43E7-A7DF-03E7736E262D}"/>
    <cellStyle name="_Sheet3_MEMBERS_Scenarios_CP_MEMBERS_MEMBERS" xfId="5119" xr:uid="{1DEDD716-F2D0-4354-A11B-00252066C6C3}"/>
    <cellStyle name="_Sheet3_MEMBERS_Scenarios_CP_MEMBERS_MEMBERS_1" xfId="5120" xr:uid="{9328BAC5-3FF6-4836-BFCD-FBB60ED0AE63}"/>
    <cellStyle name="_Sheet3_MEMBERS_Scenarios_CP_MEMBERS_MEMBERS_MEMBERS" xfId="5121" xr:uid="{0A3926D4-7864-403D-876D-98A3A0EE48AB}"/>
    <cellStyle name="_Sheet3_MEMBERS_Scenarios_CP_Sheet2" xfId="5122" xr:uid="{2BE69438-B319-4E00-9871-E564AB4A18AA}"/>
    <cellStyle name="_Sheet3_MEMBERS_Scenarios_CP_Sheet2_MEMBERS" xfId="5123" xr:uid="{B5F484EE-53B9-430E-AC62-E1EED028DB25}"/>
    <cellStyle name="_Sheet3_MEMBERS_Scenarios_CP_Sheet2_MEMBERS_1" xfId="5124" xr:uid="{6D9589FE-BD3F-4B97-9213-F1F6A71AA01C}"/>
    <cellStyle name="_Sheet3_MEMBERS_Scenarios_CP_Sheet2_MEMBERS_MEMBERS" xfId="5125" xr:uid="{B4DA97A1-ECB7-43A5-A22B-9B7F9759F920}"/>
    <cellStyle name="_Sheet3_MEMBERS_Scenarios_CP_Sheet3" xfId="5126" xr:uid="{C1A0A569-3CCC-4BA3-9B37-DC383A37C7F9}"/>
    <cellStyle name="_Sheet3_MEMBERS_Scenarios_CP_Sheet3_MEMBERS" xfId="5127" xr:uid="{D71E94F4-E24C-4763-9CF1-AE87BC5468BE}"/>
    <cellStyle name="_Sheet3_MEMBERS_Scenarios_CP_Sheet3_MEMBERS_1" xfId="5128" xr:uid="{485D8149-7671-45BF-A635-E40892F91E46}"/>
    <cellStyle name="_Sheet3_MEMBERS_Scenarios_CP_Sheet3_MEMBERS_MEMBERS" xfId="5129" xr:uid="{4E9C972C-F063-471A-AAFF-D79A623CE109}"/>
    <cellStyle name="_Sheet3_MEMBERS_Scenarios_CP_Sheet4" xfId="5130" xr:uid="{3F01B217-DF72-4A39-A237-6B74DE585810}"/>
    <cellStyle name="_Sheet3_MEMBERS_Scenarios_CP_Sheet4_MEMBERS" xfId="5131" xr:uid="{E3795C8D-BA58-4771-8B1F-57D5D0EC3D42}"/>
    <cellStyle name="_Sheet3_MEMBERS_Scenarios_CP_Sheet4_MEMBERS_1" xfId="5132" xr:uid="{EB6A490E-5E3D-41F2-A3D8-B35D315E445A}"/>
    <cellStyle name="_Sheet3_MEMBERS_Scenarios_CP_Sheet4_MEMBERS_MEMBERS" xfId="5133" xr:uid="{7B42595D-995C-4E3D-B493-3B3F9CC5CF60}"/>
    <cellStyle name="_Sheet3_MEMBERS_Scenarios_CP_v10" xfId="5134" xr:uid="{CFDA7347-448D-4EF9-B6B5-A9F514DE0998}"/>
    <cellStyle name="_Sheet3_MEMBERS_Scenarios_CP_v10_MEMBERS" xfId="5135" xr:uid="{25B4BC98-1C6A-4909-8E05-FF6598284B37}"/>
    <cellStyle name="_Sheet3_MEMBERS_Sheet1" xfId="5136" xr:uid="{38E7DC0D-9CCC-4C53-B914-78C9BD2014F7}"/>
    <cellStyle name="_Sheet3_MEMBERS_Sheet2" xfId="5137" xr:uid="{02F0FE0C-73C1-483F-8C98-2295E5657355}"/>
    <cellStyle name="_Sheet3_MEMBERS_Sheet2_MEMBERS" xfId="5138" xr:uid="{455431DC-6AC7-4397-BD40-5AD3A43F6DE9}"/>
    <cellStyle name="_Sheet3_MEMBERS_Sheet3" xfId="5139" xr:uid="{94171998-7ED7-4984-AD1E-E6DE49057D7C}"/>
    <cellStyle name="_Sheet3_MEMBERS_Sheet3_1" xfId="5140" xr:uid="{44E3D6A9-9449-4B12-A24C-BA18395828B1}"/>
    <cellStyle name="_Sheet3_MEMBERS_Sheet3_1. Estimate Mapping Hierarchy" xfId="5141" xr:uid="{59DD6386-2D14-445C-9B9E-C8E7BAE13F0F}"/>
    <cellStyle name="_Sheet3_MEMBERS_Sheet3_1_MEMBERS" xfId="5142" xr:uid="{E67368FE-356F-4B13-BCD3-E379D2B10C1E}"/>
    <cellStyle name="_Sheet3_MEMBERS_Sheet3_FCO" xfId="5143" xr:uid="{B86D02E8-58AA-4CC5-8A41-0E3C2379975C}"/>
    <cellStyle name="_Sheet3_MEMBERS_Sheet3_FinanceAccount" xfId="5144" xr:uid="{236D3AA0-1FEF-4AB4-8574-C1C88FBC6F89}"/>
    <cellStyle name="_Sheet3_MEMBERS_Sheet3_MEMBERS" xfId="5145" xr:uid="{3284423F-489F-4AF8-9FD9-2AAAC9B381BB}"/>
    <cellStyle name="_Sheet3_MEMBERS_Sheet3_MEMBERS_1" xfId="5146" xr:uid="{41BFF0D7-251C-478A-BABF-6D5C2F6BD63C}"/>
    <cellStyle name="_Sheet3_MEMBERS_Sheet3_MEMBERS_MEMBERS" xfId="5147" xr:uid="{EF2874F3-D992-46BC-BD30-98059258E898}"/>
    <cellStyle name="_Sheet3_MEMBERS_Sheet3_PRD FCO" xfId="5148" xr:uid="{2B5A86E4-CE2E-47C7-9CC0-541EDB34C054}"/>
    <cellStyle name="_Sheet3_MEMBERS_Sheet3_PRD FCO_MEMBERS" xfId="5149" xr:uid="{530FA1D5-DDE7-4F1A-BFF1-B58063B5A42C}"/>
    <cellStyle name="_Sheet3_MEMBERS_Sheet3_PRD TCO" xfId="5150" xr:uid="{60E65624-3B02-4D7C-8419-3375DCD8F88C}"/>
    <cellStyle name="_Sheet3_MEMBERS_Sheet3_PRD TCO_MEMBERS" xfId="5151" xr:uid="{2A8B3F11-59FE-4E12-8EBB-3C1F74941FE5}"/>
    <cellStyle name="_Sheet3_MEMBERS_Sheet3_Sheet2" xfId="5152" xr:uid="{F799D96F-DCD0-4A2D-B784-4C3F5D40570A}"/>
    <cellStyle name="_Sheet3_MEMBERS_Sheet3_Sheet4" xfId="5153" xr:uid="{EF9CB91E-F182-4950-A91E-57465D774119}"/>
    <cellStyle name="_Sheet3_MEMBERS_Sheet3_Sheet8" xfId="5154" xr:uid="{4F8F0914-2F70-4DF2-99C7-D9B22398FEC5}"/>
    <cellStyle name="_Sheet3_MEMBERS_Sheet3_UAT FCO" xfId="5155" xr:uid="{9549444A-9875-43A6-9449-36C1F077741D}"/>
    <cellStyle name="_Sheet3_MEMBERS_Sheet3_UAT FCO_MEMBERS" xfId="5156" xr:uid="{E039DE08-FF72-4020-A384-FB47516CBAAC}"/>
    <cellStyle name="_Sheet3_MEMBERS_Sheet4" xfId="5157" xr:uid="{089DDC6D-971D-4732-AC23-8E64D6E8ED3F}"/>
    <cellStyle name="_Sheet3_MEMBERS_Sheet4_MEMBERS" xfId="5158" xr:uid="{4D4F40D5-2DE0-46D0-A395-CFD0AC57BFFF}"/>
    <cellStyle name="_Sheet3_MEMBERS_Sheet6" xfId="5159" xr:uid="{7FCDE46F-C902-4183-91BD-00AD10802D06}"/>
    <cellStyle name="_Sheet3_MEMBERS_Sheet6_MEMBERS" xfId="5160" xr:uid="{BCD5B494-666D-46EC-9A79-1A4D68194F89}"/>
    <cellStyle name="_Sheet3_MEMBERS_Sheet7" xfId="5161" xr:uid="{BD39DF33-0483-45DB-844C-4B3C76F1DA2C}"/>
    <cellStyle name="_Sheet3_MEMBERS_Sheet7_FinanceCostObject" xfId="5162" xr:uid="{A9B3B4A2-21EE-4585-861F-1B5B1D8F7D79}"/>
    <cellStyle name="_Sheet3_MEMBERS_Sheet7_FinanceCostObject_MEMBERS" xfId="5163" xr:uid="{629BD243-1458-4593-A32B-AEDEC725C7DF}"/>
    <cellStyle name="_Sheet3_MEMBERS_Sheet7_FinanceCostObject_MEMBERS_1" xfId="5164" xr:uid="{7117FAEB-AB81-4807-B8F6-D37D4974C2D8}"/>
    <cellStyle name="_Sheet3_MEMBERS_Sheet7_FinanceCostObject_MEMBERS_MEMBERS" xfId="5165" xr:uid="{EEAB5C1A-C615-43BB-8024-94951F8D4923}"/>
    <cellStyle name="_Sheet3_MEMBERS_Sheet7_FinCategory" xfId="5166" xr:uid="{E917DC35-6A29-43E1-80F4-B56821130F99}"/>
    <cellStyle name="_Sheet3_MEMBERS_Sheet7_FinCategory_MEMBERS" xfId="5167" xr:uid="{2AC3B2E9-871A-4B9E-BF57-0A9D6D298A5A}"/>
    <cellStyle name="_Sheet3_MEMBERS_Sheet7_FinCategory_MEMBERS_1" xfId="5168" xr:uid="{35897EEF-EFF9-43BE-84F3-F6721397D484}"/>
    <cellStyle name="_Sheet3_MEMBERS_Sheet7_FinCategory_MEMBERS_MEMBERS" xfId="5169" xr:uid="{9646590D-52BE-43E1-BAB0-6F03D28ED756}"/>
    <cellStyle name="_Sheet3_MEMBERS_Sheet7_MEMBERS" xfId="5170" xr:uid="{2B953B67-0356-4D0A-9FE9-6DD5447BF29E}"/>
    <cellStyle name="_Sheet3_MEMBERS_Sheet7_MEMBERS_1" xfId="5171" xr:uid="{D92D610A-775D-4DCC-A747-319904575430}"/>
    <cellStyle name="_Sheet3_MEMBERS_Sheet7_MEMBERS_MEMBERS" xfId="5172" xr:uid="{9622FA46-CE3B-49BB-9DA9-BEECAD78F2D7}"/>
    <cellStyle name="_Sheet3_MEMBERS_Sheet7_MEMBERS_MEMBERS_1" xfId="5173" xr:uid="{74A58A29-230B-4566-8ACF-3823A9167FDE}"/>
    <cellStyle name="_Sheet3_MEMBERS_Sheet7_MEMBERS_MEMBERS_MEMBERS" xfId="5174" xr:uid="{88F8B54F-FA2F-4F27-B3A3-E9AAB20581DE}"/>
    <cellStyle name="_Sheet3_MEMBERS_Sheet8" xfId="5175" xr:uid="{CCE5B9CB-A1A7-4CD0-A8CF-FC1D27841274}"/>
    <cellStyle name="_Sheet3_MEMBERS_TimeFY" xfId="5176" xr:uid="{5DB12240-37F7-44DB-A5D4-8A70D72A5FA9}"/>
    <cellStyle name="_Sheet3_MEMBERS_TimeFY_MEMBERS" xfId="5177" xr:uid="{94DA8551-8EC5-4BC0-82F2-9E84E5DDE858}"/>
    <cellStyle name="_Sheet3_MEMBERS_TimeFY_MEMBERS_1" xfId="5178" xr:uid="{1848F30F-F2F7-418E-B82B-CEB3D65DC273}"/>
    <cellStyle name="_Sheet3_MEMBERS_TimeFY_MEMBERS_MEMBERS" xfId="5179" xr:uid="{1D98BB5A-AF5A-4040-900D-E8F765BE103C}"/>
    <cellStyle name="_Sheet3_MEMBERS_UAT FCO" xfId="5180" xr:uid="{745D9B4A-CC62-4799-904C-2AD7BDF8AEBE}"/>
    <cellStyle name="_Sheet3_MEMBERS_UAT FCO_MEMBERS" xfId="5181" xr:uid="{17BBADF6-B508-4E46-81A0-A88BA03CAC49}"/>
    <cellStyle name="_Sheet3_MEMBERS_V10" xfId="5182" xr:uid="{1093E0AD-3C2A-49A0-9233-A3CCA9574CAA}"/>
    <cellStyle name="_Sheet3_MEMBERS_V10_FinanceCostObject" xfId="5183" xr:uid="{DF3E6938-D797-4203-B522-17F30CF43D55}"/>
    <cellStyle name="_Sheet3_MEMBERS_V10_FinanceCostObject_MEMBERS" xfId="5184" xr:uid="{64CDE4BF-D74C-4B77-8713-53D6BA030CAE}"/>
    <cellStyle name="_Sheet3_MEMBERS_V10_FinanceCostObject_MEMBERS_1" xfId="5185" xr:uid="{CF13E0EC-5ABE-48E3-97C6-5598C29AB1FA}"/>
    <cellStyle name="_Sheet3_MEMBERS_V10_FinanceCostObject_MEMBERS_MEMBERS" xfId="5186" xr:uid="{F604F31C-3686-467F-AC49-6988A4E7FCCC}"/>
    <cellStyle name="_Sheet3_MEMBERS_V10_MEMBERS" xfId="5187" xr:uid="{252D61E6-309A-45EC-9C23-19A407CFD733}"/>
    <cellStyle name="_Sheet3_MEMBERS_V10_MEMBERS_1" xfId="5188" xr:uid="{18F233CD-712D-49BF-AEA6-1E126F01FD53}"/>
    <cellStyle name="_Sheet3_MEMBERS_V10_MEMBERS_MEMBERS" xfId="5189" xr:uid="{86C1151E-C116-434C-A3EA-BD7F4DECFBF2}"/>
    <cellStyle name="_Sheet3_MEMBERS_V10_MEMBERS_MEMBERS_1" xfId="5190" xr:uid="{B1DBB9F9-BCDC-4BAD-8A1B-6D83DE93E7B7}"/>
    <cellStyle name="_Sheet3_MEMBERS_V10_MEMBERS_MEMBERS_MEMBERS" xfId="5191" xr:uid="{75C8526B-3B5A-4205-80D9-EE6E104BE28E}"/>
    <cellStyle name="_Sheet3_Scenarios_CP" xfId="5192" xr:uid="{F40C8EB6-CE96-4747-A16F-FB6AFCC0FCBD}"/>
    <cellStyle name="_Sheet3_Scenarios_CP_MEMBERS" xfId="5193" xr:uid="{4B79D031-3844-4077-A710-27DB6DA1CCFB}"/>
    <cellStyle name="_Sheet3_Scenarios_CP_MEMBERS_1" xfId="5194" xr:uid="{21A3B38B-A5EF-425F-BA6E-F46A3E33898E}"/>
    <cellStyle name="_Sheet3_Scenarios_CP_MEMBERS_MEMBERS" xfId="5195" xr:uid="{221FDDD8-0A29-4F69-BA94-41783E00864C}"/>
    <cellStyle name="_Sheet3_Scenarios_CP_MEMBERS_MEMBERS_1" xfId="5196" xr:uid="{DE5D2E12-8744-4C82-BF73-A214B20C687C}"/>
    <cellStyle name="_Sheet3_Scenarios_CP_MEMBERS_MEMBERS_MEMBERS" xfId="5197" xr:uid="{9A805F44-8D43-47EB-BE16-B8978E8405CE}"/>
    <cellStyle name="_Sheet3_Scenarios_CP_Sheet2" xfId="5198" xr:uid="{6D3D6F2E-894F-4461-843F-326E189684D2}"/>
    <cellStyle name="_Sheet3_Scenarios_CP_Sheet2_MEMBERS" xfId="5199" xr:uid="{5D3A8EF9-2CB9-4E1A-A755-A476F48D7AB2}"/>
    <cellStyle name="_Sheet3_Scenarios_CP_Sheet2_MEMBERS_1" xfId="5200" xr:uid="{D4012785-60AF-40CB-B860-6DC4095C7080}"/>
    <cellStyle name="_Sheet3_Scenarios_CP_Sheet2_MEMBERS_MEMBERS" xfId="5201" xr:uid="{0D8266C7-1821-42BC-8A97-F160BAB1C68C}"/>
    <cellStyle name="_Sheet3_Scenarios_CP_Sheet3" xfId="5202" xr:uid="{1CC3C805-0E81-4CFC-8DAE-610B87B0B9CB}"/>
    <cellStyle name="_Sheet3_Scenarios_CP_Sheet3_MEMBERS" xfId="5203" xr:uid="{D7D1F9C3-F401-48F8-9D6F-9477B0063E40}"/>
    <cellStyle name="_Sheet3_Scenarios_CP_Sheet3_MEMBERS_1" xfId="5204" xr:uid="{D565E7B3-EAA4-4455-863D-9F77E3F0F9EE}"/>
    <cellStyle name="_Sheet3_Scenarios_CP_Sheet3_MEMBERS_MEMBERS" xfId="5205" xr:uid="{6A3D1DC1-4FF3-4000-8449-054F19C54BE2}"/>
    <cellStyle name="_Sheet3_Scenarios_CP_Sheet4" xfId="5206" xr:uid="{61BFCA31-C174-4752-8476-B56396C74ECE}"/>
    <cellStyle name="_Sheet3_Scenarios_CP_Sheet4_MEMBERS" xfId="5207" xr:uid="{A08C4782-972B-4393-AFDA-8E65119EBD4F}"/>
    <cellStyle name="_Sheet3_Scenarios_CP_Sheet4_MEMBERS_1" xfId="5208" xr:uid="{05E13330-B500-4266-98DB-31390BEBFAD2}"/>
    <cellStyle name="_Sheet3_Scenarios_CP_Sheet4_MEMBERS_MEMBERS" xfId="5209" xr:uid="{6C32F40B-2843-4ED0-93E7-F8D34CAB87F2}"/>
    <cellStyle name="_Sheet3_Scenarios_CP_v10" xfId="5210" xr:uid="{0C2EC244-9CCC-4ACD-86A1-3A4023144224}"/>
    <cellStyle name="_Sheet3_Scenarios_CP_v10_MEMBERS" xfId="5211" xr:uid="{521211BA-89A0-48B0-BD6E-6F4ED37E723B}"/>
    <cellStyle name="_Sheet3_Sheet2" xfId="5212" xr:uid="{A448A5AF-1248-4A32-9433-1BFF32365800}"/>
    <cellStyle name="_Sheet3_Sheet2_1" xfId="5213" xr:uid="{C52D4027-DB35-42BA-9E00-0B344114F40C}"/>
    <cellStyle name="_Sheet3_Sheet2_1_FA PRD" xfId="5214" xr:uid="{B9343188-0670-43C4-8D26-BFAD61BDE394}"/>
    <cellStyle name="_Sheet3_Sheet2_1_FinanceAccount" xfId="5215" xr:uid="{5B75A12D-3EEB-4B87-87DE-28053C2BDFCC}"/>
    <cellStyle name="_Sheet3_Sheet2_1_MEMBERS" xfId="5216" xr:uid="{09DD9D5B-A936-40FD-8610-0BDD9B185C31}"/>
    <cellStyle name="_Sheet3_Sheet2_MEMBERS" xfId="5217" xr:uid="{0E2D2ACC-AD2F-45F2-8847-7899CE6CFEE9}"/>
    <cellStyle name="_Sheet3_Sheet2_MEMBERS_1" xfId="5218" xr:uid="{0BE9E0F2-5CBB-4162-B360-D2613BF43724}"/>
    <cellStyle name="_Sheet3_Sheet2_MEMBERS_MEMBERS" xfId="5219" xr:uid="{6504D83C-71D3-4CC7-B1B9-8FDEF253FF9D}"/>
    <cellStyle name="_Sheet3_Sheet2_Sheet3" xfId="5220" xr:uid="{C4B7C99D-2F38-4CCE-AD1B-39D47D50C95A}"/>
    <cellStyle name="_Sheet3_Sheet2_Sheet3_MEMBERS" xfId="5221" xr:uid="{898D7250-1E95-40C7-97E2-A137CB8CF0E3}"/>
    <cellStyle name="_Sheet3_Sheet2_Sheet3_MEMBERS_1" xfId="5222" xr:uid="{DCEE84A5-AB34-4D76-AB9B-39DB75C7E053}"/>
    <cellStyle name="_Sheet3_Sheet2_Sheet3_MEMBERS_MEMBERS" xfId="5223" xr:uid="{BC6DF1C9-D942-4512-B368-EA0016B41298}"/>
    <cellStyle name="_Sheet3_Sheet2_Sheet4" xfId="5224" xr:uid="{3E28E5C7-A0C6-486A-9CDF-671BF217BCBF}"/>
    <cellStyle name="_Sheet3_Sheet2_Sheet4_MEMBERS" xfId="5225" xr:uid="{BC95DA2E-3B6C-451B-BF26-38085F16A2EF}"/>
    <cellStyle name="_Sheet3_Sheet2_Sheet4_MEMBERS_1" xfId="5226" xr:uid="{126389AD-B421-4DE6-B95E-83074B841AF9}"/>
    <cellStyle name="_Sheet3_Sheet2_Sheet4_MEMBERS_MEMBERS" xfId="5227" xr:uid="{35C7259A-7AC7-4709-94FD-1C851DC83854}"/>
    <cellStyle name="_Sheet3_Sheet3" xfId="5228" xr:uid="{4D18DC0C-5D5D-4F7E-A4C3-2D1EBBCF9125}"/>
    <cellStyle name="_Sheet3_Sheet3_1" xfId="5229" xr:uid="{CB32C5A1-9CF9-4E0E-844D-C481B2E8ADE7}"/>
    <cellStyle name="_Sheet3_Sheet3_1_MEMBERS" xfId="5230" xr:uid="{15F5EA9C-CD8D-4E98-9814-3ED042AB5CEE}"/>
    <cellStyle name="_Sheet3_Sheet3_1_MEMBERS_1" xfId="5231" xr:uid="{8988260D-3680-48B9-89C3-4D1ADD3F4837}"/>
    <cellStyle name="_Sheet3_Sheet3_1_MEMBERS_MEMBERS" xfId="5232" xr:uid="{47BEB91F-ACAD-4939-8476-B521BA8825C5}"/>
    <cellStyle name="_Sheet3_Sheet3_1_PRD TCO" xfId="5233" xr:uid="{EC5BA417-5896-4FF7-B0BF-E834CE922D77}"/>
    <cellStyle name="_Sheet3_Sheet3_1_PRD TCO_FA PRD" xfId="5234" xr:uid="{9544934A-A644-4C3F-B5BA-7460CDE9449F}"/>
    <cellStyle name="_Sheet3_Sheet3_1_PRD TCO_FinanceAccount" xfId="5235" xr:uid="{1A37BED8-0A1C-40F6-89CD-DB1605E3BCBD}"/>
    <cellStyle name="_Sheet3_Sheet3_1_PRD TCO_MEMBERS" xfId="5236" xr:uid="{68A0EB10-7AAC-4DDC-BBD8-4F99E187402B}"/>
    <cellStyle name="_Sheet3_Sheet3_1_Sheet2" xfId="5237" xr:uid="{B9934E86-4B69-4A0E-9D2A-2B99AA6E06ED}"/>
    <cellStyle name="_Sheet3_Sheet3_1_Sheet2_MEMBERS" xfId="5238" xr:uid="{62E287C6-5841-4441-8BC4-1F6A16EC4A7A}"/>
    <cellStyle name="_Sheet3_Sheet3_1_Sheet4" xfId="5239" xr:uid="{B246780D-A23A-44D3-AF36-553099D213C2}"/>
    <cellStyle name="_Sheet3_Sheet3_1_Sheet4_FA PRD" xfId="5240" xr:uid="{C97B861E-E07F-4924-B21E-CCF9E4BE6795}"/>
    <cellStyle name="_Sheet3_Sheet3_1_Sheet4_FinanceAccount" xfId="5241" xr:uid="{3C1CFB3A-3D84-4D52-A69F-4F4D807C6F42}"/>
    <cellStyle name="_Sheet3_Sheet3_1_Sheet4_MEMBERS" xfId="5242" xr:uid="{0CE05D76-7FC1-44D0-A679-EA8895BBDAE7}"/>
    <cellStyle name="_Sheet3_Sheet3_1_TCO Dimension Sheet" xfId="5243" xr:uid="{5DB32170-CA5C-4CE7-A91E-643AD7F7EE01}"/>
    <cellStyle name="_Sheet3_Sheet3_1_TCO Dimension Sheet_MEMBERS" xfId="5244" xr:uid="{94B524D7-E800-4E02-B340-40BF0C6EB23D}"/>
    <cellStyle name="_Sheet3_Sheet3_MEMBERS" xfId="5245" xr:uid="{204239EA-35AB-4C4F-8F28-09BE7D57A369}"/>
    <cellStyle name="_Sheet3_Sheet4" xfId="5246" xr:uid="{F016E1CD-8C4D-4936-B8D8-A288CD6685DE}"/>
    <cellStyle name="_Sheet3_Sheet4_MEMBERS" xfId="5247" xr:uid="{BD833A23-714F-4AC4-88E9-10E260A7B854}"/>
    <cellStyle name="_Sheet3_Sheet4_MEMBERS_1" xfId="5248" xr:uid="{AF140A26-A228-45D9-9F41-BD86E174A787}"/>
    <cellStyle name="_Sheet3_Sheet4_MEMBERS_MEMBERS" xfId="5249" xr:uid="{93412653-2147-48AE-A539-280C9A247F63}"/>
    <cellStyle name="_Sheet3_Sheet4_Sheet2" xfId="5250" xr:uid="{677C3245-9F2B-4BD2-BE14-6DCE9BE7F652}"/>
    <cellStyle name="_Sheet3_Sheet4_Sheet2_MEMBERS" xfId="5251" xr:uid="{2E0352E1-AB57-47D2-B1D6-2B5B549079CB}"/>
    <cellStyle name="_Sheet3_Sheet4_Sheet2_MEMBERS_1" xfId="5252" xr:uid="{82376D06-4272-4CB3-9ECF-B7F9B5D44203}"/>
    <cellStyle name="_Sheet3_Sheet4_Sheet2_MEMBERS_MEMBERS" xfId="5253" xr:uid="{CA203482-D40E-45B7-9930-EC913A7E1009}"/>
    <cellStyle name="_Sheet3_Sheet4_Sheet3" xfId="5254" xr:uid="{C9F92B5F-000C-4638-BBC9-3C97400931FB}"/>
    <cellStyle name="_Sheet3_Sheet4_Sheet3_MEMBERS" xfId="5255" xr:uid="{580FF704-AB29-47F4-943E-E0E7F8CACD65}"/>
    <cellStyle name="_Sheet3_Sheet4_Sheet3_MEMBERS_1" xfId="5256" xr:uid="{487CBC47-6F44-40A3-8752-1060105EE22F}"/>
    <cellStyle name="_Sheet3_Sheet4_Sheet3_MEMBERS_MEMBERS" xfId="5257" xr:uid="{3FFE1360-181B-4A97-8217-263DDF44C73E}"/>
    <cellStyle name="_Sheet3_Sheet6" xfId="5258" xr:uid="{FD6EEC3C-AD89-4E1D-B964-656F10947B29}"/>
    <cellStyle name="_Sheet3_Sheet6_MEMBERS" xfId="5259" xr:uid="{95A5F1D6-3369-41D1-92DF-406A6460316A}"/>
    <cellStyle name="_Sheet3_Sheet7" xfId="5260" xr:uid="{9269F564-8021-4912-87E7-999E3DFB95F3}"/>
    <cellStyle name="_Sheet3_Sheet7_MEMBERS" xfId="5261" xr:uid="{7D799A03-B98C-4A22-8B31-BEF5785D0139}"/>
    <cellStyle name="_Sheet3_Sheet7_MEMBERS_1" xfId="5262" xr:uid="{CC34F009-BD88-4CB6-B832-547F02F12529}"/>
    <cellStyle name="_Sheet3_Sheet7_MEMBERS_MEMBERS" xfId="5263" xr:uid="{E80296E4-91E8-4111-9DC6-0B6685ED6146}"/>
    <cellStyle name="_Sheet3_TCO" xfId="5264" xr:uid="{6A159E3C-DFA0-45B6-91AC-2875A7A0EB42}"/>
    <cellStyle name="_Sheet3_TCO_MEMBERS" xfId="5265" xr:uid="{3A86DD72-8911-4086-8290-A5A55DFB00EF}"/>
    <cellStyle name="_Sheet3_TimeFY" xfId="5266" xr:uid="{F237B1D3-4800-419F-8EEF-DA89D806AA43}"/>
    <cellStyle name="_Sheet3_TimeFY_MEMBERS" xfId="5267" xr:uid="{B094E222-67D1-4F68-B0BE-347C4199A32D}"/>
    <cellStyle name="_Sheet3_TimeFY_MEMBERS_1" xfId="5268" xr:uid="{409B8B4C-E8A2-4322-9366-729E95DF4EA7}"/>
    <cellStyle name="_Sheet3_TimeFY_MEMBERS_MEMBERS" xfId="5269" xr:uid="{849C5C4E-66B8-481E-8538-62FF788C6873}"/>
    <cellStyle name="_Sheet3_Treasury" xfId="5270" xr:uid="{AC8D27F1-028A-4BE4-9D6E-98546F76F103}"/>
    <cellStyle name="_Sheet3_Treasury_MEMBERS" xfId="5271" xr:uid="{B102C3DF-0970-4D82-A086-6595D70659CF}"/>
    <cellStyle name="20% - Accent1 2" xfId="5272" xr:uid="{FD11DF8D-34F2-4EEC-A1BC-0EBB3CEB1D87}"/>
    <cellStyle name="20% - Accent2 2" xfId="5273" xr:uid="{4FB74198-5ACD-408E-9528-1E5DAB18E78E}"/>
    <cellStyle name="20% - Accent3 2" xfId="5274" xr:uid="{A454479E-1350-40A8-BFF9-46B98C3401BF}"/>
    <cellStyle name="20% - Accent4 2" xfId="5275" xr:uid="{22BE1DB7-94CE-4692-AFD5-DFA1AE9A789E}"/>
    <cellStyle name="20% - Accent5 2" xfId="5276" xr:uid="{9A5AC031-E1C5-4D09-B90A-36064BDD37C0}"/>
    <cellStyle name="20% - Accent6 2" xfId="5277" xr:uid="{FF9FD422-74E7-46F9-A56C-26B61E7DAF95}"/>
    <cellStyle name="20% - akcent 1" xfId="5278" xr:uid="{44B38153-D070-4946-A3F4-82FCD96FA115}"/>
    <cellStyle name="20% - akcent 2" xfId="5279" xr:uid="{49F470BC-27D1-4508-AD63-350573072F3C}"/>
    <cellStyle name="20% - akcent 3" xfId="5280" xr:uid="{E9DA0EDD-74B5-40AC-A458-BB38A369F485}"/>
    <cellStyle name="20% - akcent 4" xfId="5281" xr:uid="{5CF3BF06-F2DA-4054-9F17-3B0CA94CFAEC}"/>
    <cellStyle name="20% - akcent 5" xfId="5282" xr:uid="{F3C3481C-8768-4078-AC1F-F4F5A1745331}"/>
    <cellStyle name="20% - akcent 6" xfId="5283" xr:uid="{64ECA924-A488-436C-B96D-526A890A6369}"/>
    <cellStyle name="40% - Accent1 2" xfId="5284" xr:uid="{4C500233-E448-416E-A519-C54BEEE47586}"/>
    <cellStyle name="40% - Accent2 2" xfId="5285" xr:uid="{43E01FB7-4C11-46D9-A32D-FECD8A0A26C6}"/>
    <cellStyle name="40% - Accent3 2" xfId="5286" xr:uid="{C0A2B072-B80B-4360-9953-045FA2E72BA3}"/>
    <cellStyle name="40% - Accent4 2" xfId="5287" xr:uid="{F387FF94-288A-4EBD-9801-4CE508619D23}"/>
    <cellStyle name="40% - Accent5 2" xfId="5288" xr:uid="{B489654D-809D-4EAC-837D-0DFCB4A36174}"/>
    <cellStyle name="40% - Accent6 2" xfId="5289" xr:uid="{CB722410-095C-4B51-8346-2671EB317163}"/>
    <cellStyle name="40% - akcent 1" xfId="5290" xr:uid="{DDBDA950-8802-42F7-8421-B5923C6F6D9B}"/>
    <cellStyle name="40% - akcent 2" xfId="5291" xr:uid="{358B5B5B-C4FB-466F-8367-EF505FE3A90C}"/>
    <cellStyle name="40% - akcent 3" xfId="5292" xr:uid="{C633147D-A339-468B-BB48-94A72BAF8E07}"/>
    <cellStyle name="40% - akcent 4" xfId="5293" xr:uid="{27EAFE0D-F1FB-4BD5-B38F-F2279D6BF3A7}"/>
    <cellStyle name="40% - akcent 5" xfId="5294" xr:uid="{F61B85AA-3433-418F-A02F-8EBE0194BE62}"/>
    <cellStyle name="40% - akcent 6" xfId="5295" xr:uid="{6AEF6EBF-B442-4B87-9B8E-D00C25FFFD64}"/>
    <cellStyle name="60% - Accent1 2" xfId="5296" xr:uid="{02F4679D-FEF2-41AD-9FF8-8F21D770A125}"/>
    <cellStyle name="60% - Accent2 2" xfId="5297" xr:uid="{F614D5A7-7AD6-4771-B090-AD72CA18B08B}"/>
    <cellStyle name="60% - Accent3 2" xfId="5298" xr:uid="{F96F6DC6-CBFA-4E77-BC22-FF98CEA2D152}"/>
    <cellStyle name="60% - Accent4 2" xfId="5299" xr:uid="{49F36C5B-A97C-4407-8214-3F835F77A1A1}"/>
    <cellStyle name="60% - Accent5 2" xfId="5300" xr:uid="{AFF609F0-9138-4BF9-8812-A8CA8492C215}"/>
    <cellStyle name="60% - Accent6 2" xfId="5301" xr:uid="{17BB7F18-209F-4D31-9E58-C62EF262B5A1}"/>
    <cellStyle name="60% - akcent 1" xfId="5302" xr:uid="{AE28387D-3458-4A88-B47C-36EF74BD0FED}"/>
    <cellStyle name="60% - akcent 2" xfId="5303" xr:uid="{4744C98E-ABCF-4A8C-8361-CE9D5FA153F8}"/>
    <cellStyle name="60% - akcent 3" xfId="5304" xr:uid="{C4160377-D0FF-41C4-AC65-F05C73F1C0DD}"/>
    <cellStyle name="60% - akcent 4" xfId="5305" xr:uid="{A2F9FB40-A2A6-42D7-82C8-54CAB915EE0A}"/>
    <cellStyle name="60% - akcent 5" xfId="5306" xr:uid="{86AF6C8E-5C9B-4CD4-B948-453FACD280F8}"/>
    <cellStyle name="60% - akcent 6" xfId="5307" xr:uid="{7DB5439B-E369-4AAD-B434-45115EC5EEAF}"/>
    <cellStyle name="Accent1 2" xfId="5308" xr:uid="{D970B02F-DA39-4CA5-9129-5C098978C44C}"/>
    <cellStyle name="Accent2 2" xfId="5309" xr:uid="{EB401F92-1E62-41A8-82CA-44412F50C5DD}"/>
    <cellStyle name="Accent3 2" xfId="5310" xr:uid="{9C3466E0-564B-4208-B779-4FE72D484729}"/>
    <cellStyle name="Accent4 2" xfId="5311" xr:uid="{87A5B325-C059-4600-8366-FB03C7169518}"/>
    <cellStyle name="Accent5 2" xfId="5312" xr:uid="{D4655816-967F-482B-942F-E026629BEED1}"/>
    <cellStyle name="Accent6 2" xfId="5313" xr:uid="{1332EB28-648C-4680-95B7-E0D97295117F}"/>
    <cellStyle name="AF Header - IBM Cognos" xfId="5733" xr:uid="{9037BC6D-A3C4-4881-A10D-CBFB113BCF75}"/>
    <cellStyle name="Akcent 1" xfId="5314" xr:uid="{AC079783-8D69-45C5-8970-82FF8061D079}"/>
    <cellStyle name="Akcent 2" xfId="5315" xr:uid="{72C2BF32-943D-4341-85C6-186C4D753AC0}"/>
    <cellStyle name="Akcent 3" xfId="5316" xr:uid="{2829A2CC-6831-4D7D-9346-22177DA9893E}"/>
    <cellStyle name="Akcent 4" xfId="5317" xr:uid="{FA047AF2-7F41-456A-BB08-F42040675B77}"/>
    <cellStyle name="Akcent 5" xfId="5318" xr:uid="{B66B3D72-CCCA-4DD0-BDBE-CF36D33D73E1}"/>
    <cellStyle name="Akcent 6" xfId="5319" xr:uid="{1B1FF59E-FF1F-4416-98C0-1E726D3B8540}"/>
    <cellStyle name="ÅrMndDag" xfId="5320" xr:uid="{82C1261D-FB08-4B13-8C9F-17B3090F34D4}"/>
    <cellStyle name="Bad 2" xfId="5321" xr:uid="{6E4880DB-4C4C-4D0C-888D-5D77AB57EAF9}"/>
    <cellStyle name="Calculation 2" xfId="5322" xr:uid="{DC935EC3-F5F1-4C2E-8C71-D8DEA641150E}"/>
    <cellStyle name="Caption" xfId="5323" xr:uid="{A18F4BCD-D88F-4029-9C56-846E90F095CC}"/>
    <cellStyle name="Check Cell 2" xfId="5324" xr:uid="{A9C53D62-0A15-4BBF-B7B2-FA3C411FC86F}"/>
    <cellStyle name="ColumnHeading" xfId="5325" xr:uid="{7CDB5394-73A8-4672-A05C-26057BE7C1DA}"/>
    <cellStyle name="Comma" xfId="1" builtinId="3"/>
    <cellStyle name="Comma 10" xfId="5683" xr:uid="{E1D1B6D5-BD0B-4823-93F8-94A1D4A14A91}"/>
    <cellStyle name="Comma 11" xfId="5690" xr:uid="{EE8A2E43-DCE9-4BC2-9622-5E264B755CE2}"/>
    <cellStyle name="Comma 12" xfId="5729" xr:uid="{946C9AE9-B937-4B74-BB1E-BF5733334728}"/>
    <cellStyle name="Comma 13" xfId="5731" xr:uid="{7D6CD37F-498E-4E26-BEEA-246C19B95B98}"/>
    <cellStyle name="Comma 2" xfId="26" xr:uid="{CFB9B39D-25A0-42D3-B14A-2899B74ACAC8}"/>
    <cellStyle name="Comma 2 10" xfId="5724" xr:uid="{DB00C504-FEA2-41DB-989C-25F956733F0F}"/>
    <cellStyle name="Comma 2 10 2" xfId="5750" xr:uid="{6B86B03D-B3CA-42C8-82F8-86A65999DD85}"/>
    <cellStyle name="Comma 2 11" xfId="5742" xr:uid="{27E049B8-5738-4862-8E10-502E9A61D073}"/>
    <cellStyle name="Comma 2 2" xfId="27" xr:uid="{9667E07B-4B8D-4762-9A64-09181D491057}"/>
    <cellStyle name="Comma 2 2 2" xfId="226" xr:uid="{49437D41-D36C-4E9B-8E06-72CCA166A8FF}"/>
    <cellStyle name="Comma 2 2 2 2" xfId="5746" xr:uid="{F7E2A64E-4330-4629-8E81-DA115FFA8B81}"/>
    <cellStyle name="Comma 2 2 3" xfId="5327" xr:uid="{2662A0F0-F38A-4F92-BE56-3DC70F15D0A6}"/>
    <cellStyle name="Comma 2 2 4" xfId="5753" xr:uid="{3F0B1C35-64D6-4B69-BE54-CA61180E16A1}"/>
    <cellStyle name="Comma 2 2_SOPS1.2" xfId="5651" xr:uid="{7B018BA1-3D9F-4FFF-9A04-A8C381FC0310}"/>
    <cellStyle name="Comma 2 3" xfId="225" xr:uid="{29CEA488-13A8-413B-BDBD-EFCC062B13DF}"/>
    <cellStyle name="Comma 2 3 2" xfId="5734" xr:uid="{A591E4E1-1013-4CB7-9673-A8C0B594DC9B}"/>
    <cellStyle name="Comma 2 4" xfId="5326" xr:uid="{533C161B-9CD9-4684-B788-921FE4972FEE}"/>
    <cellStyle name="Comma 2 4 2" xfId="5738" xr:uid="{58128937-5C32-4385-BA9A-BA18C68191A9}"/>
    <cellStyle name="Comma 2 5" xfId="5698" xr:uid="{7B692685-CFBD-4BAE-9C72-E0E9B31C807F}"/>
    <cellStyle name="Comma 2 5 2" xfId="5748" xr:uid="{3F2037E2-BD0E-4839-A949-AB1DEC2F2515}"/>
    <cellStyle name="Comma 2 6" xfId="5705" xr:uid="{85C366BD-F536-4FD2-8935-670D2E9C50C2}"/>
    <cellStyle name="Comma 2 7" xfId="5710" xr:uid="{7C44C880-9E75-48CC-9074-ED3C6907C3BD}"/>
    <cellStyle name="Comma 2 8" xfId="5715" xr:uid="{450B97BA-9FCE-4EB2-9296-BB8036BFD03E}"/>
    <cellStyle name="Comma 2 9" xfId="5719" xr:uid="{E55E1F3F-4C89-46F7-9AD2-0A343C27DC5F}"/>
    <cellStyle name="Comma 2_Entity_HR" xfId="5328" xr:uid="{B5EA6855-AAB6-4C1B-A05A-F6505D5F909E}"/>
    <cellStyle name="Comma 3" xfId="28" xr:uid="{52698662-505B-4A7F-89EB-52E6776307F5}"/>
    <cellStyle name="Comma 3 10" xfId="5722" xr:uid="{C1F8AFF8-CC4A-4F12-8666-23D6533559B5}"/>
    <cellStyle name="Comma 3 11" xfId="5735" xr:uid="{D5EA4182-5988-4E00-A708-B8D54FAC0593}"/>
    <cellStyle name="Comma 3 2" xfId="29" xr:uid="{AABB0A46-050F-491E-BCFD-7AA191540FE7}"/>
    <cellStyle name="Comma 3 2 2" xfId="228" xr:uid="{7637A400-B43E-464D-BA1A-20BFF5F79918}"/>
    <cellStyle name="Comma 3 2 2 2" xfId="5749" xr:uid="{430ADA61-8A7A-43AC-B734-E139678396F8}"/>
    <cellStyle name="Comma 3 2 3" xfId="5743" xr:uid="{0B514FE2-7746-421B-BE11-6F054FA3186E}"/>
    <cellStyle name="Comma 3 2_SOPS1.2" xfId="5653" xr:uid="{332CA72F-E2E0-42ED-BA39-93ECFC27F62A}"/>
    <cellStyle name="Comma 3 3" xfId="227" xr:uid="{B82BE3F2-F76E-4F78-A246-98052E978A8A}"/>
    <cellStyle name="Comma 3 3 2" xfId="5744" xr:uid="{292F62C3-455C-4CA0-856A-A9ECB5438301}"/>
    <cellStyle name="Comma 3 4" xfId="5329" xr:uid="{6D6D71FB-CA62-4F63-B300-D845C894A50B}"/>
    <cellStyle name="Comma 3 5" xfId="5695" xr:uid="{8DF9924A-CDE7-4AA8-A177-6C8CB99B998B}"/>
    <cellStyle name="Comma 3 6" xfId="5702" xr:uid="{8DE590EB-6447-4A05-B23D-000C4373BDB8}"/>
    <cellStyle name="Comma 3 7" xfId="5693" xr:uid="{F1352A90-5F5C-44E5-8D64-8FD1ADEF586F}"/>
    <cellStyle name="Comma 3 8" xfId="5707" xr:uid="{01338E3A-894E-4D8D-B574-32136D3B4E1F}"/>
    <cellStyle name="Comma 3 9" xfId="5712" xr:uid="{EF1F0739-6084-41E7-AAE4-C40141A873A5}"/>
    <cellStyle name="Comma 3_SOPS1.2" xfId="5652" xr:uid="{D8000588-9298-4D77-A2C4-D207F0CD4526}"/>
    <cellStyle name="Comma 4" xfId="30" xr:uid="{045CAD9C-7739-42F3-A2A6-910DDADFBB6A}"/>
    <cellStyle name="Comma 4 2" xfId="229" xr:uid="{D7F86F5E-BFA2-43BA-B517-0824F1D99EF7}"/>
    <cellStyle name="Comma 4 2 2" xfId="5740" xr:uid="{9F79CCC0-B90C-4CD4-9109-E1F21E167B42}"/>
    <cellStyle name="Comma 4 3" xfId="5330" xr:uid="{C12F3D01-70F3-4FD2-B37D-43B98EFCE5C4}"/>
    <cellStyle name="Comma 4 4" xfId="5752" xr:uid="{89BC2399-F466-4A9F-B80A-C6E2A1D84FCB}"/>
    <cellStyle name="Comma 4_SOPS1.2" xfId="5654" xr:uid="{B305C174-82FD-4949-BCED-C015BD54C6A0}"/>
    <cellStyle name="Comma 5" xfId="312" xr:uid="{F84FC627-406C-4EB5-AF61-7D80C7AB38A0}"/>
    <cellStyle name="Comma 5 2" xfId="5332" xr:uid="{9B2DCF42-6C31-459B-BD71-C961F55A1EEB}"/>
    <cellStyle name="Comma 5 3" xfId="5331" xr:uid="{2C56BF21-C061-415A-AD99-74A194504495}"/>
    <cellStyle name="Comma 5 4" xfId="5745" xr:uid="{5600DBFD-DB7C-4FD8-AE61-D86D3F1CF74E}"/>
    <cellStyle name="Comma 5_FinanceAccount" xfId="5333" xr:uid="{D1B84E47-274D-4A1B-8F06-45AF4D610127}"/>
    <cellStyle name="Comma 6" xfId="11" xr:uid="{F357AAEC-45C3-429B-9A9A-9BB5B0941DB9}"/>
    <cellStyle name="Comma 6 2" xfId="5334" xr:uid="{940567D1-763B-410C-B89B-F3BFF70919A4}"/>
    <cellStyle name="Comma 6 3" xfId="5739" xr:uid="{4CDE7413-D649-4642-967C-29B51A61EBD4}"/>
    <cellStyle name="Comma 6_SOPS1.2" xfId="5655" xr:uid="{AC2927F9-DBA6-4D35-9CBD-7A2EB19C247D}"/>
    <cellStyle name="Comma 7" xfId="5335" xr:uid="{6C65F5D7-8FFB-49E6-89F1-3CB33F5D6942}"/>
    <cellStyle name="Comma 7 2" xfId="5741" xr:uid="{3A256624-DE2C-403A-9233-D15A3E6DE2E5}"/>
    <cellStyle name="Comma 8" xfId="5336" xr:uid="{A3166EB9-6235-486D-B089-D34B2EDC7163}"/>
    <cellStyle name="Comma 9" xfId="5646" xr:uid="{FD6A435C-1318-4B8B-8E76-2A6C7F24DBA7}"/>
    <cellStyle name="Currency 2" xfId="5337" xr:uid="{049BBA22-E067-4B31-92CA-0ACB7EEAB93E}"/>
    <cellStyle name="Currency 3" xfId="5338" xr:uid="{C5544EAD-4B49-42FA-80C2-29BF683F20B2}"/>
    <cellStyle name="Currency 4" xfId="5339" xr:uid="{F0A608AB-CB96-4C7B-BB3B-B8D3C1461DD7}"/>
    <cellStyle name="Currency 5" xfId="5340" xr:uid="{8AE420C0-73C0-40F9-8C2D-362F397144DB}"/>
    <cellStyle name="Currency 6" xfId="5341" xr:uid="{925738BD-A193-49F8-917B-49E534482A68}"/>
    <cellStyle name="DagerOgTimer" xfId="5342" xr:uid="{897D7C40-A40F-4ED9-B408-A97ABB9F96EA}"/>
    <cellStyle name="DagOgDato" xfId="5343" xr:uid="{C529A6C4-1349-4305-BEBA-DEDA884146E6}"/>
    <cellStyle name="DagOgDatoLang" xfId="5344" xr:uid="{C4DEBF4C-07E1-4248-B525-875A96F07879}"/>
    <cellStyle name="Dane wejściowe" xfId="5345" xr:uid="{384FB4F0-3ED6-4EBE-A3FA-C1145EB2FA53}"/>
    <cellStyle name="Dane wyjściowe" xfId="5346" xr:uid="{AB39565B-00F4-48D5-A031-106DBBB45325}"/>
    <cellStyle name="Dato" xfId="5347" xr:uid="{4A061D0D-EE6A-445E-BB7B-A9575A8C6036}"/>
    <cellStyle name="Dobre" xfId="5348" xr:uid="{A80347A0-26B2-4ED8-B31A-FECC5A89A870}"/>
    <cellStyle name="Explanatory Text 2" xfId="5349" xr:uid="{EC3897E6-3590-4B18-A2B6-1A91D35F4003}"/>
    <cellStyle name="Free text" xfId="5350" xr:uid="{E478FD77-CAE2-45B2-8509-F001A7985C3C}"/>
    <cellStyle name="Good 2" xfId="5351" xr:uid="{B399D9DC-5867-44BE-8AE7-7877F7B4F873}"/>
    <cellStyle name="Heading 1 2" xfId="5352" xr:uid="{A8B11A0A-164B-4181-968C-29BF3AA76EF7}"/>
    <cellStyle name="Heading 1 3" xfId="5353" xr:uid="{A6012FE8-CB8B-4174-8512-22C1E75C107F}"/>
    <cellStyle name="Heading 2 2" xfId="5354" xr:uid="{CD9242AA-6219-401A-A7DD-F93D03F5CDC7}"/>
    <cellStyle name="Heading 3 2" xfId="5355" xr:uid="{078A207E-D5AE-449A-9EE3-1794E47D7713}"/>
    <cellStyle name="Heading 4 2" xfId="5356" xr:uid="{1577488B-E4C6-4F30-8E93-4C5672EE8767}"/>
    <cellStyle name="Heading 5" xfId="5357" xr:uid="{F66AB57F-1483-4CD9-8625-D5A44B7DA2A4}"/>
    <cellStyle name="Heading 6" xfId="5358" xr:uid="{75287D3D-BF66-4382-8681-A397E334B449}"/>
    <cellStyle name="Heading 7" xfId="5359" xr:uid="{96D2F765-D07D-409D-8DF8-9EFD82C55FF0}"/>
    <cellStyle name="Heading 8" xfId="5360" xr:uid="{930A5ED0-1E96-4237-9F4B-5348C91849C9}"/>
    <cellStyle name="Headings" xfId="5361" xr:uid="{8DDC7E01-99B7-4BFC-BC3E-1ADCCF1B0F89}"/>
    <cellStyle name="Hyperlink" xfId="3" builtinId="8"/>
    <cellStyle name="Hyperlink 10" xfId="5756" xr:uid="{F88F0627-0171-4E66-B71D-E253BF366875}"/>
    <cellStyle name="Hyperlink 2" xfId="393" xr:uid="{29A30757-A3A3-4BB1-A4F2-3AB4A10FCB58}"/>
    <cellStyle name="Hyperlink 2 2" xfId="5362" xr:uid="{0910F8CA-1E9C-4D5F-8A10-2E4B7CEA2AC4}"/>
    <cellStyle name="Hyperlink 2 2 2" xfId="5751" xr:uid="{1073E40B-BE47-40B1-894D-CDB0D1E20315}"/>
    <cellStyle name="Hyperlink 2 3" xfId="5747" xr:uid="{2DE5C57A-2AB1-40EB-96E9-9573A703E6F5}"/>
    <cellStyle name="Hyperlink 2_SOPS1.2" xfId="5656" xr:uid="{A9254139-3DA0-49FE-A5D0-9581F1256F06}"/>
    <cellStyle name="Hyperlink 3" xfId="394" xr:uid="{09DC0275-AC92-40AE-9498-8A52E4478780}"/>
    <cellStyle name="Hyperlink 3 2" xfId="5363" xr:uid="{44E23F09-1A15-4808-99D9-D1084CF1EDB6}"/>
    <cellStyle name="Hyperlink 3_SOPS1.2" xfId="5657" xr:uid="{2CC83201-B7B0-47F9-9048-BF4B94CEEE22}"/>
    <cellStyle name="Hyperlink 4" xfId="5364" xr:uid="{529C772D-2AF1-443F-BF4A-A465783A2D34}"/>
    <cellStyle name="Hyperlink 5" xfId="5732" xr:uid="{203BDE60-B974-4EA5-90F1-F844425ABABE}"/>
    <cellStyle name="Hyperlink 6" xfId="5754" xr:uid="{1C25B3E2-1474-44DF-BCC1-38A814695A37}"/>
    <cellStyle name="Hyperlink 7" xfId="5737" xr:uid="{B11CFD65-C8E1-43F1-BD81-7C1BE8FE8BB4}"/>
    <cellStyle name="Hyperlink 8" xfId="5736" xr:uid="{73BCF092-B850-4E70-8A6D-A93AA52248FE}"/>
    <cellStyle name="Hyperlink 9" xfId="5755" xr:uid="{8FBB34CC-9ABE-4200-85D0-BFA65B4A07B1}"/>
    <cellStyle name="Input 2" xfId="5365" xr:uid="{AEE498FD-E6AF-4C45-84EA-38285AB44149}"/>
    <cellStyle name="JusterBunn" xfId="5366" xr:uid="{254FAE9B-392F-46BF-A290-94C637E44CCF}"/>
    <cellStyle name="JusterMidtstill" xfId="5367" xr:uid="{0F19D0FD-FC54-430C-887E-33F75826BBCD}"/>
    <cellStyle name="JusterTopp" xfId="5368" xr:uid="{8C5AE0EB-4288-48BE-B446-522D3DBE94B1}"/>
    <cellStyle name="Klokkeslett" xfId="5369" xr:uid="{D990EE3A-CCBC-4562-A9F1-9978F096BF67}"/>
    <cellStyle name="Komórka połączona" xfId="5370" xr:uid="{484CEF79-EA28-47A2-AAD9-D71EB9BE36CE}"/>
    <cellStyle name="Komórka zaznaczona" xfId="5371" xr:uid="{579DF7D4-1635-40FE-AC0C-9A952319BB7E}"/>
    <cellStyle name="Konto" xfId="5372" xr:uid="{E74E29EF-8232-4A7E-B599-126F6ADC24A6}"/>
    <cellStyle name="Linked Cell 2" xfId="5373" xr:uid="{A7AA28EF-4399-478A-927E-46EA33997F7B}"/>
    <cellStyle name="Main headings" xfId="5374" xr:uid="{2026D5C1-0E9F-4561-A193-790082AE8CE2}"/>
    <cellStyle name="Nagłówek 1" xfId="5375" xr:uid="{134B0499-F05A-4D6B-91BD-049071C6AEFB}"/>
    <cellStyle name="Nagłówek 2" xfId="5376" xr:uid="{BE91844C-D3EB-4A6A-BC96-A458AE628CB5}"/>
    <cellStyle name="Nagłówek 3" xfId="5377" xr:uid="{63585FE1-34B1-49C2-B1C6-AFDA52EACD70}"/>
    <cellStyle name="Nagłówek 4" xfId="5378" xr:uid="{A3633C0F-64D6-4E59-A31B-CA9139082490}"/>
    <cellStyle name="Neutral 2" xfId="5379" xr:uid="{36737516-A9A7-49F7-B9B8-823193048589}"/>
    <cellStyle name="Neutralne" xfId="5380" xr:uid="{A6416D21-7FE4-44E0-94C2-92B69D6C680A}"/>
    <cellStyle name="Non-changeable" xfId="5381" xr:uid="{9F0BF635-EF05-451D-9C0A-00EE701B45C7}"/>
    <cellStyle name="Normal" xfId="0" builtinId="0"/>
    <cellStyle name="Normal 10" xfId="392" xr:uid="{E27A1240-A40A-44AA-A13A-EB1AF88EF2FB}"/>
    <cellStyle name="Normal 10 10" xfId="5383" xr:uid="{BD32D0DC-8358-465C-AA9B-5861A4ED4172}"/>
    <cellStyle name="Normal 10 11" xfId="5384" xr:uid="{38CC1000-0A7F-4EEB-BBB4-283A46D91DD7}"/>
    <cellStyle name="Normal 10 12" xfId="5385" xr:uid="{C8151008-3D9F-4E05-807C-847167D33F95}"/>
    <cellStyle name="Normal 10 13" xfId="5386" xr:uid="{7D80B9BF-CE74-42E0-BDA0-B764B6DB2C70}"/>
    <cellStyle name="Normal 10 14" xfId="5387" xr:uid="{FC4BE137-7E23-41F3-B1EC-EA7264DBCE84}"/>
    <cellStyle name="Normal 10 15" xfId="5388" xr:uid="{ACC80126-7541-4908-8D2B-7CB33D631CE7}"/>
    <cellStyle name="Normal 10 16" xfId="5382" xr:uid="{949A2B0D-FCD1-4E54-BB92-148583537504}"/>
    <cellStyle name="Normal 10 2" xfId="5389" xr:uid="{883607A1-D660-411E-88AC-2732A630E0A3}"/>
    <cellStyle name="Normal 10 3" xfId="5390" xr:uid="{547E89AD-0B05-4B5E-A6B8-C93B4E164D77}"/>
    <cellStyle name="Normal 10 4" xfId="5391" xr:uid="{513350FF-6088-4617-B72E-4CFD6E8265C4}"/>
    <cellStyle name="Normal 10 5" xfId="5392" xr:uid="{AEA3191D-983E-4F7B-AFE5-998ACBA29B68}"/>
    <cellStyle name="Normal 10 6" xfId="5393" xr:uid="{3CCAEC1E-E1F1-4574-B040-CAB43839307F}"/>
    <cellStyle name="Normal 10 7" xfId="5394" xr:uid="{0BC23072-9704-4D7B-923D-ABC4B5C87E93}"/>
    <cellStyle name="Normal 10 8" xfId="5395" xr:uid="{587485F5-43CA-48FF-B462-5CA392E3B6DB}"/>
    <cellStyle name="Normal 10 9" xfId="5396" xr:uid="{F474DF21-3DE1-4C28-B581-A31D5FA44B09}"/>
    <cellStyle name="Normal 10_MEMBERS" xfId="5397" xr:uid="{45576484-7307-4CE3-B630-1B7EE165935A}"/>
    <cellStyle name="Normal 11" xfId="5" xr:uid="{8A6D4957-FE39-4675-B6F7-1CC4EF4CCCCA}"/>
    <cellStyle name="Normal 11 2" xfId="5398" xr:uid="{C54D791F-1AA0-4829-9508-C6ED73815449}"/>
    <cellStyle name="Normal 12" xfId="5399" xr:uid="{DFC11434-BFEC-48A1-87DD-687DA3BAE980}"/>
    <cellStyle name="Normal 13" xfId="5400" xr:uid="{83C7A4BF-85BA-4A60-BE46-EEF8487D1028}"/>
    <cellStyle name="Normal 14" xfId="32" xr:uid="{2AFB06F8-8DE4-4436-A005-4F3630D388E5}"/>
    <cellStyle name="Normal 14 2" xfId="33" xr:uid="{F14F2400-ADAF-4D8D-8939-458CF051B11E}"/>
    <cellStyle name="Normal 14 3" xfId="5401" xr:uid="{77CD665B-1035-4257-834A-E8E9FC611F05}"/>
    <cellStyle name="Normal 14_SOPS1.2" xfId="5658" xr:uid="{E34EF39C-EB43-4769-8DF7-4E6A9E4008C1}"/>
    <cellStyle name="Normal 15" xfId="5402" xr:uid="{8E34A695-E6FC-45F7-9A09-D67FAAE707A7}"/>
    <cellStyle name="Normal 16" xfId="5403" xr:uid="{785864C5-F325-493F-8EBD-CE852DAF94EE}"/>
    <cellStyle name="Normal 17" xfId="5404" xr:uid="{0E68FC96-9BF7-430C-AFB0-9964CA6D5D9F}"/>
    <cellStyle name="Normal 18" xfId="5405" xr:uid="{7582EC6A-B75F-41BE-A008-C454CD1434F3}"/>
    <cellStyle name="Normal 19" xfId="5406" xr:uid="{B2EA835C-2710-42CA-A060-05E281001937}"/>
    <cellStyle name="Normal 2" xfId="34" xr:uid="{69A5A50C-30D6-46F1-A4A2-3E47532D17D5}"/>
    <cellStyle name="Normal 2 10" xfId="5408" xr:uid="{4F06D1DB-EFCB-4522-B67F-37B79474BD07}"/>
    <cellStyle name="Normal 2 11" xfId="5409" xr:uid="{C83BF9A7-6409-41AF-BDF3-7A2C6F63B199}"/>
    <cellStyle name="Normal 2 12" xfId="5410" xr:uid="{9EA370B8-DF51-437E-AE24-529AD3D65CA7}"/>
    <cellStyle name="Normal 2 13" xfId="5411" xr:uid="{7954757B-8E9D-40FD-8A66-88E226917271}"/>
    <cellStyle name="Normal 2 14" xfId="5412" xr:uid="{AE4926AE-2199-4691-85A2-CF8063F5A484}"/>
    <cellStyle name="Normal 2 15" xfId="5413" xr:uid="{20EB22BE-1BB7-4550-BFA9-FADABB6C6FEC}"/>
    <cellStyle name="Normal 2 16" xfId="5414" xr:uid="{5C7934C2-4C0E-4905-9528-5F19EB0E668E}"/>
    <cellStyle name="Normal 2 17" xfId="5415" xr:uid="{83EFBBB2-D08A-4B0A-AA5F-5DBA8EC893FF}"/>
    <cellStyle name="Normal 2 18" xfId="5416" xr:uid="{DA7F7966-A13F-406B-A121-954B22ED23B4}"/>
    <cellStyle name="Normal 2 19" xfId="5407" xr:uid="{23AB21E9-F32C-410B-B7D3-07CFF613A40F}"/>
    <cellStyle name="Normal 2 2" xfId="21" xr:uid="{B9753D29-317C-4408-A3EE-2112AFECDFDC}"/>
    <cellStyle name="Normal 2 2 10" xfId="5418" xr:uid="{A3831553-52E3-4BD4-A612-60C4E9088C8B}"/>
    <cellStyle name="Normal 2 2 11" xfId="5419" xr:uid="{C1B46DCE-4E22-41AE-A057-9142D429838A}"/>
    <cellStyle name="Normal 2 2 12" xfId="5420" xr:uid="{536FE3FE-AFAC-4842-824A-25D4199724C2}"/>
    <cellStyle name="Normal 2 2 13" xfId="5421" xr:uid="{51869B05-E231-449F-9562-046967968900}"/>
    <cellStyle name="Normal 2 2 14" xfId="5422" xr:uid="{9FF5F6CB-CB89-4F63-8153-45A180A76E70}"/>
    <cellStyle name="Normal 2 2 15" xfId="5423" xr:uid="{61F81392-6A8D-4E86-B352-77FA02425F0B}"/>
    <cellStyle name="Normal 2 2 16" xfId="5424" xr:uid="{5B52B2D5-020E-478A-A8F5-5B23AC140AF1}"/>
    <cellStyle name="Normal 2 2 17" xfId="5425" xr:uid="{E829AD63-90AF-408E-9592-7A21C92E0521}"/>
    <cellStyle name="Normal 2 2 18" xfId="5426" xr:uid="{CFCCC385-AD20-435C-A435-EE7ADF8476D3}"/>
    <cellStyle name="Normal 2 2 19" xfId="5417" xr:uid="{C085875E-575A-4737-93F5-682E8AA645ED}"/>
    <cellStyle name="Normal 2 2 2" xfId="35" xr:uid="{6E65C406-D0F6-489B-9D99-C85636AA4D20}"/>
    <cellStyle name="Normal 2 2 2 2" xfId="5428" xr:uid="{58BC7AFD-5AAA-47B9-B482-AC78B8669151}"/>
    <cellStyle name="Normal 2 2 2 3" xfId="5427" xr:uid="{6B466C47-006F-4178-97D7-58575978471C}"/>
    <cellStyle name="Normal 2 2 2_FinanceAccount" xfId="5429" xr:uid="{41CFB135-9CC6-4027-93A9-9D58232FB9ED}"/>
    <cellStyle name="Normal 2 2 20" xfId="5696" xr:uid="{7DE8977E-47B2-4C6A-9BA6-86B2841C1C59}"/>
    <cellStyle name="Normal 2 2 21" xfId="5703" xr:uid="{7BF7400B-0395-4DBC-9A32-0AAB5B395A6D}"/>
    <cellStyle name="Normal 2 2 22" xfId="5708" xr:uid="{B62B0C7D-FD73-48EB-9982-398F2AFE0082}"/>
    <cellStyle name="Normal 2 2 23" xfId="5713" xr:uid="{89D07E3E-5B6B-434B-BF5D-2AAB6DB621B5}"/>
    <cellStyle name="Normal 2 2 24" xfId="5718" xr:uid="{7840914D-5A54-4A3E-90A8-0413DF5A8454}"/>
    <cellStyle name="Normal 2 2 25" xfId="5723" xr:uid="{8010FB78-BEDA-449C-B97D-13227414D1E1}"/>
    <cellStyle name="Normal 2 2 26" xfId="5720" xr:uid="{A4060815-5DC7-4A1E-80F2-D35407953AAC}"/>
    <cellStyle name="Normal 2 2 27" xfId="5716" xr:uid="{3B6DE94B-7299-44D0-B9D1-8385BB5EED9E}"/>
    <cellStyle name="Normal 2 2 3" xfId="5430" xr:uid="{642EA011-9A6C-4365-B4D5-88115DD0EAC6}"/>
    <cellStyle name="Normal 2 2 4" xfId="5431" xr:uid="{3FF4955A-BDE6-441F-9171-4FD5C4B94A3B}"/>
    <cellStyle name="Normal 2 2 5" xfId="5432" xr:uid="{A24DC30E-EB02-4DBF-B65E-BFE8D05640F2}"/>
    <cellStyle name="Normal 2 2 6" xfId="5433" xr:uid="{52F0181D-BEFF-4F44-9ADB-C9F3B37B78E3}"/>
    <cellStyle name="Normal 2 2 7" xfId="5434" xr:uid="{A86F40D6-ABCD-4800-897A-47D74DADD061}"/>
    <cellStyle name="Normal 2 2 8" xfId="5435" xr:uid="{6F2BBEEC-ED4F-47B4-9F48-BC81D00EF9B0}"/>
    <cellStyle name="Normal 2 2 9" xfId="5436" xr:uid="{99764B5F-1A6F-4D5C-9547-726D2873651E}"/>
    <cellStyle name="Normal 2 2_1. Estimate Mapping Hierarchy" xfId="5437" xr:uid="{9328E9F0-0494-44D9-941A-BDB090B7DA0A}"/>
    <cellStyle name="Normal 2 20" xfId="5648" xr:uid="{86EB1A09-4873-44E2-8B26-489C0CB4B37E}"/>
    <cellStyle name="Normal 2 21" xfId="5649" xr:uid="{2A5B7A35-ABE3-45EE-A59A-9C0E048533C5}"/>
    <cellStyle name="Normal 2 22" xfId="5672" xr:uid="{A4C30A44-340C-4F68-9660-0261BADE57D4}"/>
    <cellStyle name="Normal 2 23" xfId="5673" xr:uid="{BA38130B-CBF6-4C5F-9794-1A39F65A2812}"/>
    <cellStyle name="Normal 2 24" xfId="5674" xr:uid="{2D39E539-1191-466D-96FE-14F17BCEAC51}"/>
    <cellStyle name="Normal 2 25" xfId="5675" xr:uid="{4DF1FA23-794A-4E0F-A1F7-3A63EE42887A}"/>
    <cellStyle name="Normal 2 26" xfId="5676" xr:uid="{1EFD5DD2-9C35-45BA-A3FA-4475EFC4A6C8}"/>
    <cellStyle name="Normal 2 27" xfId="5678" xr:uid="{00D898CB-A11F-479E-9E32-3F0881D120E3}"/>
    <cellStyle name="Normal 2 28" xfId="5679" xr:uid="{73E451A5-55A6-4071-920B-B1E4B08E3F84}"/>
    <cellStyle name="Normal 2 29" xfId="5680" xr:uid="{F810BE79-229A-4604-994D-1DE892CC90CD}"/>
    <cellStyle name="Normal 2 3" xfId="36" xr:uid="{6EB584F5-5FDE-4E88-950F-A412B3EB0EE9}"/>
    <cellStyle name="Normal 2 3 2" xfId="37" xr:uid="{7C917A59-3686-44EC-B792-0D113C7BAED4}"/>
    <cellStyle name="Normal 2 3 3" xfId="5438" xr:uid="{4988C8BC-DB9A-4F13-BABB-F366C02D6FBF}"/>
    <cellStyle name="Normal 2 3_SOPS1.2" xfId="5659" xr:uid="{8148B6AE-B20F-4289-BBA3-A919A4AFBF5E}"/>
    <cellStyle name="Normal 2 30" xfId="5681" xr:uid="{F25F3C07-6D0E-4EA1-B47F-A4B8359D4B30}"/>
    <cellStyle name="Normal 2 31" xfId="5682" xr:uid="{4A572F8E-5F89-4572-8612-09C7BADCB044}"/>
    <cellStyle name="Normal 2 32" xfId="5684" xr:uid="{6D652095-1A01-48AD-816C-901471B909C1}"/>
    <cellStyle name="Normal 2 33" xfId="5685" xr:uid="{CEFA5FA8-08DA-42D2-9EC2-F9AE4B97CBD8}"/>
    <cellStyle name="Normal 2 34" xfId="5686" xr:uid="{D4CF4F77-A530-493E-AE5F-F6B33826AA6C}"/>
    <cellStyle name="Normal 2 35" xfId="5687" xr:uid="{D1D9BA25-95C2-449E-A7CC-01634679CAF0}"/>
    <cellStyle name="Normal 2 36" xfId="5688" xr:uid="{4DA75F77-B032-4A07-930A-DDEBD63566EF}"/>
    <cellStyle name="Normal 2 37" xfId="5689" xr:uid="{12ACDB5E-EFF8-4D16-9D25-03B05E3F4450}"/>
    <cellStyle name="Normal 2 38" xfId="5692" xr:uid="{AE3BAD8B-DF03-45A4-B3D5-21167785A237}"/>
    <cellStyle name="Normal 2 39" xfId="5691" xr:uid="{2BCC8FE5-01DD-46B3-A62F-0BF424083EB4}"/>
    <cellStyle name="Normal 2 4" xfId="15" xr:uid="{4A37CC8F-7B7F-4981-9EBC-7E9B46378A2B}"/>
    <cellStyle name="Normal 2 4 2" xfId="38" xr:uid="{B93C0D1F-EA3D-4934-9BDB-A107037E4C58}"/>
    <cellStyle name="Normal 2 4 3" xfId="5439" xr:uid="{DA4739AC-D9E3-4349-B1DD-B71951DD3484}"/>
    <cellStyle name="Normal 2 4_SOPS1.2" xfId="5660" xr:uid="{BDB0798C-8227-46DC-85BD-D3F615672804}"/>
    <cellStyle name="Normal 2 40" xfId="5704" xr:uid="{20E34613-14B2-44A1-BCD0-3231966FAC25}"/>
    <cellStyle name="Normal 2 41" xfId="5709" xr:uid="{A9CD542C-F9C0-4EDD-970C-C0227D3E29D9}"/>
    <cellStyle name="Normal 2 42" xfId="5714" xr:uid="{279A06F1-0A17-4434-9FC1-DED1EBDE741B}"/>
    <cellStyle name="Normal 2 43" xfId="5717" xr:uid="{A322BD74-D627-4541-A2F9-5B541835B531}"/>
    <cellStyle name="Normal 2 44" xfId="5721" xr:uid="{9B5BB2DC-D2F5-4506-8C94-C36BBC327940}"/>
    <cellStyle name="Normal 2 45" xfId="5725" xr:uid="{2D8E3210-4FAC-45F9-8C62-8AB42E5FFC93}"/>
    <cellStyle name="Normal 2 46" xfId="5726" xr:uid="{043A79DA-C7A1-4A83-8D57-60ECE2F66150}"/>
    <cellStyle name="Normal 2 47" xfId="5727" xr:uid="{BB2EB94A-9C19-4BDE-AC11-D52C874A1CD4}"/>
    <cellStyle name="Normal 2 48" xfId="5728" xr:uid="{456CEF2B-8115-4926-A840-E8C00E2D4C82}"/>
    <cellStyle name="Normal 2 49" xfId="5730" xr:uid="{FEC407C2-B707-484B-B5B4-AB0D32DA0FB9}"/>
    <cellStyle name="Normal 2 5" xfId="4" xr:uid="{BB140EC7-EAE2-4565-B2E5-CA95CE4DFD3E}"/>
    <cellStyle name="Normal 2 5 2" xfId="39" xr:uid="{00C73C17-7329-448E-81F6-986E05FCC8D0}"/>
    <cellStyle name="Normal 2 5 3" xfId="5440" xr:uid="{0482685B-13D4-4D63-B2A5-AB337D45CC1B}"/>
    <cellStyle name="Normal 2 5_SOPS1.2" xfId="5661" xr:uid="{F482E9C4-F051-4BCB-B040-0D7DA95D1586}"/>
    <cellStyle name="Normal 2 6" xfId="40" xr:uid="{9F14C867-C4DF-4715-BEA8-6CD9169FB9AE}"/>
    <cellStyle name="Normal 2 6 2" xfId="5441" xr:uid="{51900AEE-4320-4F60-A60C-323B7F16468D}"/>
    <cellStyle name="Normal 2 6_SOPS1.2" xfId="5662" xr:uid="{5FCC8FAD-0E69-4F70-B9D3-FF3BE6F6BE92}"/>
    <cellStyle name="Normal 2 7" xfId="224" xr:uid="{7C7D54F6-E5DB-4B24-836F-44041E9C3E41}"/>
    <cellStyle name="Normal 2 7 2" xfId="5442" xr:uid="{0BFB2ED6-EC4A-4D5F-BBD4-9ADAABDF3E26}"/>
    <cellStyle name="Normal 2 7_SOPS1.2" xfId="5663" xr:uid="{61AFFF2F-2D9C-4275-B64F-6A9B26D88550}"/>
    <cellStyle name="Normal 2 8" xfId="5443" xr:uid="{F96A08EF-784E-4EF9-9D72-B718C541BB60}"/>
    <cellStyle name="Normal 2 9" xfId="5444" xr:uid="{5BCFF720-6DDE-485B-8402-DB14BE69A5EA}"/>
    <cellStyle name="Normal 2_1. Estimate Mapping Hierarchy" xfId="5445" xr:uid="{87B18FF9-5BB9-44F8-AAF0-065BEEE9861E}"/>
    <cellStyle name="Normal 20" xfId="5446" xr:uid="{2B07D7FB-FB71-4A2E-A624-2BC29EF6F6CE}"/>
    <cellStyle name="Normal 21" xfId="5447" xr:uid="{58CD7F01-7952-4249-BF0D-8186F91F9B77}"/>
    <cellStyle name="Normal 22" xfId="5448" xr:uid="{5B81A29C-DD1E-43D0-A6E5-ACA7D285719E}"/>
    <cellStyle name="Normal 23" xfId="5449" xr:uid="{AD97F14F-1E41-4CF5-AC68-831D1F2B5E0F}"/>
    <cellStyle name="Normal 24" xfId="5450" xr:uid="{2FAE75AD-164B-4CB1-84FB-F53B64B1371F}"/>
    <cellStyle name="Normal 25" xfId="5451" xr:uid="{C6ADC6D5-38E8-4B93-86F3-36065009C822}"/>
    <cellStyle name="Normal 26" xfId="5452" xr:uid="{D149FFA4-4E24-4550-BED3-2E864F89DD9C}"/>
    <cellStyle name="Normal 26 2" xfId="5453" xr:uid="{C38ADB8C-E813-4A97-B5E5-7C007E94BFA6}"/>
    <cellStyle name="Normal 26_API Summary" xfId="5454" xr:uid="{0CBA3CAC-9D48-4037-877B-C3F9FEA962A5}"/>
    <cellStyle name="Normal 27" xfId="5455" xr:uid="{25711189-C297-4D91-A167-C4A55D9F5C5C}"/>
    <cellStyle name="Normal 28" xfId="5456" xr:uid="{556A0A93-BA94-4926-A3DC-0DA508F757DE}"/>
    <cellStyle name="Normal 29" xfId="5457" xr:uid="{C551A479-F9A9-42AB-9E6E-99DE984034D7}"/>
    <cellStyle name="Normal 3" xfId="41" xr:uid="{956E8F05-A2A9-4CA1-9695-CB4A73BD05ED}"/>
    <cellStyle name="Normal 3 2" xfId="42" xr:uid="{CC5CE5BA-91D9-47A8-BDEE-445CB18D851A}"/>
    <cellStyle name="Normal 3 3" xfId="5458" xr:uid="{08A882BB-0538-4F73-9D40-E3DCC7B145B9}"/>
    <cellStyle name="Normal 3 4" xfId="5677" xr:uid="{A4D481B0-1566-49DE-BDBD-BEC9E0E06749}"/>
    <cellStyle name="Normal 3 5" xfId="5697" xr:uid="{1FA8FB3B-37A5-4E77-B67C-3406C5DB5C56}"/>
    <cellStyle name="Normal 3_1D" xfId="5459" xr:uid="{0F9A07B2-9A7C-4D7B-97FF-ED1A0FC5FB1A}"/>
    <cellStyle name="Normal 30" xfId="5460" xr:uid="{87AB8A5C-B641-4147-8DCD-40819DB14DBD}"/>
    <cellStyle name="Normal 31" xfId="5461" xr:uid="{299D40A3-F00B-4E95-9E59-804E124123B7}"/>
    <cellStyle name="Normal 32" xfId="5462" xr:uid="{1629E7BA-1CED-4278-B754-61EEA15C6900}"/>
    <cellStyle name="Normal 33" xfId="5463" xr:uid="{DA56A9AC-4025-4735-B093-A626ED03C657}"/>
    <cellStyle name="Normal 34" xfId="5464" xr:uid="{19BCCD3F-AEA4-4801-98CA-2037095E70F9}"/>
    <cellStyle name="Normal 35" xfId="5465" xr:uid="{5AA37824-9F7B-41F1-8EE4-78AE690CCDF1}"/>
    <cellStyle name="Normal 36" xfId="5466" xr:uid="{7F1EDB7A-825C-4524-B252-6825AD00C90E}"/>
    <cellStyle name="Normal 37" xfId="5467" xr:uid="{A082689E-22A7-4D08-BC5D-4E099E70B975}"/>
    <cellStyle name="Normal 38" xfId="5468" xr:uid="{D5E9D32C-9C1A-44E8-B98A-DB2C1D63CD70}"/>
    <cellStyle name="Normal 39" xfId="5469" xr:uid="{4D9F86E2-01C3-4F79-9680-056205C53B04}"/>
    <cellStyle name="Normal 4" xfId="43" xr:uid="{EE11D0EF-F8BB-4EA4-8F32-45CFD6B7F6FD}"/>
    <cellStyle name="Normal 4 10" xfId="5711" xr:uid="{89CB43E2-F7D0-4595-8595-C24C280BD8E6}"/>
    <cellStyle name="Normal 4 2" xfId="5471" xr:uid="{1A2E18A6-7A2B-402A-AC03-B787E7CE96ED}"/>
    <cellStyle name="Normal 4 2 2" xfId="5472" xr:uid="{47FD2991-A66D-4996-836E-E0932BDBAFDC}"/>
    <cellStyle name="Normal 4 2 3" xfId="5473" xr:uid="{8028AE94-E56D-444A-BBBD-0B3E07AF1F04}"/>
    <cellStyle name="Normal 4 2_BP" xfId="5474" xr:uid="{B68B5D77-6E78-474D-B2CD-B8FBC0EDAD31}"/>
    <cellStyle name="Normal 4 3" xfId="5475" xr:uid="{15DA30CC-B17B-4FA9-8031-9CF8EF895EDF}"/>
    <cellStyle name="Normal 4 4" xfId="5476" xr:uid="{70333823-7CF5-44A7-946A-3B127C106D54}"/>
    <cellStyle name="Normal 4 5" xfId="5470" xr:uid="{8C768E5D-1645-4F26-B5BB-1BE8A571ED27}"/>
    <cellStyle name="Normal 4 6" xfId="5694" xr:uid="{105F72C7-3B2A-4FD8-80D8-CA2C4D57C26F}"/>
    <cellStyle name="Normal 4 7" xfId="5701" xr:uid="{4F1725BF-F458-4506-823A-48C9D099549D}"/>
    <cellStyle name="Normal 4 8" xfId="5700" xr:uid="{9B8A6325-2E20-4010-BA18-D9E06114A9FA}"/>
    <cellStyle name="Normal 4 9" xfId="5706" xr:uid="{4FA9F5DB-F3F5-4783-8A1F-164140BE1B59}"/>
    <cellStyle name="Normal 4_1D" xfId="5477" xr:uid="{32AADFCA-8E14-4D89-AABA-0F81DD9EC672}"/>
    <cellStyle name="Normal 40" xfId="5478" xr:uid="{F3B440D0-1BF1-4336-8F15-60622D11B537}"/>
    <cellStyle name="Normal 41" xfId="5479" xr:uid="{0B26A313-D659-4C0D-AC15-B820531451B4}"/>
    <cellStyle name="Normal 5" xfId="44" xr:uid="{C3BCD027-5A87-415B-AE52-2571F016BC81}"/>
    <cellStyle name="Normal 5 2" xfId="45" xr:uid="{A15B996A-49C8-494D-9800-F52786532E62}"/>
    <cellStyle name="Normal 5 2 2" xfId="5480" xr:uid="{4A542C41-D80C-4C95-8027-1B19C6D26C36}"/>
    <cellStyle name="Normal 5 2 3" xfId="5481" xr:uid="{3BFCD0A1-FE89-4DFD-AEE6-0C94A64F47D2}"/>
    <cellStyle name="Normal 5 2_1D" xfId="5482" xr:uid="{0D5062A0-6891-4A32-8D99-F24B525817CF}"/>
    <cellStyle name="Normal 5 3" xfId="5483" xr:uid="{5B34CD9D-5C45-4A7E-8759-F549EF43257A}"/>
    <cellStyle name="Normal 5 4" xfId="5484" xr:uid="{642B10EB-EE61-4BF5-B344-DBC72419DE64}"/>
    <cellStyle name="Normal 5_1D" xfId="5485" xr:uid="{A9D8370F-8BD8-4171-9B27-538DC01529BD}"/>
    <cellStyle name="Normal 6" xfId="46" xr:uid="{0335B0AE-100C-480E-A4F3-8ABD9EB834ED}"/>
    <cellStyle name="Normal 6 2" xfId="47" xr:uid="{D6A8B148-0F98-4CE5-A93A-85B9D6337758}"/>
    <cellStyle name="Normal 6 3" xfId="5486" xr:uid="{7068FAF9-4CC9-405F-BE03-BE161304CDF7}"/>
    <cellStyle name="Normal 6_2011 05 NDD Performance Report 2" xfId="5487" xr:uid="{41E4D2EE-2BD3-46BF-8E94-C52828042F27}"/>
    <cellStyle name="Normal 60" xfId="5488" xr:uid="{29B0ACC5-579F-4347-B3D0-D6FEC2C82CEE}"/>
    <cellStyle name="Normal 7" xfId="223" xr:uid="{2EA8B72F-A0BE-4835-9D90-DBEDFCCF9848}"/>
    <cellStyle name="Normal 7 2" xfId="5490" xr:uid="{8D995A94-E2AA-4800-923E-69D6BD082EEB}"/>
    <cellStyle name="Normal 7 3" xfId="5489" xr:uid="{267750BF-D7F9-4D62-83FB-4E3E371532EE}"/>
    <cellStyle name="Normal 7_FinanceAccount" xfId="5491" xr:uid="{81E9F7C1-5648-4B4F-A39A-78AB273F38CE}"/>
    <cellStyle name="Normal 8" xfId="48" xr:uid="{0EDA4269-2DE5-4393-A9F7-B4BDBBC9D143}"/>
    <cellStyle name="Normal 8 2" xfId="5493" xr:uid="{58E171E1-9F3D-4991-9922-42C9914C8489}"/>
    <cellStyle name="Normal 8 2 2" xfId="5494" xr:uid="{50672509-EFBB-4C46-AF79-D7627A764529}"/>
    <cellStyle name="Normal 8 2 3" xfId="5495" xr:uid="{91152920-96C1-4C50-9907-0F558308E384}"/>
    <cellStyle name="Normal 8 2_FinanceAccount" xfId="5496" xr:uid="{6D2BA806-FBEA-46E7-91D7-39594E1D818F}"/>
    <cellStyle name="Normal 8 3" xfId="5497" xr:uid="{5C177766-3B05-4B16-81B0-8B0BC7EE9E8E}"/>
    <cellStyle name="Normal 8 4" xfId="5498" xr:uid="{3B065E29-B1CF-4F81-AC62-C5F36A26A89F}"/>
    <cellStyle name="Normal 8 5" xfId="5492" xr:uid="{9A40C67D-8687-4C05-8550-AA932519103D}"/>
    <cellStyle name="Normal 8_1D" xfId="5499" xr:uid="{FE51C7C2-3690-4788-A10D-6C45A7C6C565}"/>
    <cellStyle name="Normal 89" xfId="5699" xr:uid="{9417B3BD-A33D-46A5-9122-12B5136A82FE}"/>
    <cellStyle name="Normal 9" xfId="391" xr:uid="{60613731-CA49-4AF8-9E3D-0EDCCB4A141C}"/>
    <cellStyle name="Normal 9 2" xfId="5500" xr:uid="{4DAC7F9C-25E3-433C-ACFD-1896DF27BEEF}"/>
    <cellStyle name="Normal 9_SOPS1.2" xfId="5664" xr:uid="{09BB66BD-AF3E-4AED-A0BC-73E6A717F6DE}"/>
    <cellStyle name="Normal_CL DFT LIVE 11-12 YE Final" xfId="10" xr:uid="{B4E2D992-A7D9-4E11-8F4C-1FB93B188DFE}"/>
    <cellStyle name="Normal_Fees&amp; Charges" xfId="2" xr:uid="{9553F2EC-A62E-43E5-BC82-A6728C75AF42}"/>
    <cellStyle name="Normal_N10 ASS" xfId="18" xr:uid="{CA0C4413-DC5A-46D1-9777-A8A5352A9B14}"/>
    <cellStyle name="Normal_N16 PROV (2)" xfId="20" xr:uid="{5D6CB412-E834-4D5E-983D-974D4C06C157}"/>
    <cellStyle name="Normal_N3 STAFF" xfId="7" xr:uid="{6D201993-1884-4D86-A22D-503FF33F636D}"/>
    <cellStyle name="Normal_N6 TFA" xfId="8" xr:uid="{13B688D4-85C6-42EC-9F36-628EBCE57757}"/>
    <cellStyle name="Normal_N6.2 TFA" xfId="9" xr:uid="{D4DCF03A-86B0-4054-9E85-2872BB116E8C}"/>
    <cellStyle name="Normal_N6.5 TFA" xfId="13" xr:uid="{86F7E583-D4FA-419B-8F41-E46AD56CCA1A}"/>
    <cellStyle name="Normal_N8 CC" xfId="12" xr:uid="{65F4BFE6-B607-4B5B-B4C9-0C967FD8B0E5}"/>
    <cellStyle name="Normal_N9 FI (2)" xfId="14" xr:uid="{44D700E6-1406-43E5-8C14-43BE0F447FBC}"/>
    <cellStyle name="Normal_N9.2 FI" xfId="17" xr:uid="{8D148589-BF8F-4F50-A7EA-EFC924FE1A66}"/>
    <cellStyle name="Normal_N9.2.2 FI" xfId="19" xr:uid="{05078C42-4442-49C0-BF60-9F29925DAEE5}"/>
    <cellStyle name="Normal_N9.3 FI" xfId="16" xr:uid="{FC917BDE-325E-4942-9B42-758877815116}"/>
    <cellStyle name="Normal_SOPS" xfId="31" xr:uid="{ECDD4485-C29B-4A03-8EB4-D61D14919FFC}"/>
    <cellStyle name="Normal_T'Equity" xfId="6" xr:uid="{1042B2A8-21E8-4901-95AB-29E7B3987419}"/>
    <cellStyle name="Note 2" xfId="5501" xr:uid="{1DC72C78-9D0A-4AB7-9245-631AD0E8DD52}"/>
    <cellStyle name="Obliczenia" xfId="5502" xr:uid="{C9EFE137-52EF-49B4-9A01-C9F1E5A8461A}"/>
    <cellStyle name="Output 2" xfId="5503" xr:uid="{66A4C1C7-61A5-4F17-8927-8E4C7F5AF4FB}"/>
    <cellStyle name="Output Amounts" xfId="5504" xr:uid="{848D80A8-3350-4DBD-BB00-4A5C523E5A98}"/>
    <cellStyle name="Percent" xfId="5757" builtinId="5"/>
    <cellStyle name="Percent 10" xfId="5505" xr:uid="{8BD81F42-76D7-48F0-9C6D-83B20873581D}"/>
    <cellStyle name="Percent 2" xfId="49" xr:uid="{BAC08D02-7209-4BD5-935A-BD9E57EABBB8}"/>
    <cellStyle name="Percent 2 2" xfId="5507" xr:uid="{A5D1BB5B-E284-452D-B048-8CA53D1A33FB}"/>
    <cellStyle name="Percent 2 3" xfId="5506" xr:uid="{A15C8B57-0F77-48C9-A962-EAD64E7C5ABB}"/>
    <cellStyle name="Percent 2_FinanceAccount" xfId="5508" xr:uid="{B1E5C5B1-3DA9-4123-8357-C5B911E51962}"/>
    <cellStyle name="Percent 3" xfId="50" xr:uid="{41768A2C-BF74-4A45-B5FC-5AEC4C22F46D}"/>
    <cellStyle name="Percent 3 2" xfId="51" xr:uid="{37543F2E-38EF-4819-BE3A-5ACE79385651}"/>
    <cellStyle name="Percent 3 3" xfId="5509" xr:uid="{189D846E-4813-44CF-BDB2-82C509D491A6}"/>
    <cellStyle name="Percent 3_SOPS1.2" xfId="5665" xr:uid="{A04ED289-2436-41EF-B5AC-0C475F9CBB1A}"/>
    <cellStyle name="Percent 4" xfId="5510" xr:uid="{B011048D-8D8D-437B-8233-30BE9C6336BC}"/>
    <cellStyle name="Percent 5" xfId="5511" xr:uid="{A6885AF4-C419-4328-B0A4-89A26600A9B0}"/>
    <cellStyle name="Percent 6" xfId="5512" xr:uid="{8B4F1F0E-8156-4A09-8020-64C980793EAD}"/>
    <cellStyle name="Percent 7" xfId="5513" xr:uid="{FE522CB7-E6BF-4197-A46F-ABBC09C11AA3}"/>
    <cellStyle name="Percent 8" xfId="5514" xr:uid="{34DC7863-6B81-4C9D-9DB6-C94017C61873}"/>
    <cellStyle name="Percent 9" xfId="5515" xr:uid="{FF9D48F0-4B1D-4852-B236-6B5DD6FEB2C1}"/>
    <cellStyle name="PersonNr" xfId="5516" xr:uid="{FCC244D8-250B-43D9-9512-FBF4913DD927}"/>
    <cellStyle name="PostNr" xfId="5517" xr:uid="{270CE238-CC03-44DC-B5D1-D274B2536A8C}"/>
    <cellStyle name="PostNrNorge" xfId="5518" xr:uid="{F4B5F38E-86A0-4600-97AD-41D13F1CCB3F}"/>
    <cellStyle name="PrintHierarchyHeading" xfId="5519" xr:uid="{67AB2E39-7765-4591-ABA2-930C6709D30A}"/>
    <cellStyle name="SAPBEXaggData" xfId="52" xr:uid="{D2C2E443-B465-490B-8FC2-203E4F74C81E}"/>
    <cellStyle name="SAPBEXaggData 2" xfId="53" xr:uid="{9DC0D701-98EC-44E9-89ED-3242147F32DF}"/>
    <cellStyle name="SAPBEXaggData 2 2" xfId="144" xr:uid="{3988A68E-6A9F-4BB3-9161-9D222DB6D935}"/>
    <cellStyle name="SAPBEXaggData 2 2 2" xfId="258" xr:uid="{492FE6E8-FE75-43C8-A8D1-115EFB5CDBD0}"/>
    <cellStyle name="SAPBEXaggData 2 2_BPC Codes" xfId="397" xr:uid="{C18A33BD-91DA-4910-ADE3-BE2ED6F881B7}"/>
    <cellStyle name="SAPBEXaggData 2 3" xfId="285" xr:uid="{A37DDA28-E2EF-4BD4-80E5-321EFAC64644}"/>
    <cellStyle name="SAPBEXaggData 2_BPC Codes" xfId="396" xr:uid="{A0D85823-7810-4226-A666-DF00DCB109F8}"/>
    <cellStyle name="SAPBEXaggData 3" xfId="143" xr:uid="{0312E41D-52DB-49F1-BC9B-789AA4980F34}"/>
    <cellStyle name="SAPBEXaggData 3 2" xfId="259" xr:uid="{CE67FC90-881B-416C-BA49-753C882007DC}"/>
    <cellStyle name="SAPBEXaggData 3_BPC Codes" xfId="398" xr:uid="{41ED7560-8C79-4084-8A76-2C9890EA74AC}"/>
    <cellStyle name="SAPBEXaggData 4" xfId="286" xr:uid="{F275FD09-CCD0-4461-8E9A-A38EE9675A5B}"/>
    <cellStyle name="SAPBEXaggData 5" xfId="5520" xr:uid="{6F7983A0-6DE4-413A-B813-A02033CAEA20}"/>
    <cellStyle name="SAPBEXaggData_BPC Codes" xfId="395" xr:uid="{74F0F1D4-BCA7-4806-B40E-83F6CEA20DA3}"/>
    <cellStyle name="SAPBEXaggDataEmph" xfId="54" xr:uid="{FAFE43D8-8B23-4A6D-B2D0-967594746FEE}"/>
    <cellStyle name="SAPBEXaggDataEmph 2" xfId="55" xr:uid="{924FDE5F-CF2D-431E-B8CB-EF3A11B3B6E5}"/>
    <cellStyle name="SAPBEXaggDataEmph 2 2" xfId="146" xr:uid="{08A6E918-00D5-494A-9AB6-46A1AE47BFA7}"/>
    <cellStyle name="SAPBEXaggDataEmph 2 2 2" xfId="256" xr:uid="{255BD343-236C-4E1C-B097-0B0D59CA019C}"/>
    <cellStyle name="SAPBEXaggDataEmph 2 2_BPC Codes" xfId="401" xr:uid="{55E02137-6B57-4742-B94F-AFBACFB18712}"/>
    <cellStyle name="SAPBEXaggDataEmph 2 3" xfId="363" xr:uid="{C1042897-F395-4CFE-9C9C-424099C644CB}"/>
    <cellStyle name="SAPBEXaggDataEmph 2_BPC Codes" xfId="400" xr:uid="{51C10699-EE63-43CC-B2D6-665465EC884F}"/>
    <cellStyle name="SAPBEXaggDataEmph 3" xfId="145" xr:uid="{E718A963-F53C-4212-9FB8-E1C3C397118C}"/>
    <cellStyle name="SAPBEXaggDataEmph 3 2" xfId="257" xr:uid="{B810B6C2-5D0C-4F69-82B9-C849D0851E04}"/>
    <cellStyle name="SAPBEXaggDataEmph 3_BPC Codes" xfId="402" xr:uid="{A18671BD-EDDE-4326-8A86-5A1B46352499}"/>
    <cellStyle name="SAPBEXaggDataEmph 4" xfId="311" xr:uid="{2405ED23-06FB-4241-853A-FD22F6B49EAF}"/>
    <cellStyle name="SAPBEXaggDataEmph 5" xfId="5521" xr:uid="{B8188A15-5C32-470D-876B-7C5F7F54ED2B}"/>
    <cellStyle name="SAPBEXaggDataEmph_BPC Codes" xfId="399" xr:uid="{5505DD20-E161-4AEB-A32D-A236764DB4B8}"/>
    <cellStyle name="SAPBEXaggItem" xfId="56" xr:uid="{D3975713-B10C-40DE-B82A-508E07A67FC0}"/>
    <cellStyle name="SAPBEXaggItem 2" xfId="57" xr:uid="{5650DD72-E6DA-456B-97DF-DC8799CB41DE}"/>
    <cellStyle name="SAPBEXaggItem 2 2" xfId="148" xr:uid="{F0C1DF59-45E9-415E-87F2-B3DBED458096}"/>
    <cellStyle name="SAPBEXaggItem 2 2 2" xfId="299" xr:uid="{C296A056-28E4-419A-BB12-27E9FC01D778}"/>
    <cellStyle name="SAPBEXaggItem 2 2_BPC Codes" xfId="405" xr:uid="{98C0E4F8-E5C7-45BA-B6CD-0CE9A0A5EB7C}"/>
    <cellStyle name="SAPBEXaggItem 2 3" xfId="364" xr:uid="{7C11714C-126C-4988-8ACF-8E79525735A5}"/>
    <cellStyle name="SAPBEXaggItem 2_BPC Codes" xfId="404" xr:uid="{9CEDDCEC-C616-4574-B1D2-DC8C034A9334}"/>
    <cellStyle name="SAPBEXaggItem 3" xfId="147" xr:uid="{74449618-6345-4D45-BD05-52DAC423C81D}"/>
    <cellStyle name="SAPBEXaggItem 3 2" xfId="255" xr:uid="{E98C84DC-2873-4699-A91A-01AFBFC2B551}"/>
    <cellStyle name="SAPBEXaggItem 3_BPC Codes" xfId="406" xr:uid="{7E90BA4A-0090-443A-ABCE-29A986A8BC43}"/>
    <cellStyle name="SAPBEXaggItem 4" xfId="390" xr:uid="{4F002B81-8D23-40FC-8CFA-A49BB2B88E81}"/>
    <cellStyle name="SAPBEXaggItem 5" xfId="5522" xr:uid="{EE0CD727-EE29-4EEB-B622-6E5D625832EE}"/>
    <cellStyle name="SAPBEXaggItem_BPC Codes" xfId="403" xr:uid="{6DB88C6C-8E54-41A2-979D-98CA9034FE0F}"/>
    <cellStyle name="SAPBEXaggItemX" xfId="58" xr:uid="{3D43152C-E765-4711-8DCA-071ADC379C43}"/>
    <cellStyle name="SAPBEXaggItemX 2" xfId="59" xr:uid="{A83189DE-9226-463D-952D-05A78EA1406C}"/>
    <cellStyle name="SAPBEXaggItemX 2 2" xfId="150" xr:uid="{3B437EC4-0D92-4C60-9C27-17D22F9FAB68}"/>
    <cellStyle name="SAPBEXaggItemX 2 2 2" xfId="376" xr:uid="{A13E0A93-237E-442A-9C5F-25FFB6ED4427}"/>
    <cellStyle name="SAPBEXaggItemX 2 2_BPC Codes" xfId="409" xr:uid="{A3333ABA-D0D5-42A6-8DEC-7F70DD922DBC}"/>
    <cellStyle name="SAPBEXaggItemX 2 3" xfId="283" xr:uid="{EB07E194-B1E5-438C-AEB5-36062CFDB324}"/>
    <cellStyle name="SAPBEXaggItemX 2_BPC Codes" xfId="408" xr:uid="{3B9DB263-0312-4BDB-B474-CCBE7191AD3C}"/>
    <cellStyle name="SAPBEXaggItemX 3" xfId="149" xr:uid="{E021042D-F202-42DA-92FC-B5A5A71FA246}"/>
    <cellStyle name="SAPBEXaggItemX 3 2" xfId="336" xr:uid="{74CAB454-A68F-451F-A251-F8D25CAA218C}"/>
    <cellStyle name="SAPBEXaggItemX 3_BPC Codes" xfId="410" xr:uid="{96A5DCC5-5A2D-4922-B25E-16376C6913D1}"/>
    <cellStyle name="SAPBEXaggItemX 4" xfId="284" xr:uid="{E9F4B676-A410-4C50-B616-E2E92F8967D4}"/>
    <cellStyle name="SAPBEXaggItemX 5" xfId="5523" xr:uid="{A493BFDE-782B-4770-959F-577408EBA9A2}"/>
    <cellStyle name="SAPBEXaggItemX_BPC Codes" xfId="407" xr:uid="{80500DE9-16A7-44F5-A749-99A167EA443F}"/>
    <cellStyle name="SAPBEXchaText" xfId="60" xr:uid="{EA5D709D-D7EA-47EF-9A0E-740AA35DDC21}"/>
    <cellStyle name="SAPBEXchaText 2" xfId="5524" xr:uid="{6D41E3F4-18FA-47FF-BCE4-13AC69861ECE}"/>
    <cellStyle name="SAPBEXchaText_SOPS1.2" xfId="5666" xr:uid="{2C28CEA0-FD27-446D-8044-109A46C6152E}"/>
    <cellStyle name="SAPBEXexcBad7" xfId="61" xr:uid="{6E9B116C-F31F-4659-B41C-7817433FDB02}"/>
    <cellStyle name="SAPBEXexcBad7 2" xfId="62" xr:uid="{EDA635CA-53DE-4A41-A3D0-257FC551A17B}"/>
    <cellStyle name="SAPBEXexcBad7 2 2" xfId="152" xr:uid="{76C79FEC-9ED9-4D3B-8FBB-95CE88529D2F}"/>
    <cellStyle name="SAPBEXexcBad7 2 2 2" xfId="254" xr:uid="{B2512A58-6923-46BB-A236-6AE33EBC4B32}"/>
    <cellStyle name="SAPBEXexcBad7 2 2_BPC Codes" xfId="413" xr:uid="{191D5910-B9AE-45E4-9D4D-82DA4F797227}"/>
    <cellStyle name="SAPBEXexcBad7 2 3" xfId="389" xr:uid="{B3F112F0-8CB9-4F5C-87AA-AD02DB7FD3CF}"/>
    <cellStyle name="SAPBEXexcBad7 2_BPC Codes" xfId="412" xr:uid="{2E930771-DED3-4875-87CD-4A070EE10EC1}"/>
    <cellStyle name="SAPBEXexcBad7 3" xfId="151" xr:uid="{38141D43-20F1-47CA-B5DA-B0423CE92974}"/>
    <cellStyle name="SAPBEXexcBad7 3 2" xfId="337" xr:uid="{39C1D08E-C304-43BB-82E7-9EEB01888D19}"/>
    <cellStyle name="SAPBEXexcBad7 3_BPC Codes" xfId="414" xr:uid="{EA5CA361-9854-4849-9264-9303DFDFE5CD}"/>
    <cellStyle name="SAPBEXexcBad7 4" xfId="361" xr:uid="{7C48DB74-7B28-4D37-AA23-4E8C482894DF}"/>
    <cellStyle name="SAPBEXexcBad7 5" xfId="5525" xr:uid="{398E553D-9F51-4C74-8447-4D2454CDE561}"/>
    <cellStyle name="SAPBEXexcBad7_BPC Codes" xfId="411" xr:uid="{1FBA7C46-93B1-400C-8081-4AFC8D51754C}"/>
    <cellStyle name="SAPBEXexcBad8" xfId="63" xr:uid="{488A668E-422A-4825-937C-8B76965E006F}"/>
    <cellStyle name="SAPBEXexcBad8 2" xfId="64" xr:uid="{34EB2E10-EFE1-475B-AB8A-3D53AA6D48D2}"/>
    <cellStyle name="SAPBEXexcBad8 2 2" xfId="154" xr:uid="{FDAC4141-5099-4932-B8C0-7B5587F9FB93}"/>
    <cellStyle name="SAPBEXexcBad8 2 2 2" xfId="298" xr:uid="{6F8F6641-1C92-4A3C-8F0E-E2579F20C9FD}"/>
    <cellStyle name="SAPBEXexcBad8 2 2_BPC Codes" xfId="417" xr:uid="{23820A29-4E70-4DAE-8AFB-BB6E8F40E3F5}"/>
    <cellStyle name="SAPBEXexcBad8 2 3" xfId="282" xr:uid="{4097D788-EE50-41FE-AD61-D36B6F522030}"/>
    <cellStyle name="SAPBEXexcBad8 2_BPC Codes" xfId="416" xr:uid="{763674BD-E4B8-413A-9C93-6540BDAE610B}"/>
    <cellStyle name="SAPBEXexcBad8 3" xfId="153" xr:uid="{6714EAD5-AE8E-4AD5-A214-DA93FB774247}"/>
    <cellStyle name="SAPBEXexcBad8 3 2" xfId="253" xr:uid="{BD8440D4-5E02-43C6-8C66-D3760911085B}"/>
    <cellStyle name="SAPBEXexcBad8 3_BPC Codes" xfId="418" xr:uid="{8EAC3A75-1CF6-4BCC-97BC-0137917A41A3}"/>
    <cellStyle name="SAPBEXexcBad8 4" xfId="362" xr:uid="{2BE3529E-B2F7-4320-86CA-1F09AE8E510F}"/>
    <cellStyle name="SAPBEXexcBad8 5" xfId="5526" xr:uid="{04B196DB-E916-4AE3-ADAF-4E92034846C5}"/>
    <cellStyle name="SAPBEXexcBad8_BPC Codes" xfId="415" xr:uid="{0D958FE1-5B0F-4A42-8253-F01F2BC3898E}"/>
    <cellStyle name="SAPBEXexcBad9" xfId="65" xr:uid="{C33CF937-7F7B-42F8-BFEF-11A0138D3C90}"/>
    <cellStyle name="SAPBEXexcBad9 2" xfId="66" xr:uid="{E61D0E30-26C3-4C6C-B1B4-9B564C7A2D37}"/>
    <cellStyle name="SAPBEXexcBad9 2 2" xfId="156" xr:uid="{34B55C05-C631-4AF5-A025-4CCD79CF8E56}"/>
    <cellStyle name="SAPBEXexcBad9 2 2 2" xfId="375" xr:uid="{56F1E387-AA12-4445-819A-991ECE8A8C75}"/>
    <cellStyle name="SAPBEXexcBad9 2 2_BPC Codes" xfId="421" xr:uid="{94054318-3678-48A0-9F6E-61256FA5565C}"/>
    <cellStyle name="SAPBEXexcBad9 2 3" xfId="310" xr:uid="{7CE36528-D7E0-4FF9-B5E3-DCCA0AB53230}"/>
    <cellStyle name="SAPBEXexcBad9 2_BPC Codes" xfId="420" xr:uid="{50239292-F855-4DDB-B7AA-C4DCCFC03924}"/>
    <cellStyle name="SAPBEXexcBad9 3" xfId="155" xr:uid="{253F263C-9DAC-4852-9A3B-CB34C338A28A}"/>
    <cellStyle name="SAPBEXexcBad9 3 2" xfId="334" xr:uid="{0E3F5A62-F9F5-42F3-B5CE-355E2928BC05}"/>
    <cellStyle name="SAPBEXexcBad9 3_BPC Codes" xfId="422" xr:uid="{843DA05E-A9EB-47CB-AB11-E3C60F24DBCC}"/>
    <cellStyle name="SAPBEXexcBad9 4" xfId="281" xr:uid="{1A274A1A-8C82-4C92-ABF0-4B7E746BEC5C}"/>
    <cellStyle name="SAPBEXexcBad9 5" xfId="5527" xr:uid="{465E0023-D805-41DD-903A-FDE872FBABA1}"/>
    <cellStyle name="SAPBEXexcBad9_BPC Codes" xfId="419" xr:uid="{227DB581-F29B-4AE5-A23A-EF6281AE7FB1}"/>
    <cellStyle name="SAPBEXexcCritical4" xfId="67" xr:uid="{397DFF0A-C909-445D-A2D8-B2256C71568C}"/>
    <cellStyle name="SAPBEXexcCritical4 2" xfId="68" xr:uid="{D1FAB1E9-50C6-492B-A73D-4580A4088449}"/>
    <cellStyle name="SAPBEXexcCritical4 2 2" xfId="158" xr:uid="{26080BF9-5357-432C-89C7-8894A1080924}"/>
    <cellStyle name="SAPBEXexcCritical4 2 2 2" xfId="252" xr:uid="{C5877214-D99E-4CA8-A3A4-B3DE64998A5C}"/>
    <cellStyle name="SAPBEXexcCritical4 2 2_BPC Codes" xfId="425" xr:uid="{6394261A-4F8F-4FD2-BA85-5FFE5EBB51CA}"/>
    <cellStyle name="SAPBEXexcCritical4 2 3" xfId="388" xr:uid="{79D553BF-6D9A-44B7-978C-425820ECFAD6}"/>
    <cellStyle name="SAPBEXexcCritical4 2_BPC Codes" xfId="424" xr:uid="{1B52B69D-3FF1-41CE-A4ED-22178A014E4C}"/>
    <cellStyle name="SAPBEXexcCritical4 3" xfId="157" xr:uid="{4B2E5DB1-52F1-4642-9C15-8BA04C328F16}"/>
    <cellStyle name="SAPBEXexcCritical4 3 2" xfId="335" xr:uid="{A1560697-66CD-4381-A8A7-25DC81E9C53F}"/>
    <cellStyle name="SAPBEXexcCritical4 3_BPC Codes" xfId="426" xr:uid="{77B86DA9-1B3C-42F1-ADC5-A78ACB744DEF}"/>
    <cellStyle name="SAPBEXexcCritical4 4" xfId="359" xr:uid="{080173AB-98A8-49D7-A35E-EF3AA62FDDE7}"/>
    <cellStyle name="SAPBEXexcCritical4 5" xfId="5528" xr:uid="{27841D51-D2B8-4C71-A56E-C99B70AD808C}"/>
    <cellStyle name="SAPBEXexcCritical4_BPC Codes" xfId="423" xr:uid="{BE188722-706D-4A06-BA5C-87F9DA225771}"/>
    <cellStyle name="SAPBEXexcCritical5" xfId="69" xr:uid="{3A542BF1-9E8E-4B33-BD6A-A12F656526F2}"/>
    <cellStyle name="SAPBEXexcCritical5 2" xfId="70" xr:uid="{2378D6E5-AC69-4B27-B988-4CBD02F76B2A}"/>
    <cellStyle name="SAPBEXexcCritical5 2 2" xfId="160" xr:uid="{F7A2F398-B15B-485D-B0CE-F47EC34589CC}"/>
    <cellStyle name="SAPBEXexcCritical5 2 2 2" xfId="297" xr:uid="{452E7048-749D-4023-AB01-96970B17750C}"/>
    <cellStyle name="SAPBEXexcCritical5 2 2_BPC Codes" xfId="429" xr:uid="{6A221114-1FC3-4675-8425-11783A0C2895}"/>
    <cellStyle name="SAPBEXexcCritical5 2 3" xfId="280" xr:uid="{687BDA49-B1F9-4F24-A945-776805AE3E59}"/>
    <cellStyle name="SAPBEXexcCritical5 2_BPC Codes" xfId="428" xr:uid="{1D0AA680-7209-4193-AF97-BDA6A50277EC}"/>
    <cellStyle name="SAPBEXexcCritical5 3" xfId="159" xr:uid="{6D0313F2-B3D7-4EBD-8324-BD8DF747CAEC}"/>
    <cellStyle name="SAPBEXexcCritical5 3 2" xfId="251" xr:uid="{D9BC6A30-5637-4A0B-BC86-F974A56D57EE}"/>
    <cellStyle name="SAPBEXexcCritical5 3_BPC Codes" xfId="430" xr:uid="{74E8074F-34FF-44CE-AF19-4650945A20A4}"/>
    <cellStyle name="SAPBEXexcCritical5 4" xfId="360" xr:uid="{E852AD44-22CB-4CDB-89F6-B418CFB84D17}"/>
    <cellStyle name="SAPBEXexcCritical5 5" xfId="5529" xr:uid="{F7137B55-B02A-457A-93D8-8A7CED9AC81F}"/>
    <cellStyle name="SAPBEXexcCritical5_BPC Codes" xfId="427" xr:uid="{DF825360-17D9-46CA-9FCE-A2209D3BA6A4}"/>
    <cellStyle name="SAPBEXexcCritical6" xfId="71" xr:uid="{844E6A31-B784-4E00-B419-02C79F0C0A1D}"/>
    <cellStyle name="SAPBEXexcCritical6 2" xfId="72" xr:uid="{525F56B5-431C-4197-9669-C1617D3C7D01}"/>
    <cellStyle name="SAPBEXexcCritical6 2 2" xfId="162" xr:uid="{B83920DE-CE60-4873-AC94-0438AE9E5879}"/>
    <cellStyle name="SAPBEXexcCritical6 2 2 2" xfId="374" xr:uid="{AA3EC109-B4C5-4890-8E78-0AE8A647666A}"/>
    <cellStyle name="SAPBEXexcCritical6 2 2_BPC Codes" xfId="433" xr:uid="{7D75C18F-20D7-4FC4-9BDA-38832E42B6B3}"/>
    <cellStyle name="SAPBEXexcCritical6 2 3" xfId="309" xr:uid="{8B34F48D-516A-431C-9635-58514932C452}"/>
    <cellStyle name="SAPBEXexcCritical6 2_BPC Codes" xfId="432" xr:uid="{706EC77C-E3E6-4BD8-A8B3-E07C991D4E75}"/>
    <cellStyle name="SAPBEXexcCritical6 3" xfId="161" xr:uid="{FEABDB46-790A-47CE-A3DA-333F4EE763F1}"/>
    <cellStyle name="SAPBEXexcCritical6 3 2" xfId="332" xr:uid="{25CEC7EB-F325-45BD-BC83-7B69775C806A}"/>
    <cellStyle name="SAPBEXexcCritical6 3_BPC Codes" xfId="434" xr:uid="{9E11C582-5277-4672-8A87-2470115FB2EF}"/>
    <cellStyle name="SAPBEXexcCritical6 4" xfId="279" xr:uid="{0A27665E-EE64-4AA9-9446-2075799B735A}"/>
    <cellStyle name="SAPBEXexcCritical6 5" xfId="5530" xr:uid="{6A21F293-3EA6-43B6-9858-D99ED73AA547}"/>
    <cellStyle name="SAPBEXexcCritical6_BPC Codes" xfId="431" xr:uid="{976C3425-B9A1-457A-92FF-F428AD1E84ED}"/>
    <cellStyle name="SAPBEXexcGood1" xfId="73" xr:uid="{9793DE3F-BE3D-4BDB-B822-1A76BB3E0A97}"/>
    <cellStyle name="SAPBEXexcGood1 2" xfId="74" xr:uid="{E2618D1E-083E-4AA6-8356-516DED617D10}"/>
    <cellStyle name="SAPBEXexcGood1 2 2" xfId="164" xr:uid="{F4D3167F-F077-43EB-8941-3B436E6D7856}"/>
    <cellStyle name="SAPBEXexcGood1 2 2 2" xfId="250" xr:uid="{2A7C5C33-5185-4967-859C-FAC64937F40B}"/>
    <cellStyle name="SAPBEXexcGood1 2 2_BPC Codes" xfId="437" xr:uid="{30CFEE31-76F0-47FE-851F-D4ACA42B0CB5}"/>
    <cellStyle name="SAPBEXexcGood1 2 3" xfId="387" xr:uid="{2297073D-D5EA-48BD-A2D1-E21BF256256B}"/>
    <cellStyle name="SAPBEXexcGood1 2_BPC Codes" xfId="436" xr:uid="{B8A5239F-9F9F-4877-B0FF-4CCB46B8D92E}"/>
    <cellStyle name="SAPBEXexcGood1 3" xfId="163" xr:uid="{754A11C1-588B-49BA-B4DA-933E3A717554}"/>
    <cellStyle name="SAPBEXexcGood1 3 2" xfId="333" xr:uid="{48097987-2B65-4610-AE11-2E42547683DA}"/>
    <cellStyle name="SAPBEXexcGood1 3_BPC Codes" xfId="438" xr:uid="{4AD5E5F8-23B0-4A26-BF87-AB698357D966}"/>
    <cellStyle name="SAPBEXexcGood1 4" xfId="357" xr:uid="{3CECFF27-DAF4-4A9A-9C2A-A7C293FD690F}"/>
    <cellStyle name="SAPBEXexcGood1 5" xfId="5531" xr:uid="{C15D99B4-D934-4120-806A-ED84CDF5F9A1}"/>
    <cellStyle name="SAPBEXexcGood1_BPC Codes" xfId="435" xr:uid="{821A7007-AF50-4DFB-935D-6393C08A32C3}"/>
    <cellStyle name="SAPBEXexcGood2" xfId="75" xr:uid="{AE195FE1-DEF6-4D1C-AE1E-F59FCCE3852F}"/>
    <cellStyle name="SAPBEXexcGood2 2" xfId="76" xr:uid="{101F6EE4-2234-4701-A685-87AE1CC95D76}"/>
    <cellStyle name="SAPBEXexcGood2 2 2" xfId="166" xr:uid="{74B423D4-BB1A-4FF7-8F99-BF59DF80645A}"/>
    <cellStyle name="SAPBEXexcGood2 2 2 2" xfId="296" xr:uid="{02DACDEE-DA12-49D4-9E3D-DC5F897176D3}"/>
    <cellStyle name="SAPBEXexcGood2 2 2_BPC Codes" xfId="441" xr:uid="{6082AF4E-C691-4291-88BE-71564CAB256D}"/>
    <cellStyle name="SAPBEXexcGood2 2 3" xfId="278" xr:uid="{7469AD90-449E-4DFA-B8D3-E7FCC9F74FE3}"/>
    <cellStyle name="SAPBEXexcGood2 2_BPC Codes" xfId="440" xr:uid="{1D24406A-13A6-4380-9BC9-CF9C796652D9}"/>
    <cellStyle name="SAPBEXexcGood2 3" xfId="165" xr:uid="{7B8B8FC9-1CFD-44FC-92F3-E2CFC085D3D7}"/>
    <cellStyle name="SAPBEXexcGood2 3 2" xfId="249" xr:uid="{3D069386-F42A-4805-A378-AC958915CCB5}"/>
    <cellStyle name="SAPBEXexcGood2 3_BPC Codes" xfId="442" xr:uid="{71A4070A-36C0-461D-AC2A-F7E7F27878DC}"/>
    <cellStyle name="SAPBEXexcGood2 4" xfId="358" xr:uid="{C285EE5D-E59D-4A4C-80A0-EA6CA90B1CF4}"/>
    <cellStyle name="SAPBEXexcGood2 5" xfId="5532" xr:uid="{2C08BFE5-672D-4CBF-B73D-F309E0B223EF}"/>
    <cellStyle name="SAPBEXexcGood2_BPC Codes" xfId="439" xr:uid="{1A4FD1DC-490C-4B3B-8A63-341CF4F86F62}"/>
    <cellStyle name="SAPBEXexcGood3" xfId="77" xr:uid="{B47D14F4-BC0A-4F2E-A90A-FF6D7B85DDAB}"/>
    <cellStyle name="SAPBEXexcGood3 2" xfId="78" xr:uid="{BB124CF8-A8B5-4602-A96A-2345331FE8EB}"/>
    <cellStyle name="SAPBEXexcGood3 2 2" xfId="168" xr:uid="{77DA3546-28CC-4C6E-9A6D-202C505B55A3}"/>
    <cellStyle name="SAPBEXexcGood3 2 2 2" xfId="373" xr:uid="{40544443-4DF4-4037-8553-37A267692B8F}"/>
    <cellStyle name="SAPBEXexcGood3 2 2_BPC Codes" xfId="445" xr:uid="{A14E4F95-75DF-45D0-91A0-A574B5809F65}"/>
    <cellStyle name="SAPBEXexcGood3 2 3" xfId="308" xr:uid="{EE4E0F6E-AF90-4A45-A01D-7FB32F85B633}"/>
    <cellStyle name="SAPBEXexcGood3 2_BPC Codes" xfId="444" xr:uid="{C482B267-F8D1-4178-9366-A5EE49E0CCB3}"/>
    <cellStyle name="SAPBEXexcGood3 3" xfId="167" xr:uid="{D2867011-2CAB-4BD6-BEE1-466681629DD7}"/>
    <cellStyle name="SAPBEXexcGood3 3 2" xfId="330" xr:uid="{96A37A0E-AC3A-4012-879F-5501E6723FDC}"/>
    <cellStyle name="SAPBEXexcGood3 3_BPC Codes" xfId="446" xr:uid="{44818B72-9EB2-4406-B62D-0BF1770CE146}"/>
    <cellStyle name="SAPBEXexcGood3 4" xfId="277" xr:uid="{454D4C9C-9C44-4B39-8930-E55476E68278}"/>
    <cellStyle name="SAPBEXexcGood3 5" xfId="5533" xr:uid="{06AC58B7-E1B1-41A9-A177-20D59913B1F2}"/>
    <cellStyle name="SAPBEXexcGood3_BPC Codes" xfId="443" xr:uid="{2250B05E-AE2C-4E31-9070-0C8CE4B3025E}"/>
    <cellStyle name="SAPBEXfilterDrill" xfId="79" xr:uid="{29611BB4-174C-44FC-8FC4-10206F81EAB4}"/>
    <cellStyle name="SAPBEXfilterDrill 2" xfId="80" xr:uid="{0F035F1C-36B7-438C-BA41-60E088C56B77}"/>
    <cellStyle name="SAPBEXfilterDrill 3" xfId="5534" xr:uid="{F084312A-9F65-495E-92A9-2D99E5DC301C}"/>
    <cellStyle name="SAPBEXfilterDrill_SOPS1.2" xfId="5667" xr:uid="{A65B2ABB-4B1F-4057-A806-28F5F4AFBA40}"/>
    <cellStyle name="SAPBEXfilterItem" xfId="81" xr:uid="{14612DBE-A0D7-425D-B37F-8CFB75AC9E6C}"/>
    <cellStyle name="SAPBEXfilterItem 2" xfId="82" xr:uid="{C47265ED-8A8F-4C9B-BF28-352B89449778}"/>
    <cellStyle name="SAPBEXfilterItem 3" xfId="5535" xr:uid="{8737822D-BDD7-48F4-B2E7-8E9EC3F689E8}"/>
    <cellStyle name="SAPBEXfilterItem_SOPS1.2" xfId="5668" xr:uid="{655DABF6-B09E-47B0-9F47-D74A1CDB423B}"/>
    <cellStyle name="SAPBEXfilterText" xfId="83" xr:uid="{6F9D029B-7876-4869-A2D5-579ACD530C60}"/>
    <cellStyle name="SAPBEXfilterText 2" xfId="84" xr:uid="{8F1CEEE8-C9F7-4B16-ACDD-3178BC706C42}"/>
    <cellStyle name="SAPBEXfilterText 3" xfId="5536" xr:uid="{2C1DEE04-5867-4621-A801-89EA20A0542E}"/>
    <cellStyle name="SAPBEXfilterText_SOPS1.2" xfId="5669" xr:uid="{97279694-8AC1-44D1-B216-5747D51CB199}"/>
    <cellStyle name="SAPBEXformats" xfId="85" xr:uid="{3F718551-286F-4ADD-9116-2B327AEE339E}"/>
    <cellStyle name="SAPBEXformats 2" xfId="86" xr:uid="{AAE9866C-8F45-42AB-8662-44BDD737EA30}"/>
    <cellStyle name="SAPBEXformats 2 2" xfId="170" xr:uid="{9BD1CF4A-5272-4B43-AEA1-5244EADBCD2A}"/>
    <cellStyle name="SAPBEXformats 2 2 2" xfId="248" xr:uid="{1B176AF7-E367-489C-9F0A-967F59E37E69}"/>
    <cellStyle name="SAPBEXformats 2 2_BPC Codes" xfId="449" xr:uid="{A2949FAF-1233-4D37-9736-EBC10493DCD8}"/>
    <cellStyle name="SAPBEXformats 2 3" xfId="356" xr:uid="{9C0A1326-7303-441D-AA34-18EB541D7F60}"/>
    <cellStyle name="SAPBEXformats 2_BPC Codes" xfId="448" xr:uid="{6F1D262D-07F8-4B61-B7D9-FFBFBFC829B9}"/>
    <cellStyle name="SAPBEXformats 3" xfId="169" xr:uid="{CC101AE4-D918-4689-AC98-7B16E4C02790}"/>
    <cellStyle name="SAPBEXformats 3 2" xfId="331" xr:uid="{BEA03193-F82E-4DD1-862D-FEFC3CC6160F}"/>
    <cellStyle name="SAPBEXformats 3_BPC Codes" xfId="450" xr:uid="{67A7385A-E864-4196-87D1-555A1A2D6945}"/>
    <cellStyle name="SAPBEXformats 4" xfId="386" xr:uid="{51CE7731-5310-4989-BA3D-A40EE57E1EB7}"/>
    <cellStyle name="SAPBEXformats 5" xfId="5537" xr:uid="{B58651A0-F7F6-422E-802A-F38969FD747A}"/>
    <cellStyle name="SAPBEXformats_BPC Codes" xfId="447" xr:uid="{EB01E553-0697-47DE-A458-06ED3A8E3B4D}"/>
    <cellStyle name="SAPBEXheaderItem" xfId="87" xr:uid="{15B2E3EC-EAD6-4BC6-BE4E-5E1836D48E9A}"/>
    <cellStyle name="SAPBEXheaderItem 2" xfId="88" xr:uid="{32D4BEE0-CC79-45E0-9C9D-B6AB5B1D9AD3}"/>
    <cellStyle name="SAPBEXheaderItem 3" xfId="5538" xr:uid="{64AD085B-81EC-4C2D-B39F-064F81DD41F3}"/>
    <cellStyle name="SAPBEXheaderItem_SOPS1.2" xfId="5670" xr:uid="{E225B1F4-1A5B-45CB-9AE3-5392EEF1039B}"/>
    <cellStyle name="SAPBEXheaderText" xfId="89" xr:uid="{2F3DFC6D-4719-40F6-B255-44A17A358260}"/>
    <cellStyle name="SAPBEXheaderText 2" xfId="90" xr:uid="{839AA74A-65B4-4E1B-AEA7-DA1123BB6E83}"/>
    <cellStyle name="SAPBEXheaderText 3" xfId="5539" xr:uid="{984928E3-2F7C-4782-9B39-8BF85CD6D3D6}"/>
    <cellStyle name="SAPBEXheaderText_SOPS1.2" xfId="5671" xr:uid="{C688EDDF-4F47-4195-8A9C-557C4647FBB5}"/>
    <cellStyle name="SAPBEXHLevel0" xfId="91" xr:uid="{DDD7EFEF-3BE6-47FA-80BF-6E7F52C691E5}"/>
    <cellStyle name="SAPBEXHLevel0 2" xfId="92" xr:uid="{AE12CE0B-044B-4FA5-8349-BDA7EDCDF4CD}"/>
    <cellStyle name="SAPBEXHLevel0 2 2" xfId="93" xr:uid="{4B3459D9-5E03-4622-A0CF-19AA0645AD2D}"/>
    <cellStyle name="SAPBEXHLevel0 2 2 2" xfId="173" xr:uid="{3A1CECEF-0C76-4771-B328-F4A25A013C7A}"/>
    <cellStyle name="SAPBEXHLevel0 2 2 2 2" xfId="328" xr:uid="{20EF50DD-2D9A-4580-AA41-46C0DB6E3F8A}"/>
    <cellStyle name="SAPBEXHLevel0 2 2 2_BPC Codes" xfId="454" xr:uid="{07AE6ABF-E48A-425C-AD38-5FB14C28B667}"/>
    <cellStyle name="SAPBEXHLevel0 2 2 3" xfId="355" xr:uid="{1CC60E4B-9C9E-4BE3-B55E-9BD0344DCC6F}"/>
    <cellStyle name="SAPBEXHLevel0 2 2_BPC Codes" xfId="453" xr:uid="{B70C0C6B-26E5-4823-AA31-889FA684A3B1}"/>
    <cellStyle name="SAPBEXHLevel0 2 3" xfId="172" xr:uid="{37A4B6E8-522B-420F-8368-CFB97E446E08}"/>
    <cellStyle name="SAPBEXHLevel0 2 3 2" xfId="295" xr:uid="{5377C11E-F000-4317-AD8A-07EDB72FC85A}"/>
    <cellStyle name="SAPBEXHLevel0 2 3_BPC Codes" xfId="455" xr:uid="{3E9C84DA-993D-422E-82D8-AD438F9DF77A}"/>
    <cellStyle name="SAPBEXHLevel0 2 4" xfId="385" xr:uid="{8F2AF5F1-6643-46CC-903B-D84801C828B6}"/>
    <cellStyle name="SAPBEXHLevel0 2 5" xfId="5541" xr:uid="{408C9A47-5B09-495D-8C06-679A615BE57C}"/>
    <cellStyle name="SAPBEXHLevel0 2_BPC Codes" xfId="452" xr:uid="{D7D10634-A75D-49E9-8E31-6076E689C6BA}"/>
    <cellStyle name="SAPBEXHLevel0 3" xfId="94" xr:uid="{C9D7267A-83E9-47B2-8A71-FCBD13AE4C2C}"/>
    <cellStyle name="SAPBEXHLevel0 3 2" xfId="174" xr:uid="{CD4E40E5-D04C-4E77-8D24-3C3411608B7C}"/>
    <cellStyle name="SAPBEXHLevel0 3 2 2" xfId="372" xr:uid="{AB1A5C09-6B64-40E6-9747-49A296AA4ECA}"/>
    <cellStyle name="SAPBEXHLevel0 3 2_BPC Codes" xfId="457" xr:uid="{5DCE56EA-60FC-4D4F-98A7-6F40755A815E}"/>
    <cellStyle name="SAPBEXHLevel0 3 3" xfId="276" xr:uid="{398B31E8-56DF-49A3-A328-3D5387FBC44D}"/>
    <cellStyle name="SAPBEXHLevel0 3_BPC Codes" xfId="456" xr:uid="{6EC6EC8D-C8C9-4DFD-8FD9-FB783C78738E}"/>
    <cellStyle name="SAPBEXHLevel0 4" xfId="171" xr:uid="{EED71EF5-76BE-4C1E-8D0A-4E112A0937D0}"/>
    <cellStyle name="SAPBEXHLevel0 4 2" xfId="247" xr:uid="{82EDC9CC-5E30-4C43-B000-B6A4C265AE41}"/>
    <cellStyle name="SAPBEXHLevel0 4_BPC Codes" xfId="458" xr:uid="{AE32661A-A03C-4794-8F31-CFA3B4823AC7}"/>
    <cellStyle name="SAPBEXHLevel0 5" xfId="352" xr:uid="{9D8D281E-6B65-402A-9C4F-9F789CACDFCC}"/>
    <cellStyle name="SAPBEXHLevel0 6" xfId="5540" xr:uid="{8A9414CC-F2A3-4EAD-8373-01B818DDF9BB}"/>
    <cellStyle name="SAPBEXHLevel0_BPC Codes" xfId="451" xr:uid="{305A4986-1056-4707-B00B-027249402D5A}"/>
    <cellStyle name="SAPBEXHLevel0X" xfId="95" xr:uid="{EDD098BD-D60F-4548-B14C-8ABC33A34691}"/>
    <cellStyle name="SAPBEXHLevel0X 2" xfId="96" xr:uid="{BE78778D-5AEA-4616-B1E2-4A92D6457F0D}"/>
    <cellStyle name="SAPBEXHLevel0X 2 2" xfId="97" xr:uid="{4C1EF0EE-4637-4039-BDBC-E238C1E4ECC2}"/>
    <cellStyle name="SAPBEXHLevel0X 2 2 2" xfId="177" xr:uid="{3681742E-6682-49F1-BE17-24A370BC524D}"/>
    <cellStyle name="SAPBEXHLevel0X 2 2 2 2" xfId="245" xr:uid="{BD8E015C-9AB0-43AB-AC03-495015E26BF7}"/>
    <cellStyle name="SAPBEXHLevel0X 2 2 2_BPC Codes" xfId="462" xr:uid="{B6244094-5D7E-4734-8003-06E286163298}"/>
    <cellStyle name="SAPBEXHLevel0X 2 2 3" xfId="384" xr:uid="{A7E627AB-1FA7-42CC-B8E5-B970BE5FEC47}"/>
    <cellStyle name="SAPBEXHLevel0X 2 2_BPC Codes" xfId="461" xr:uid="{2ACF61DC-406D-4797-86BE-BB1D52E495B1}"/>
    <cellStyle name="SAPBEXHLevel0X 2 3" xfId="176" xr:uid="{A0A79809-8091-4983-92F8-723C58ADBCCD}"/>
    <cellStyle name="SAPBEXHLevel0X 2 3 2" xfId="246" xr:uid="{703273F1-8849-4AA5-994D-E87BF7156B56}"/>
    <cellStyle name="SAPBEXHLevel0X 2 3_BPC Codes" xfId="463" xr:uid="{EFA69A42-F004-4069-A8C4-0DC262891DD9}"/>
    <cellStyle name="SAPBEXHLevel0X 2 4" xfId="353" xr:uid="{1B64DFD5-4C03-4A13-ABAC-7D010BE9AC2D}"/>
    <cellStyle name="SAPBEXHLevel0X 2 5" xfId="5543" xr:uid="{F64A5E0C-7657-46C0-A606-D180264340A8}"/>
    <cellStyle name="SAPBEXHLevel0X 2_BPC Codes" xfId="460" xr:uid="{843CAD3D-6F5F-4C52-991F-705E840263BC}"/>
    <cellStyle name="SAPBEXHLevel0X 3" xfId="98" xr:uid="{E64F4144-314E-4712-A818-470545D844AE}"/>
    <cellStyle name="SAPBEXHLevel0X 3 2" xfId="178" xr:uid="{C995459A-3519-4EA7-A87E-CBFA4F1CB6C2}"/>
    <cellStyle name="SAPBEXHLevel0X 3 2 2" xfId="294" xr:uid="{F5824F3A-752E-423D-8B36-2D4CCE00966C}"/>
    <cellStyle name="SAPBEXHLevel0X 3 2_BPC Codes" xfId="465" xr:uid="{E37EF6EC-3A8C-4B3E-AEF9-AF53D18D08E8}"/>
    <cellStyle name="SAPBEXHLevel0X 3 3" xfId="354" xr:uid="{284D63CD-F166-4A44-9925-63908F0318E1}"/>
    <cellStyle name="SAPBEXHLevel0X 3_BPC Codes" xfId="464" xr:uid="{862A0A58-5220-4CD7-944C-394247EF9A5A}"/>
    <cellStyle name="SAPBEXHLevel0X 4" xfId="175" xr:uid="{8D0F23BF-0263-491A-9D33-74E7389F752A}"/>
    <cellStyle name="SAPBEXHLevel0X 4 2" xfId="329" xr:uid="{F89A12FB-7738-4CB1-B052-861ED0C2E705}"/>
    <cellStyle name="SAPBEXHLevel0X 4_BPC Codes" xfId="466" xr:uid="{57EC721B-7B87-4773-A21F-4125615671A5}"/>
    <cellStyle name="SAPBEXHLevel0X 5" xfId="307" xr:uid="{5601A9DE-60D6-4A6B-9F0F-5F5EB8C38421}"/>
    <cellStyle name="SAPBEXHLevel0X 6" xfId="5542" xr:uid="{B3DF2DEE-8F9D-4719-95F4-BF2549386834}"/>
    <cellStyle name="SAPBEXHLevel0X_BPC Codes" xfId="459" xr:uid="{D7A188C8-922B-4147-BB7D-C906806B1875}"/>
    <cellStyle name="SAPBEXHLevel1" xfId="99" xr:uid="{6A2221A4-F28E-4A0C-88A6-951AEA5E676C}"/>
    <cellStyle name="SAPBEXHLevel1 2" xfId="100" xr:uid="{6EF59D50-778C-4588-B48B-CFD853DB973D}"/>
    <cellStyle name="SAPBEXHLevel1 2 2" xfId="101" xr:uid="{DA869F5C-7E28-46A9-8C24-B025E3DA91FC}"/>
    <cellStyle name="SAPBEXHLevel1 2 2 2" xfId="181" xr:uid="{B6F3269C-D52D-4603-A258-2955E6A35741}"/>
    <cellStyle name="SAPBEXHLevel1 2 2 2 2" xfId="327" xr:uid="{353F611D-289E-4423-A702-E7FD9059729B}"/>
    <cellStyle name="SAPBEXHLevel1 2 2 2_BPC Codes" xfId="470" xr:uid="{883BB28A-468B-421E-A912-14C5338EE075}"/>
    <cellStyle name="SAPBEXHLevel1 2 2 3" xfId="273" xr:uid="{763D70E4-A8A2-4E08-ABB2-D8F18E609026}"/>
    <cellStyle name="SAPBEXHLevel1 2 2_BPC Codes" xfId="469" xr:uid="{4E7E380A-579F-42C7-8212-3C49DF5EA252}"/>
    <cellStyle name="SAPBEXHLevel1 2 3" xfId="180" xr:uid="{A9EB8331-6F52-4D4F-B96B-7BF82922D2A6}"/>
    <cellStyle name="SAPBEXHLevel1 2 3 2" xfId="371" xr:uid="{EF18C7B9-D1E1-44F8-A6D7-050363FF1C20}"/>
    <cellStyle name="SAPBEXHLevel1 2 3_BPC Codes" xfId="471" xr:uid="{5D1864FA-8728-4D2B-8D93-6CF3DD24B98A}"/>
    <cellStyle name="SAPBEXHLevel1 2 4" xfId="274" xr:uid="{5A823635-C01D-4F56-BECD-174064CA7D6C}"/>
    <cellStyle name="SAPBEXHLevel1 2 5" xfId="5545" xr:uid="{FBC1E7F9-0DD6-4D4F-BA77-919228BD5649}"/>
    <cellStyle name="SAPBEXHLevel1 2_BPC Codes" xfId="468" xr:uid="{0C0627E2-2C7B-4453-9172-9410BD3B98C0}"/>
    <cellStyle name="SAPBEXHLevel1 3" xfId="102" xr:uid="{59489A59-7557-49BC-9044-F1CC462FC7A6}"/>
    <cellStyle name="SAPBEXHLevel1 3 2" xfId="182" xr:uid="{F629B9D8-ECB6-4C03-BAC2-B2B5AB92F2B8}"/>
    <cellStyle name="SAPBEXHLevel1 3 2 2" xfId="244" xr:uid="{10E7F47C-7684-44A9-8DE1-4E889C6BB817}"/>
    <cellStyle name="SAPBEXHLevel1 3 2_BPC Codes" xfId="473" xr:uid="{D2BB7A46-1684-4533-871C-0AA193714C43}"/>
    <cellStyle name="SAPBEXHLevel1 3 3" xfId="305" xr:uid="{A63190AD-B9FE-4AC0-A3AC-4855EF73D462}"/>
    <cellStyle name="SAPBEXHLevel1 3_BPC Codes" xfId="472" xr:uid="{FC0D5DAA-2EBF-420C-88E4-0175F4E27A40}"/>
    <cellStyle name="SAPBEXHLevel1 4" xfId="179" xr:uid="{655ED6F9-6097-4BB5-9FC6-A1D97E7F9D2F}"/>
    <cellStyle name="SAPBEXHLevel1 4 2" xfId="326" xr:uid="{639C38FA-9EF3-481C-A3B7-096AE13B0B0E}"/>
    <cellStyle name="SAPBEXHLevel1 4_BPC Codes" xfId="474" xr:uid="{69868D86-28E8-4520-8AD0-69967A3630A2}"/>
    <cellStyle name="SAPBEXHLevel1 5" xfId="275" xr:uid="{864F2176-9DA1-42AB-A73C-1FC7B12CCFA0}"/>
    <cellStyle name="SAPBEXHLevel1 6" xfId="5544" xr:uid="{0AEC813D-F562-4FD9-9157-78EF11BCA0B8}"/>
    <cellStyle name="SAPBEXHLevel1_BPC Codes" xfId="467" xr:uid="{0498E421-40F9-4E88-AB00-24F3C60F396F}"/>
    <cellStyle name="SAPBEXHLevel1X" xfId="103" xr:uid="{87BB26DD-7AA9-4256-B887-691B0A2EC5A7}"/>
    <cellStyle name="SAPBEXHLevel1X 2" xfId="104" xr:uid="{4FED2E1E-3173-4E96-B114-E839A39BD276}"/>
    <cellStyle name="SAPBEXHLevel1X 2 2" xfId="105" xr:uid="{9BD8288F-0675-4E61-9D4B-75BF0DC3E0F7}"/>
    <cellStyle name="SAPBEXHLevel1X 2 2 2" xfId="185" xr:uid="{EF394A9D-C755-4979-A846-740FFA15195F}"/>
    <cellStyle name="SAPBEXHLevel1X 2 2 2 2" xfId="324" xr:uid="{9EBB73C4-F0A5-42B3-9E5A-54D4B73F39BF}"/>
    <cellStyle name="SAPBEXHLevel1X 2 2 2_BPC Codes" xfId="478" xr:uid="{FD02EF46-3486-4A82-9BA7-D331DAA27147}"/>
    <cellStyle name="SAPBEXHLevel1X 2 2 3" xfId="351" xr:uid="{19010137-E8FB-4AFB-921F-A1EF48F9021D}"/>
    <cellStyle name="SAPBEXHLevel1X 2 2_BPC Codes" xfId="477" xr:uid="{0837C686-CB39-4CFF-9AFA-F901EE76A38B}"/>
    <cellStyle name="SAPBEXHLevel1X 2 3" xfId="184" xr:uid="{D6575845-C6DC-419A-871C-FD6ECA7570E3}"/>
    <cellStyle name="SAPBEXHLevel1X 2 3 2" xfId="293" xr:uid="{4C0D2F1E-94D6-4E72-AC59-3A835D44777C}"/>
    <cellStyle name="SAPBEXHLevel1X 2 3_BPC Codes" xfId="479" xr:uid="{36FB51B1-9985-4A0A-AF54-325EB4D7ACCA}"/>
    <cellStyle name="SAPBEXHLevel1X 2 4" xfId="383" xr:uid="{2F744CB8-2D78-4576-A0D2-B959D2181DD7}"/>
    <cellStyle name="SAPBEXHLevel1X 2 5" xfId="5547" xr:uid="{2DB7AD65-8253-4A8A-A5EF-5A40FBFABD76}"/>
    <cellStyle name="SAPBEXHLevel1X 2_BPC Codes" xfId="476" xr:uid="{B447C6D3-CA0D-4819-9302-7CCCDB0E26BC}"/>
    <cellStyle name="SAPBEXHLevel1X 3" xfId="106" xr:uid="{107E00C2-4E97-448B-85C3-44618F468C9E}"/>
    <cellStyle name="SAPBEXHLevel1X 3 2" xfId="186" xr:uid="{28B0C613-F985-460B-A058-446DECBB76B0}"/>
    <cellStyle name="SAPBEXHLevel1X 3 2 2" xfId="370" xr:uid="{62CF2DB1-E823-4BA3-B2F4-E043B38C5214}"/>
    <cellStyle name="SAPBEXHLevel1X 3 2_BPC Codes" xfId="481" xr:uid="{38A3AD1B-7B60-40B9-BC3C-A64B80966CD4}"/>
    <cellStyle name="SAPBEXHLevel1X 3 3" xfId="272" xr:uid="{A529E0DF-F6F4-40D8-81A1-0FB41D8C7A2B}"/>
    <cellStyle name="SAPBEXHLevel1X 3_BPC Codes" xfId="480" xr:uid="{A2199938-4F29-4E81-958D-BA4E0B8AD811}"/>
    <cellStyle name="SAPBEXHLevel1X 4" xfId="183" xr:uid="{E45A8B47-A75C-4B3E-8F7A-CD2BDCCE0458}"/>
    <cellStyle name="SAPBEXHLevel1X 4 2" xfId="243" xr:uid="{7C7F3D8A-B392-4D71-B0FD-A84F2854C81A}"/>
    <cellStyle name="SAPBEXHLevel1X 4_BPC Codes" xfId="482" xr:uid="{71CDC6D1-B3AA-4E7B-8B28-4B603960ADEB}"/>
    <cellStyle name="SAPBEXHLevel1X 5" xfId="348" xr:uid="{F5D48B7B-F27C-4564-9C7F-94EF9630217C}"/>
    <cellStyle name="SAPBEXHLevel1X 6" xfId="5546" xr:uid="{D168899B-0DB4-405C-9DCA-285DCA678634}"/>
    <cellStyle name="SAPBEXHLevel1X_BPC Codes" xfId="475" xr:uid="{A3FFB762-ECEE-4A20-920A-AA1125302CF5}"/>
    <cellStyle name="SAPBEXHLevel2" xfId="107" xr:uid="{223CF72A-2393-4D37-A67E-C89A03665BDC}"/>
    <cellStyle name="SAPBEXHLevel2 2" xfId="108" xr:uid="{7E30F53B-9950-47CB-9879-8764BA887B32}"/>
    <cellStyle name="SAPBEXHLevel2 2 2" xfId="109" xr:uid="{914EED97-AE0E-4511-AF30-87EDF09362AE}"/>
    <cellStyle name="SAPBEXHLevel2 2 2 2" xfId="189" xr:uid="{E1D44154-FF84-44CE-A070-165AE9293208}"/>
    <cellStyle name="SAPBEXHLevel2 2 2 2 2" xfId="241" xr:uid="{C46E388A-7709-4402-96B3-3F1112CE6493}"/>
    <cellStyle name="SAPBEXHLevel2 2 2 2_BPC Codes" xfId="486" xr:uid="{616D0122-92D8-4794-892C-045A9898CD87}"/>
    <cellStyle name="SAPBEXHLevel2 2 2 3" xfId="382" xr:uid="{7B58A73C-2B1D-4165-9BB0-C4FB64BE3CA6}"/>
    <cellStyle name="SAPBEXHLevel2 2 2_BPC Codes" xfId="485" xr:uid="{81E7600E-8D67-48D7-B7D3-7BCE45CF33F0}"/>
    <cellStyle name="SAPBEXHLevel2 2 3" xfId="188" xr:uid="{9A12F03B-6902-4694-8B30-F09B8A4F9A78}"/>
    <cellStyle name="SAPBEXHLevel2 2 3 2" xfId="242" xr:uid="{5C4C9AA9-785E-4535-AE4A-B7CA2F07A679}"/>
    <cellStyle name="SAPBEXHLevel2 2 3_BPC Codes" xfId="487" xr:uid="{8F1B1B7D-2588-4571-86BA-83AE3A21E3E1}"/>
    <cellStyle name="SAPBEXHLevel2 2 4" xfId="349" xr:uid="{F6E9B6A8-7939-4432-BA14-88F6F1E44DB2}"/>
    <cellStyle name="SAPBEXHLevel2 2 5" xfId="5549" xr:uid="{1484C469-47B8-46FA-BAD2-CEE3D4191248}"/>
    <cellStyle name="SAPBEXHLevel2 2_BPC Codes" xfId="484" xr:uid="{A4421815-E32F-4B65-86A6-206382935CC0}"/>
    <cellStyle name="SAPBEXHLevel2 3" xfId="110" xr:uid="{D2B3CFBE-029E-4849-83B6-85CBCEAB0C63}"/>
    <cellStyle name="SAPBEXHLevel2 3 2" xfId="190" xr:uid="{419AF3CF-32FD-4C58-BDED-2E5023592DF4}"/>
    <cellStyle name="SAPBEXHLevel2 3 2 2" xfId="292" xr:uid="{904A021D-4012-4907-9A71-A069CE8507FB}"/>
    <cellStyle name="SAPBEXHLevel2 3 2_BPC Codes" xfId="489" xr:uid="{875527BA-D5D2-4C14-9A0B-6B5CA12AB186}"/>
    <cellStyle name="SAPBEXHLevel2 3 3" xfId="350" xr:uid="{E58839E1-A511-48D5-98FD-893D714E7F84}"/>
    <cellStyle name="SAPBEXHLevel2 3_BPC Codes" xfId="488" xr:uid="{282FD9BB-2F12-4B13-9F28-09967AFFE838}"/>
    <cellStyle name="SAPBEXHLevel2 4" xfId="187" xr:uid="{414461A1-385F-42A5-9A19-43E4020CEEE6}"/>
    <cellStyle name="SAPBEXHLevel2 4 2" xfId="325" xr:uid="{54F7EA2F-CE47-4F12-B0F7-593CBD6610FF}"/>
    <cellStyle name="SAPBEXHLevel2 4_BPC Codes" xfId="490" xr:uid="{35A250CB-EB6E-40F6-81C9-F01B0D7F691E}"/>
    <cellStyle name="SAPBEXHLevel2 5" xfId="306" xr:uid="{6EF7D178-9D7F-46D0-9DE1-1DEEE9B2F30E}"/>
    <cellStyle name="SAPBEXHLevel2 6" xfId="5548" xr:uid="{FBFEF6F2-6593-4F78-9FBA-661B1B8393CE}"/>
    <cellStyle name="SAPBEXHLevel2_BPC Codes" xfId="483" xr:uid="{8FB44E37-3460-4AE9-920A-2FCA18DAA10D}"/>
    <cellStyle name="SAPBEXHLevel2X" xfId="111" xr:uid="{A803AED1-549C-4259-978B-8FA20C0EA7D5}"/>
    <cellStyle name="SAPBEXHLevel2X 2" xfId="112" xr:uid="{E679699C-2C1E-4266-95DF-6B121AA35A3B}"/>
    <cellStyle name="SAPBEXHLevel2X 2 2" xfId="113" xr:uid="{B3424FDB-1B65-4766-A562-9FFC043273E8}"/>
    <cellStyle name="SAPBEXHLevel2X 2 2 2" xfId="193" xr:uid="{7AC65E5B-C893-478B-80A9-C385CA0A245E}"/>
    <cellStyle name="SAPBEXHLevel2X 2 2 2 2" xfId="323" xr:uid="{A7468FC8-B234-4769-A42A-15D5CF43E358}"/>
    <cellStyle name="SAPBEXHLevel2X 2 2 2_BPC Codes" xfId="494" xr:uid="{A65D9B32-626C-49F4-A86D-FC84CA308C11}"/>
    <cellStyle name="SAPBEXHLevel2X 2 2 3" xfId="269" xr:uid="{BB21CDD6-26E0-44DA-8E77-4998B94B2CF9}"/>
    <cellStyle name="SAPBEXHLevel2X 2 2_BPC Codes" xfId="493" xr:uid="{0E238B28-75F8-4DEB-B5E1-73015D0CBA5D}"/>
    <cellStyle name="SAPBEXHLevel2X 2 3" xfId="192" xr:uid="{84A2CFD6-1C88-4218-AE99-CF239828FB53}"/>
    <cellStyle name="SAPBEXHLevel2X 2 3 2" xfId="369" xr:uid="{CD61D6D0-90E8-4D37-AE9B-AF69BA6505AA}"/>
    <cellStyle name="SAPBEXHLevel2X 2 3_BPC Codes" xfId="495" xr:uid="{D02A01B5-1E70-42CA-8447-F9D21AD9C6C3}"/>
    <cellStyle name="SAPBEXHLevel2X 2 4" xfId="270" xr:uid="{1EA06D11-4AD9-4C00-B4CB-37305522416A}"/>
    <cellStyle name="SAPBEXHLevel2X 2 5" xfId="5551" xr:uid="{B8FC26FA-2613-4DF6-B74E-801DBF76F4DD}"/>
    <cellStyle name="SAPBEXHLevel2X 2_BPC Codes" xfId="492" xr:uid="{E9568BE5-A00F-4BC0-ACB7-808A63FF2CAD}"/>
    <cellStyle name="SAPBEXHLevel2X 3" xfId="114" xr:uid="{D1348C80-8987-4BB9-BCD5-B2CE1434BA28}"/>
    <cellStyle name="SAPBEXHLevel2X 3 2" xfId="194" xr:uid="{421422FE-8490-4384-98F0-CA183540F76F}"/>
    <cellStyle name="SAPBEXHLevel2X 3 2 2" xfId="240" xr:uid="{9B41EA20-4F70-4D10-A941-1851B4D3B59B}"/>
    <cellStyle name="SAPBEXHLevel2X 3 2_BPC Codes" xfId="497" xr:uid="{313ABFAF-3EDA-448F-8E5D-FBADFA381CD1}"/>
    <cellStyle name="SAPBEXHLevel2X 3 3" xfId="303" xr:uid="{A5C2F412-1A79-45E3-B1E7-B73A7C6B0727}"/>
    <cellStyle name="SAPBEXHLevel2X 3_BPC Codes" xfId="496" xr:uid="{9CF8A2B3-22A0-4AC5-BA2E-4260FE701998}"/>
    <cellStyle name="SAPBEXHLevel2X 4" xfId="191" xr:uid="{8C64E1D0-8BD2-464C-B9D2-00CC68AA8858}"/>
    <cellStyle name="SAPBEXHLevel2X 4 2" xfId="322" xr:uid="{9356AA7D-9885-43FC-A082-C66F9636CFDA}"/>
    <cellStyle name="SAPBEXHLevel2X 4_BPC Codes" xfId="498" xr:uid="{E98A2F07-ED3A-488F-8059-A395B32F61E5}"/>
    <cellStyle name="SAPBEXHLevel2X 5" xfId="271" xr:uid="{F333F9A2-15E2-4229-94B3-2D269F1B0549}"/>
    <cellStyle name="SAPBEXHLevel2X 6" xfId="5550" xr:uid="{5BF915A8-4F8B-4865-A90C-E38CDA192162}"/>
    <cellStyle name="SAPBEXHLevel2X_BPC Codes" xfId="491" xr:uid="{E792228C-AFEB-4E42-8E21-02DE4866877D}"/>
    <cellStyle name="SAPBEXHLevel3" xfId="115" xr:uid="{DEC1620D-A281-435D-B13F-16BA8C982C24}"/>
    <cellStyle name="SAPBEXHLevel3 2" xfId="116" xr:uid="{FE6EF437-7FBD-49F4-8A51-F01D0E896A5F}"/>
    <cellStyle name="SAPBEXHLevel3 2 2" xfId="117" xr:uid="{3D7E0CD6-2967-4121-BC96-77FD6219057B}"/>
    <cellStyle name="SAPBEXHLevel3 2 2 2" xfId="197" xr:uid="{47D07E63-8208-4A54-B661-54981A279480}"/>
    <cellStyle name="SAPBEXHLevel3 2 2 2 2" xfId="320" xr:uid="{B8543DA1-88FE-4185-92AC-E1AB8D603B13}"/>
    <cellStyle name="SAPBEXHLevel3 2 2 2_BPC Codes" xfId="502" xr:uid="{45F27840-1005-460C-85D6-5E451422B103}"/>
    <cellStyle name="SAPBEXHLevel3 2 2 3" xfId="347" xr:uid="{5543E9F2-907F-4737-BE13-236C48E86C24}"/>
    <cellStyle name="SAPBEXHLevel3 2 2_BPC Codes" xfId="501" xr:uid="{A124BE39-6443-4983-BBA2-60A46A820C79}"/>
    <cellStyle name="SAPBEXHLevel3 2 3" xfId="196" xr:uid="{AE774A4D-5FCD-4E50-B676-C99B7FCAE25D}"/>
    <cellStyle name="SAPBEXHLevel3 2 3 2" xfId="291" xr:uid="{6698A1FD-598B-4473-A804-AAACE990F41C}"/>
    <cellStyle name="SAPBEXHLevel3 2 3_BPC Codes" xfId="503" xr:uid="{DE8D22CB-9F25-4D70-B6A0-4E3666939F5C}"/>
    <cellStyle name="SAPBEXHLevel3 2 4" xfId="381" xr:uid="{454387FE-581C-4C53-83BE-127209F2CBA8}"/>
    <cellStyle name="SAPBEXHLevel3 2 5" xfId="5553" xr:uid="{6F8430E5-710F-4BAB-A0A9-DCA052FDF251}"/>
    <cellStyle name="SAPBEXHLevel3 2_BPC Codes" xfId="500" xr:uid="{1ACCF229-913F-4510-A3DD-B2273AD07832}"/>
    <cellStyle name="SAPBEXHLevel3 3" xfId="118" xr:uid="{7C1B67AF-EA6E-426D-817D-97B15C343C52}"/>
    <cellStyle name="SAPBEXHLevel3 3 2" xfId="198" xr:uid="{5B50A87F-6C4F-4A9B-8CE8-5CCCC76835E4}"/>
    <cellStyle name="SAPBEXHLevel3 3 2 2" xfId="368" xr:uid="{B8A8E632-2E6F-4C3A-8DF4-CCF969CA2CE6}"/>
    <cellStyle name="SAPBEXHLevel3 3 2_BPC Codes" xfId="505" xr:uid="{485819B4-D90B-4942-A626-CC5D4059F2F4}"/>
    <cellStyle name="SAPBEXHLevel3 3 3" xfId="268" xr:uid="{089B9994-2CFB-4D11-887C-40DD770D2743}"/>
    <cellStyle name="SAPBEXHLevel3 3_BPC Codes" xfId="504" xr:uid="{CD6773AB-DB6C-4FC6-ADA6-20F24BFEF78D}"/>
    <cellStyle name="SAPBEXHLevel3 4" xfId="195" xr:uid="{26A534A8-87AC-4197-B2B1-CA2E8D601A11}"/>
    <cellStyle name="SAPBEXHLevel3 4 2" xfId="239" xr:uid="{5B2DE80F-7523-4C92-ACD9-0BC97E2A3F73}"/>
    <cellStyle name="SAPBEXHLevel3 4_BPC Codes" xfId="506" xr:uid="{A76907E3-B5D3-4A3E-9A03-B9EF92DD9E74}"/>
    <cellStyle name="SAPBEXHLevel3 5" xfId="344" xr:uid="{E9A0EF78-C0C0-43B2-A87F-3E2667C98E91}"/>
    <cellStyle name="SAPBEXHLevel3 6" xfId="5552" xr:uid="{510F6183-15AB-4611-A6D5-D0D274176E7D}"/>
    <cellStyle name="SAPBEXHLevel3_BPC Codes" xfId="499" xr:uid="{55FFD3D3-49FA-4861-829A-D3228FDA0D35}"/>
    <cellStyle name="SAPBEXHLevel3X" xfId="119" xr:uid="{D3F8028E-B9B8-46CE-B537-2E8200F604A7}"/>
    <cellStyle name="SAPBEXHLevel3X 2" xfId="120" xr:uid="{2A58951D-AA31-469F-AB07-37B87826440F}"/>
    <cellStyle name="SAPBEXHLevel3X 2 2" xfId="121" xr:uid="{91A35471-5DC2-47FE-B209-5566684E0476}"/>
    <cellStyle name="SAPBEXHLevel3X 2 2 2" xfId="201" xr:uid="{B6640C92-C9D4-43F4-9098-994020D954AF}"/>
    <cellStyle name="SAPBEXHLevel3X 2 2 2 2" xfId="237" xr:uid="{576DC158-1471-4E77-B941-7283077A3FA8}"/>
    <cellStyle name="SAPBEXHLevel3X 2 2 2_BPC Codes" xfId="510" xr:uid="{88622B36-1BD5-4404-9F89-95069E47D271}"/>
    <cellStyle name="SAPBEXHLevel3X 2 2 3" xfId="380" xr:uid="{4A2BF192-8FBD-41B2-8EE7-F3150B547DF3}"/>
    <cellStyle name="SAPBEXHLevel3X 2 2_BPC Codes" xfId="509" xr:uid="{F0C2619E-B5EB-4DDB-92A7-64083A14378C}"/>
    <cellStyle name="SAPBEXHLevel3X 2 3" xfId="200" xr:uid="{30D7A38D-6288-4641-B75E-F53CABCE2D2E}"/>
    <cellStyle name="SAPBEXHLevel3X 2 3 2" xfId="238" xr:uid="{DF07027E-EFCC-4F3F-950E-FFE24F88D166}"/>
    <cellStyle name="SAPBEXHLevel3X 2 3_BPC Codes" xfId="511" xr:uid="{6D0A6E12-E7A4-4805-84D0-990E3AC9127F}"/>
    <cellStyle name="SAPBEXHLevel3X 2 4" xfId="345" xr:uid="{AEDF7E95-56DA-412E-91F1-EB3843F992D2}"/>
    <cellStyle name="SAPBEXHLevel3X 2 5" xfId="5555" xr:uid="{80ABEDC9-6665-406A-8E0B-E6B3D824835F}"/>
    <cellStyle name="SAPBEXHLevel3X 2_BPC Codes" xfId="508" xr:uid="{24E35FE4-D224-4FD1-8227-68B4FED0B42F}"/>
    <cellStyle name="SAPBEXHLevel3X 3" xfId="122" xr:uid="{024F586A-0740-49C6-BBC0-D6B9058644B5}"/>
    <cellStyle name="SAPBEXHLevel3X 3 2" xfId="202" xr:uid="{62225FDF-D242-49E8-AEC2-1FAD5AB3BE2E}"/>
    <cellStyle name="SAPBEXHLevel3X 3 2 2" xfId="236" xr:uid="{DE4122E6-BFDB-4787-8EFB-D1D66E969CC1}"/>
    <cellStyle name="SAPBEXHLevel3X 3 2_BPC Codes" xfId="513" xr:uid="{DE048662-12AE-4E33-9839-8F9E3B10D4FC}"/>
    <cellStyle name="SAPBEXHLevel3X 3 3" xfId="346" xr:uid="{E46FC583-DED4-4083-B329-EE06EBA30EE0}"/>
    <cellStyle name="SAPBEXHLevel3X 3_BPC Codes" xfId="512" xr:uid="{12AAAD15-EFDC-474A-81B8-20C73F790C03}"/>
    <cellStyle name="SAPBEXHLevel3X 4" xfId="199" xr:uid="{41DF44E2-32EE-48DB-83A9-2B7FD956033E}"/>
    <cellStyle name="SAPBEXHLevel3X 4 2" xfId="321" xr:uid="{F5105E62-5640-4BBB-A089-466951815C07}"/>
    <cellStyle name="SAPBEXHLevel3X 4_BPC Codes" xfId="514" xr:uid="{093684B8-D577-4042-BF8E-3702B0DF5083}"/>
    <cellStyle name="SAPBEXHLevel3X 5" xfId="304" xr:uid="{9FD883A8-4065-4A32-A3F6-2EB24F9C7B62}"/>
    <cellStyle name="SAPBEXHLevel3X 6" xfId="5554" xr:uid="{9C0388AF-3D9F-4593-A721-E3892E2DCF43}"/>
    <cellStyle name="SAPBEXHLevel3X_BPC Codes" xfId="507" xr:uid="{4E9501BC-9D5E-4CDF-B0A9-3DC74FA3CE34}"/>
    <cellStyle name="SAPBEXresData" xfId="123" xr:uid="{75BD71C5-7BFD-424C-B918-92D61890786E}"/>
    <cellStyle name="SAPBEXresData 2" xfId="124" xr:uid="{67A9FC82-A13D-4F9E-83C1-56F7594BF87E}"/>
    <cellStyle name="SAPBEXresData 2 2" xfId="204" xr:uid="{0DCBF2C7-BE27-4D80-8656-D89BDBCB2B4C}"/>
    <cellStyle name="SAPBEXresData 2 2 2" xfId="318" xr:uid="{1F657CA3-A11C-4F1D-B4F2-D6AD1C1E5247}"/>
    <cellStyle name="SAPBEXresData 2 2_BPC Codes" xfId="517" xr:uid="{1A42EC32-D648-4B1A-A3FE-F0BF2B18981C}"/>
    <cellStyle name="SAPBEXresData 2 3" xfId="266" xr:uid="{352EDA94-5508-4C43-B8CB-1C55787FD52D}"/>
    <cellStyle name="SAPBEXresData 2_BPC Codes" xfId="516" xr:uid="{CB6F3B1A-F588-4C4B-8419-787F8BDE06D1}"/>
    <cellStyle name="SAPBEXresData 3" xfId="203" xr:uid="{4C853CD7-63A9-4669-ACB8-CFFE3492DD94}"/>
    <cellStyle name="SAPBEXresData 3 2" xfId="290" xr:uid="{5DDCD86B-8118-4CAE-A233-28DB889CB504}"/>
    <cellStyle name="SAPBEXresData 3_BPC Codes" xfId="518" xr:uid="{A39A2AB3-965C-4095-A267-FE71499BA4E6}"/>
    <cellStyle name="SAPBEXresData 4" xfId="267" xr:uid="{DAE8CE3D-F433-4830-B361-D71C6A1EA4C5}"/>
    <cellStyle name="SAPBEXresData 5" xfId="5556" xr:uid="{08D67B68-7468-4FA8-AB87-86647218F62B}"/>
    <cellStyle name="SAPBEXresData_BPC Codes" xfId="515" xr:uid="{81BA8A37-2097-47A1-89F5-9B475C2001C3}"/>
    <cellStyle name="SAPBEXresDataEmph" xfId="125" xr:uid="{F9E64713-E556-4756-ABBB-8AEE62345D3C}"/>
    <cellStyle name="SAPBEXresDataEmph 2" xfId="126" xr:uid="{5F82B85E-8216-4C13-BFF0-F11E24160D0C}"/>
    <cellStyle name="SAPBEXresDataEmph 2 2" xfId="206" xr:uid="{019A5EEA-851F-474A-AF3B-00EA8B733F74}"/>
    <cellStyle name="SAPBEXresDataEmph 2 2 2" xfId="319" xr:uid="{E3A6C9CF-9E90-460E-879F-05D1B1F44ED5}"/>
    <cellStyle name="SAPBEXresDataEmph 2 2_BPC Codes" xfId="521" xr:uid="{09A95252-7ACD-4C89-A62E-3FD36037340A}"/>
    <cellStyle name="SAPBEXresDataEmph 2 3" xfId="301" xr:uid="{785875EC-9AFE-4EE2-BE92-60EB69E97E33}"/>
    <cellStyle name="SAPBEXresDataEmph 2_BPC Codes" xfId="520" xr:uid="{C7AFB19D-7C03-4A88-AEFA-4B1EF4A49C61}"/>
    <cellStyle name="SAPBEXresDataEmph 3" xfId="205" xr:uid="{A71705B5-0FFB-4DDD-BFF7-37AF199492C0}"/>
    <cellStyle name="SAPBEXresDataEmph 3 2" xfId="367" xr:uid="{0CF54847-F72B-4959-98DC-8D1309F6DA0B}"/>
    <cellStyle name="SAPBEXresDataEmph 3_BPC Codes" xfId="522" xr:uid="{6DD596D5-3C83-4AB9-A7B7-19B11869C53D}"/>
    <cellStyle name="SAPBEXresDataEmph 4" xfId="265" xr:uid="{0D3C0206-A8C0-4414-90B1-C3724AC376B2}"/>
    <cellStyle name="SAPBEXresDataEmph 5" xfId="5557" xr:uid="{E1DA5FCC-3958-4722-9769-C41EA6AEB3AF}"/>
    <cellStyle name="SAPBEXresDataEmph_BPC Codes" xfId="519" xr:uid="{DD53E05D-2F4B-4F49-AFCC-7A4E6F0068C5}"/>
    <cellStyle name="SAPBEXresItem" xfId="127" xr:uid="{7F7F75D7-DCD6-49C4-BE31-69E371AAFDC3}"/>
    <cellStyle name="SAPBEXresItem 2" xfId="128" xr:uid="{9F43CD59-4934-4E2A-8DA7-4E75E88FBFDD}"/>
    <cellStyle name="SAPBEXresItem 2 2" xfId="208" xr:uid="{CF4D31E2-41A6-4D68-9F13-912CFA0D8FAA}"/>
    <cellStyle name="SAPBEXresItem 2 2 2" xfId="234" xr:uid="{941802D4-9917-4069-B143-58065D19D31B}"/>
    <cellStyle name="SAPBEXresItem 2 2_BPC Codes" xfId="525" xr:uid="{0C9A8F23-7575-425D-8239-96289E1BDB0A}"/>
    <cellStyle name="SAPBEXresItem 2 3" xfId="379" xr:uid="{093F0F02-6369-4AFD-8C65-07E86E0E5849}"/>
    <cellStyle name="SAPBEXresItem 2_BPC Codes" xfId="524" xr:uid="{FD4D1A6F-E8BB-4C1F-A2D2-1A6972643F42}"/>
    <cellStyle name="SAPBEXresItem 3" xfId="207" xr:uid="{726C46A3-A1F9-4B37-9A0D-650CE3B08985}"/>
    <cellStyle name="SAPBEXresItem 3 2" xfId="235" xr:uid="{50DF9CCE-7673-4116-B92C-9E476C1BBF11}"/>
    <cellStyle name="SAPBEXresItem 3_BPC Codes" xfId="526" xr:uid="{8B519C05-A85A-4AB5-A47D-344939DEEB96}"/>
    <cellStyle name="SAPBEXresItem 4" xfId="340" xr:uid="{F4BDB36A-853D-4835-97C1-CE0A77AAAF41}"/>
    <cellStyle name="SAPBEXresItem 5" xfId="5558" xr:uid="{54EFD91D-766A-41C4-9737-A292291DBEBD}"/>
    <cellStyle name="SAPBEXresItem_BPC Codes" xfId="523" xr:uid="{3161D5AD-C289-4538-8315-FAA5845C41B1}"/>
    <cellStyle name="SAPBEXresItemX" xfId="129" xr:uid="{BAA93622-502D-4595-9ADB-08F6A1973FF8}"/>
    <cellStyle name="SAPBEXresItemX 2" xfId="130" xr:uid="{768759E2-52D9-470E-84CD-73758A43D552}"/>
    <cellStyle name="SAPBEXresItemX 2 2" xfId="210" xr:uid="{8FDAEB50-52D7-4ACD-A345-DA373F71134B}"/>
    <cellStyle name="SAPBEXresItemX 2 2 2" xfId="316" xr:uid="{C576D021-A5DA-49B5-A69D-F162014B92E2}"/>
    <cellStyle name="SAPBEXresItemX 2 2_BPC Codes" xfId="529" xr:uid="{8C2825D0-2F51-4E69-BE0D-611ABE5A2522}"/>
    <cellStyle name="SAPBEXresItemX 2 3" xfId="264" xr:uid="{2BD4B401-6FCC-4C85-AC75-8839F502EB4D}"/>
    <cellStyle name="SAPBEXresItemX 2_BPC Codes" xfId="528" xr:uid="{8D8AEDFD-661A-4106-86F7-6A44ACC85822}"/>
    <cellStyle name="SAPBEXresItemX 3" xfId="209" xr:uid="{8F6055EF-F730-4795-A286-5A93BB20F188}"/>
    <cellStyle name="SAPBEXresItemX 3 2" xfId="289" xr:uid="{C6FD5504-1C98-4E13-A0E9-B76A7AFB7429}"/>
    <cellStyle name="SAPBEXresItemX 3_BPC Codes" xfId="530" xr:uid="{06A32C12-C9AF-4C71-8D47-BA62C72E75AE}"/>
    <cellStyle name="SAPBEXresItemX 4" xfId="343" xr:uid="{08DAD756-1FE3-4705-A63B-DD300B48A6D4}"/>
    <cellStyle name="SAPBEXresItemX 5" xfId="5559" xr:uid="{670CED78-F100-42B0-9A04-EF02CE28C3FB}"/>
    <cellStyle name="SAPBEXresItemX_BPC Codes" xfId="527" xr:uid="{450977AB-DB9C-4EAE-809D-9B68A8F01EB0}"/>
    <cellStyle name="SAPBEXstdData" xfId="131" xr:uid="{988C5D1F-7FC6-48CA-8C99-B784DF6097DA}"/>
    <cellStyle name="SAPBEXstdData 2" xfId="132" xr:uid="{0C2CA851-C660-4D74-B282-63A787B795B1}"/>
    <cellStyle name="SAPBEXstdData 2 2" xfId="212" xr:uid="{A5D11832-239D-42A8-B532-D9C6FC87B043}"/>
    <cellStyle name="SAPBEXstdData 2 2 2" xfId="317" xr:uid="{0C1B23A9-BFDE-4D2C-B1E0-4D89D0C31840}"/>
    <cellStyle name="SAPBEXstdData 2 2_BPC Codes" xfId="533" xr:uid="{E64FCC06-9F16-4ACA-9DE2-3236EACB0065}"/>
    <cellStyle name="SAPBEXstdData 2 3" xfId="341" xr:uid="{910E7B27-0A6D-4594-A714-85A922DEB98E}"/>
    <cellStyle name="SAPBEXstdData 2_BPC Codes" xfId="532" xr:uid="{E9D3E872-616D-487C-9F97-231493069F84}"/>
    <cellStyle name="SAPBEXstdData 3" xfId="211" xr:uid="{FCC5B66D-752D-49C0-B6E7-965AD7C16332}"/>
    <cellStyle name="SAPBEXstdData 3 2" xfId="366" xr:uid="{995D1DDB-A10F-4F0A-B0F2-33A307B76E97}"/>
    <cellStyle name="SAPBEXstdData 3_BPC Codes" xfId="534" xr:uid="{FDAEEFD4-9A2E-4ED6-BBAF-6F8FAED75B04}"/>
    <cellStyle name="SAPBEXstdData 4" xfId="302" xr:uid="{34135377-4422-4E99-82BC-5AF6F034D7B5}"/>
    <cellStyle name="SAPBEXstdData 5" xfId="5560" xr:uid="{1D3AA3EA-8FB2-42E0-BA5E-2141585686F4}"/>
    <cellStyle name="SAPBEXstdData_BPC Codes" xfId="531" xr:uid="{777B93CE-5B98-42F5-BFDA-CE27F52EAC6D}"/>
    <cellStyle name="SAPBEXstdDataEmph" xfId="133" xr:uid="{84C136DE-62DB-436A-B800-0E1169287642}"/>
    <cellStyle name="SAPBEXstdDataEmph 2" xfId="134" xr:uid="{530D8205-B9B8-40DD-8C3A-49CB90751509}"/>
    <cellStyle name="SAPBEXstdDataEmph 2 2" xfId="214" xr:uid="{62039564-914A-4E67-AC34-28D602D290CB}"/>
    <cellStyle name="SAPBEXstdDataEmph 2 2 2" xfId="232" xr:uid="{1C292E0E-8A2E-4B1D-82FF-6E8D9713B1DC}"/>
    <cellStyle name="SAPBEXstdDataEmph 2 2_BPC Codes" xfId="537" xr:uid="{5C95C1BF-BB3A-4B87-93C4-ABCB51396153}"/>
    <cellStyle name="SAPBEXstdDataEmph 2 3" xfId="342" xr:uid="{A1FF8EB5-2FDF-4F2B-A245-FEE94DBF060C}"/>
    <cellStyle name="SAPBEXstdDataEmph 2_BPC Codes" xfId="536" xr:uid="{8479F61B-65A6-4B9B-A77A-9D4EA9934386}"/>
    <cellStyle name="SAPBEXstdDataEmph 3" xfId="213" xr:uid="{E28CFABA-5EFB-4F22-AC73-46D5A489C7D3}"/>
    <cellStyle name="SAPBEXstdDataEmph 3 2" xfId="233" xr:uid="{E522B13A-EAEB-49B2-BF3C-FF928A8C8EF9}"/>
    <cellStyle name="SAPBEXstdDataEmph 3_BPC Codes" xfId="538" xr:uid="{5BE57962-B8B6-4607-8F61-685586A6888E}"/>
    <cellStyle name="SAPBEXstdDataEmph 4" xfId="378" xr:uid="{48F7BA79-0E77-4590-9A24-650569725D7B}"/>
    <cellStyle name="SAPBEXstdDataEmph 5" xfId="5561" xr:uid="{BE468254-89FB-48E5-AEB8-B114D865180E}"/>
    <cellStyle name="SAPBEXstdDataEmph_BPC Codes" xfId="535" xr:uid="{9C982E63-914B-4C2E-BD91-0E4CC793A1F4}"/>
    <cellStyle name="SAPBEXstdItem" xfId="135" xr:uid="{9F49426E-46D3-417B-9B17-A6FE67C96E71}"/>
    <cellStyle name="SAPBEXstdItem 2" xfId="136" xr:uid="{3033DFC2-ECBA-44BA-B35D-DEB10E6A1624}"/>
    <cellStyle name="SAPBEXstdItem 2 2" xfId="216" xr:uid="{A858D3D7-A5CD-4CFC-99C3-0773ACEDC0FC}"/>
    <cellStyle name="SAPBEXstdItem 2 2 2" xfId="314" xr:uid="{2416137A-4B24-4BA2-9B52-FE32B7EFA5C5}"/>
    <cellStyle name="SAPBEXstdItem 2 2_BPC Codes" xfId="541" xr:uid="{089C7A46-FEFA-4B43-84EF-BB816C4A2143}"/>
    <cellStyle name="SAPBEXstdItem 2 3" xfId="262" xr:uid="{ABBAD904-A731-4F63-BFF2-6AD5EEC3D550}"/>
    <cellStyle name="SAPBEXstdItem 2_BPC Codes" xfId="540" xr:uid="{BB9AEC04-111B-40A7-B24B-E37C9209072B}"/>
    <cellStyle name="SAPBEXstdItem 3" xfId="215" xr:uid="{2324361A-097F-4FE5-B20B-3EC37567CBE0}"/>
    <cellStyle name="SAPBEXstdItem 3 2" xfId="288" xr:uid="{8BA869EE-2A42-4082-BA77-FA2A8DBF5322}"/>
    <cellStyle name="SAPBEXstdItem 3_BPC Codes" xfId="542" xr:uid="{BDFBC434-BAA5-4AF2-90AD-C92A2C360743}"/>
    <cellStyle name="SAPBEXstdItem 4" xfId="263" xr:uid="{A1D90E20-D032-482F-B7E6-9884E221B21B}"/>
    <cellStyle name="SAPBEXstdItem 5" xfId="5562" xr:uid="{B106E9CB-7B93-428A-8A70-280ED4DD6BAB}"/>
    <cellStyle name="SAPBEXstdItem_BPC Codes" xfId="539" xr:uid="{B748D757-DB99-432B-B8A7-8A92DADC2834}"/>
    <cellStyle name="SAPBEXstdItemX" xfId="137" xr:uid="{B30BD5ED-FCA8-4134-B0BF-F92CD559BF40}"/>
    <cellStyle name="SAPBEXstdItemX 2" xfId="138" xr:uid="{9C2CE123-2EB7-4451-8DA5-203C747B9616}"/>
    <cellStyle name="SAPBEXstdItemX 2 2" xfId="218" xr:uid="{AA30715B-35DF-4780-A9D8-25C94E604C2B}"/>
    <cellStyle name="SAPBEXstdItemX 2 2 2" xfId="315" xr:uid="{BAB7A9F7-8E5A-4E94-8A4D-305BCE615473}"/>
    <cellStyle name="SAPBEXstdItemX 2 2_BPC Codes" xfId="545" xr:uid="{C0808BC3-096D-4BF1-A40F-B4DCFD4D98F6}"/>
    <cellStyle name="SAPBEXstdItemX 2 3" xfId="300" xr:uid="{E99E37F1-98CD-4091-B6F4-11B93C6FC018}"/>
    <cellStyle name="SAPBEXstdItemX 2_BPC Codes" xfId="544" xr:uid="{C4962384-7119-483F-8138-E136D0E02D61}"/>
    <cellStyle name="SAPBEXstdItemX 3" xfId="217" xr:uid="{0D018F5B-27CD-4879-9BD7-E8C6D0204F21}"/>
    <cellStyle name="SAPBEXstdItemX 3 2" xfId="365" xr:uid="{2BD20690-75B7-4F83-8D24-7EA1CD14AE45}"/>
    <cellStyle name="SAPBEXstdItemX 3_BPC Codes" xfId="546" xr:uid="{F9037ABB-D072-4EFD-8D80-4CA934A4698A}"/>
    <cellStyle name="SAPBEXstdItemX 4" xfId="261" xr:uid="{D57EB1AA-9270-4DB3-832C-B9D0E4FDB68E}"/>
    <cellStyle name="SAPBEXstdItemX 5" xfId="5563" xr:uid="{27C7A70D-AE54-4B31-8430-DEA2E0ACA61D}"/>
    <cellStyle name="SAPBEXstdItemX_BPC Codes" xfId="543" xr:uid="{93C966C9-2A62-4C25-A7DB-58229F816432}"/>
    <cellStyle name="SAPBEXtitle" xfId="139" xr:uid="{DF498861-A279-4D51-B247-38C372762CFA}"/>
    <cellStyle name="SAPBEXtitle 2" xfId="140" xr:uid="{F185783E-A054-426D-A3C8-AE507534FA09}"/>
    <cellStyle name="SAPBEXtitle 2 2" xfId="220" xr:uid="{D365EBD4-BD7A-46BE-80E5-94F371E3C9FA}"/>
    <cellStyle name="SAPBEXtitle 2 2 2" xfId="230" xr:uid="{C0FBC39C-BDA8-434F-95C0-D12918DC3965}"/>
    <cellStyle name="SAPBEXtitle 2 2_BPC Codes" xfId="549" xr:uid="{5CDC5322-4A5C-485D-B8F1-02F62ED4ED13}"/>
    <cellStyle name="SAPBEXtitle 2 3" xfId="377" xr:uid="{1E5A6303-9FA4-4AF2-BAD2-EC4426356906}"/>
    <cellStyle name="SAPBEXtitle 2_BPC Codes" xfId="548" xr:uid="{82866371-A0A3-4F0E-B03B-73427C8C9E25}"/>
    <cellStyle name="SAPBEXtitle 3" xfId="219" xr:uid="{5FCC9A35-EC25-42C0-B1E5-1FAC96958620}"/>
    <cellStyle name="SAPBEXtitle 3 2" xfId="231" xr:uid="{5CF5965A-2354-4E91-A338-D7BB003BC2CA}"/>
    <cellStyle name="SAPBEXtitle 3_BPC Codes" xfId="550" xr:uid="{E0AED14D-CFF7-48C1-8B14-1B17815F9AD2}"/>
    <cellStyle name="SAPBEXtitle 4" xfId="338" xr:uid="{5D0DF437-F647-4545-94D7-CE97A9AF7379}"/>
    <cellStyle name="SAPBEXtitle 5" xfId="5564" xr:uid="{19AA3BD2-AB7C-40DE-A248-9D7A7B19090D}"/>
    <cellStyle name="SAPBEXtitle_BPC Codes" xfId="547" xr:uid="{2D792338-5AF4-458A-8DB9-B2277B43CDE8}"/>
    <cellStyle name="SAPBEXundefined" xfId="141" xr:uid="{10BA9D0B-4DA1-42BC-891E-B1EE85B97C58}"/>
    <cellStyle name="SAPBEXundefined 2" xfId="142" xr:uid="{0012F6DB-05A2-4CDB-9A87-29B09B115D03}"/>
    <cellStyle name="SAPBEXundefined 2 2" xfId="222" xr:uid="{FDFEE57A-1C10-446D-B29F-7A43B8F5A165}"/>
    <cellStyle name="SAPBEXundefined 2 2 2" xfId="313" xr:uid="{F6E9EE83-C0AE-4453-9030-25CDB8DBF86F}"/>
    <cellStyle name="SAPBEXundefined 2 2_BPC Codes" xfId="553" xr:uid="{1804A9AD-6828-4F40-AD0F-815CD9E6068B}"/>
    <cellStyle name="SAPBEXundefined 2 3" xfId="260" xr:uid="{96367D3B-5F63-4C02-AB4B-A7A70FF57907}"/>
    <cellStyle name="SAPBEXundefined 2_BPC Codes" xfId="552" xr:uid="{506C0223-794F-41C0-A2FC-54CC91A42814}"/>
    <cellStyle name="SAPBEXundefined 3" xfId="221" xr:uid="{6BDC2043-6AAE-4FD5-951C-92522AF3BEF3}"/>
    <cellStyle name="SAPBEXundefined 3 2" xfId="287" xr:uid="{5D7E4F26-34D6-47B0-A01F-BDA72D113636}"/>
    <cellStyle name="SAPBEXundefined 3_BPC Codes" xfId="554" xr:uid="{BAD79AD0-C482-47B0-8BEE-31DC2FEA63BA}"/>
    <cellStyle name="SAPBEXundefined 4" xfId="339" xr:uid="{A04DB705-5022-4BCC-B518-02524B663FA1}"/>
    <cellStyle name="SAPBEXundefined 5" xfId="5565" xr:uid="{C7C2C23D-8C2B-451E-B215-74C6C9B794E8}"/>
    <cellStyle name="SAPBEXundefined_BPC Codes" xfId="551" xr:uid="{5CAD9875-EA5F-4135-8772-6D263E646574}"/>
    <cellStyle name="SkjulAlt" xfId="5566" xr:uid="{FCA202E4-5A13-48D4-8AE6-E6E74F7B8B82}"/>
    <cellStyle name="SkjulTall" xfId="5567" xr:uid="{3E3D70AA-23D6-4D92-8939-F3226120FBC6}"/>
    <cellStyle name="Style 1" xfId="5568" xr:uid="{4FD823DB-C91B-455E-9201-2F54BC4FD6DF}"/>
    <cellStyle name="Style 2" xfId="5647" xr:uid="{FC726D0C-949D-483E-9C92-47E2DEBD6874}"/>
    <cellStyle name="Style1" xfId="5569" xr:uid="{84D4AB0E-9CC0-4928-A4B7-A8C8C76DAE37}"/>
    <cellStyle name="Style2" xfId="5570" xr:uid="{FFBECE1C-E485-4F1C-B533-97451587950F}"/>
    <cellStyle name="Style3" xfId="5571" xr:uid="{99240B05-A6EE-404C-85C7-1EA0AB144D56}"/>
    <cellStyle name="Style4" xfId="5572" xr:uid="{CFF798D1-02F0-4144-BBC3-8D17789DB68C}"/>
    <cellStyle name="Style5" xfId="5573" xr:uid="{36B5E56A-586C-4F72-BB41-2C4826797348}"/>
    <cellStyle name="Style6" xfId="5574" xr:uid="{96E3712C-042C-4C13-B38C-E0CC5538EF28}"/>
    <cellStyle name="SubTitle_WGA" xfId="5575" xr:uid="{6F70FE85-1120-4094-B625-816F01CDD9F8}"/>
    <cellStyle name="Suma" xfId="5576" xr:uid="{EED236DC-875A-4E32-8A77-690421AA82D0}"/>
    <cellStyle name="Table Footnote" xfId="5577" xr:uid="{FF93613A-8BCA-4521-B697-3FC99C226228}"/>
    <cellStyle name="Table Header" xfId="5578" xr:uid="{A7CF19C9-DB7A-463A-9598-B2E43CBBA047}"/>
    <cellStyle name="Table Header 2" xfId="5579" xr:uid="{857FC6C6-0C5F-4AC1-89BF-B1B4D8436AF9}"/>
    <cellStyle name="Table Header 2 2" xfId="5580" xr:uid="{B27C7249-6B75-4897-AC9E-B518D83A35DD}"/>
    <cellStyle name="Table Header 2_FinanceAccount" xfId="5581" xr:uid="{2ACAC50E-B5F4-4653-AB9B-4621CC2C030F}"/>
    <cellStyle name="Table Header 3" xfId="5582" xr:uid="{1427DCE8-007E-4124-BB8E-FC23B74773CF}"/>
    <cellStyle name="Table Header Small" xfId="5583" xr:uid="{D7743F43-B196-4B0C-9FB9-9E8989F140CD}"/>
    <cellStyle name="Table Header_FinanceAccount" xfId="5584" xr:uid="{286E387A-01C8-4B33-ADB1-88F5D64881ED}"/>
    <cellStyle name="Table Heading 1" xfId="5585" xr:uid="{FE691203-33B4-4A8D-9CDE-D67B889FD68E}"/>
    <cellStyle name="Table Heading 1 2" xfId="5586" xr:uid="{18832307-630B-4C3D-8679-0DAC4A570DAB}"/>
    <cellStyle name="Table Heading 1 3" xfId="5587" xr:uid="{BE34BC95-86B5-4A79-B947-4788CF8325FB}"/>
    <cellStyle name="Table Heading 1_FinanceAccount" xfId="5588" xr:uid="{013D2306-F015-48B1-B0AC-880ACB9C8589}"/>
    <cellStyle name="Table Heading 2" xfId="5589" xr:uid="{E9047CD4-D0C6-4EEE-893A-936F2B7CF758}"/>
    <cellStyle name="Table Heading 2 2" xfId="5590" xr:uid="{A1A60EED-C569-45AD-84C6-FF542BC7D8A0}"/>
    <cellStyle name="Table Heading 2_FinanceAccount" xfId="5591" xr:uid="{658962BD-5B2C-46DE-AE7C-E675DB8328FA}"/>
    <cellStyle name="Table Normal" xfId="5592" xr:uid="{76D1886E-57A5-45A2-8A48-B476ECE848CD}"/>
    <cellStyle name="Table Normal 2" xfId="5593" xr:uid="{04B808F0-0055-4E2F-BECC-762DEC267884}"/>
    <cellStyle name="Table Normal 2 2" xfId="5594" xr:uid="{2C618B87-F423-4A33-A0A7-A269849796EE}"/>
    <cellStyle name="Table Normal 2_FinanceAccount" xfId="5595" xr:uid="{7FE9A242-BD6A-40C6-B6BD-1BFDA666D8B9}"/>
    <cellStyle name="Table Normal_FinanceAccount" xfId="5596" xr:uid="{BD9BA2A7-3C27-4798-9F45-5084B520F578}"/>
    <cellStyle name="Table Of Which" xfId="5597" xr:uid="{8F1A6DCC-AF2B-4EC8-9469-274EC1B896A7}"/>
    <cellStyle name="Table Row Billions" xfId="5598" xr:uid="{F0800EB0-1577-4940-81C6-F52D275B97FA}"/>
    <cellStyle name="Table Row Billions Check" xfId="5599" xr:uid="{72D12841-A4A8-4F10-B13D-BDDE78D8A0A9}"/>
    <cellStyle name="Table Row Billions_FinanceAccount" xfId="5600" xr:uid="{18EA8A90-6BDD-4AD9-8D5B-32DD16240FD9}"/>
    <cellStyle name="Table Row Millions" xfId="5601" xr:uid="{11A30C79-9634-46DB-AB00-8268F94DD95B}"/>
    <cellStyle name="Table Row Millions Check" xfId="5602" xr:uid="{38B4B39F-1443-4D4A-B827-FAB7D6EC7B6A}"/>
    <cellStyle name="Table Row Millions_FinanceAccount" xfId="5603" xr:uid="{D5AE0212-8834-4D9C-9F52-35374E4AEEAF}"/>
    <cellStyle name="Table Row Of Which" xfId="5604" xr:uid="{17DAE370-316E-42BD-ABAE-EA29B956426B}"/>
    <cellStyle name="Table Row Of Which Not For Publication" xfId="5605" xr:uid="{CF26F294-7DB3-4A3B-A8FB-A1CDABD87077}"/>
    <cellStyle name="Table Row Of Which Small" xfId="5606" xr:uid="{2B709244-B65E-4BA1-B8A1-EDF2A4E91143}"/>
    <cellStyle name="Table Row Of Which_FinanceAccount" xfId="5607" xr:uid="{A67DCDC2-6DA0-4DE2-823F-46B5633F2E10}"/>
    <cellStyle name="Table Row Percentage" xfId="5608" xr:uid="{F91BBBB3-9548-4907-A132-DA8E0B6792FE}"/>
    <cellStyle name="Table Row Percentage Check" xfId="5609" xr:uid="{3D3BEF00-CB34-4D1A-A1E9-9DC382B7F069}"/>
    <cellStyle name="Table Row Percentage_FinanceAccount" xfId="5610" xr:uid="{D7661E28-8420-4944-A114-A716DB6F0B7D}"/>
    <cellStyle name="Table Row Thousands" xfId="5611" xr:uid="{DC636CA6-8AD1-4A1E-B50C-A3E048D05536}"/>
    <cellStyle name="Table Row Thousands Check" xfId="5612" xr:uid="{41557616-1C55-460F-A921-668D501C7F4A}"/>
    <cellStyle name="Table Row Thousands Not For Publication" xfId="5613" xr:uid="{8D9D4836-D77E-4005-9FBC-7C7D14864B2C}"/>
    <cellStyle name="Table Row Thousands Small" xfId="5614" xr:uid="{0B7EA39C-9536-4F98-8794-129232D320AF}"/>
    <cellStyle name="Table Row Thousands_FinanceAccount" xfId="5615" xr:uid="{1612994D-C42E-490B-BA8D-D80C599CCF9D}"/>
    <cellStyle name="Table Row Units" xfId="5616" xr:uid="{07C86DDC-9A55-4611-A866-C89415D5A951}"/>
    <cellStyle name="Table Row Units Check" xfId="5617" xr:uid="{33EFCBD3-3DB2-4E9F-ADD6-CFD753C26B16}"/>
    <cellStyle name="Table Row Units Not For Publication" xfId="5618" xr:uid="{6AA14B8A-67B4-4C2A-A3EC-2E78D15C63D8}"/>
    <cellStyle name="Table Row Units_FinanceAccount" xfId="5619" xr:uid="{60262AF0-76F7-4597-843A-D15784D3F940}"/>
    <cellStyle name="Table Total Billions" xfId="5620" xr:uid="{13893548-B76D-438E-B771-A50868720904}"/>
    <cellStyle name="Table Total Millions" xfId="5621" xr:uid="{F894BAEA-F3C5-4690-BC3C-02472B5DD348}"/>
    <cellStyle name="Table Total Millions 2" xfId="5622" xr:uid="{E7A687CF-DC75-4F37-8DD5-37A7A903690C}"/>
    <cellStyle name="Table Total Millions_FinanceAccount" xfId="5623" xr:uid="{666EBD13-EE0C-4A0A-8961-D5BEF76B873B}"/>
    <cellStyle name="Table Total Percentage" xfId="5624" xr:uid="{2291140B-9EB1-4E39-A2B4-EF357B511234}"/>
    <cellStyle name="Table Units" xfId="5625" xr:uid="{52731D24-36E3-4C45-BD56-ABABA98A8AA5}"/>
    <cellStyle name="Table Units 2" xfId="5626" xr:uid="{7AC8F0DE-3BA6-47E4-807E-6ED730EFB7DF}"/>
    <cellStyle name="Table Units 3" xfId="5627" xr:uid="{503DB730-BD84-43D6-B8D2-ED14F8AA9A94}"/>
    <cellStyle name="Table Units_Account_HR-Bfr" xfId="5628" xr:uid="{06FC15E9-DB3A-4408-B002-9554EE9D83A9}"/>
    <cellStyle name="Tekst objaśnienia" xfId="5629" xr:uid="{8B171CD1-A95E-4444-9DCD-D3154AFF9FA7}"/>
    <cellStyle name="Tekst ostrzeżenia" xfId="5630" xr:uid="{8E954795-3C2C-444C-8C06-1EBEA07357AA}"/>
    <cellStyle name="Telefon" xfId="5631" xr:uid="{7739AA01-4301-4C55-8DAE-6C14AA08B6D7}"/>
    <cellStyle name="Timer1" xfId="5632" xr:uid="{F64E714A-140A-4C26-837A-45C29BF6203E}"/>
    <cellStyle name="Timer2" xfId="5633" xr:uid="{0CC4ADF3-C0A1-476A-9851-BB427B988845}"/>
    <cellStyle name="Title 2" xfId="5634" xr:uid="{24986087-2BA0-4DF7-A1F0-A43EE4148C10}"/>
    <cellStyle name="ToSiffer" xfId="5635" xr:uid="{B2F2E43B-1958-487F-845A-E6F82B8B2779}"/>
    <cellStyle name="Total 2" xfId="5636" xr:uid="{435122FB-3960-4105-9577-CFE576685889}"/>
    <cellStyle name="TreSiffer" xfId="5637" xr:uid="{5FA60C9B-9FFA-4464-A9D3-757B809BB4AD}"/>
    <cellStyle name="Tusenskille1000" xfId="5638" xr:uid="{483C71FB-5A2C-4872-BBAB-34E4E52E9899}"/>
    <cellStyle name="TusenskilleFarger" xfId="5639" xr:uid="{DC422586-A686-4BD3-A35C-505867254000}"/>
    <cellStyle name="Tytuł" xfId="5640" xr:uid="{499D9978-2707-4CED-9E11-5D6B49CA2703}"/>
    <cellStyle name="Uwaga" xfId="5641" xr:uid="{3B938CA4-0655-4D1B-AF2F-7D34CC8DE53E}"/>
    <cellStyle name="Valuta1000" xfId="5642" xr:uid="{315B47C2-74F3-4860-BFE7-DFBDFB456F43}"/>
    <cellStyle name="ValutaFarger" xfId="5643" xr:uid="{0146593D-A611-439B-A1E8-EB0DF27F0B3E}"/>
    <cellStyle name="Warning Text 2" xfId="5644" xr:uid="{DB7E725E-A541-427D-8BB9-2F1B77551313}"/>
    <cellStyle name="Złe" xfId="5645" xr:uid="{6B726B3A-3050-414E-A361-8DE3987A2DCE}"/>
  </cellStyles>
  <dxfs count="5">
    <dxf>
      <numFmt numFmtId="189" formatCode="#,##0.0,,;\(#,##0.0,,\)"/>
    </dxf>
    <dxf>
      <numFmt numFmtId="189" formatCode="#,##0.0,,;\(#,##0.0,,\)"/>
    </dxf>
    <dxf>
      <numFmt numFmtId="189" formatCode="#,##0.0,,;\(#,##0.0,,\)"/>
    </dxf>
    <dxf>
      <font>
        <color theme="0"/>
      </font>
    </dxf>
    <dxf>
      <font>
        <color theme="0"/>
      </font>
    </dxf>
  </dxfs>
  <tableStyles count="1" defaultTableStyle="TableStyleMedium2" defaultPivotStyle="PivotStyleLight16">
    <tableStyle name="Invisible" pivot="0" table="0" count="0" xr9:uid="{213BB077-58FB-4402-B44F-C9550781F81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microsoft.com/office/2017/06/relationships/rdRichValueTypes" Target="richData/rdRichValueTyp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microsoft.com/office/2017/06/relationships/rdSupportingPropertyBagStructure" Target="richData/rdsupportingpropertybagstructure.xml"/><Relationship Id="rId105"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98" Type="http://schemas.microsoft.com/office/2017/06/relationships/rdRichValueStructure" Target="richData/rdrichvaluestructure.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99" Type="http://schemas.microsoft.com/office/2017/06/relationships/richStyles" Target="richData/richStyles.xml"/><Relationship Id="rId101" Type="http://schemas.microsoft.com/office/2017/06/relationships/rdSupportingPropertyBag" Target="richData/rdsupportingpropertybag.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microsoft.com/office/2017/06/relationships/rdRichValue" Target="richData/rdrichvalue.xml"/><Relationship Id="rId10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epartmentfortransportuk.sharepoint.com/sites/GroupFinance/Accounts/2024-25/P12/Account%20-%20Word%20Documents/BPC%20to%20Word%20schedules%20Group/Group%20upload%20schedule%20FY2024%20V1.xlsm" TargetMode="External"/><Relationship Id="rId1" Type="http://schemas.openxmlformats.org/officeDocument/2006/relationships/externalLinkPath" Target="https://departmentfortransportuk.sharepoint.com/sites/GroupFinance/Accounts/2024-25/P12/Account%20-%20Word%20Documents/BPC%20to%20Word%20schedules%20Group/Group%20upload%20schedule%20FY2024%20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2)"/>
      <sheetName val="TEMP"/>
      <sheetName val="Control Sheet"/>
      <sheetName val="HR"/>
      <sheetName val="Losses &amp; Spec Pymnts"/>
      <sheetName val="N1.2 IFRS Adoption"/>
      <sheetName val="N2 SEGM"/>
      <sheetName val="Fees &amp; Charges"/>
      <sheetName val="Sheet1"/>
      <sheetName val="T'Eq GROUP REC"/>
      <sheetName val="SoCNE"/>
      <sheetName val="CSoCF "/>
      <sheetName val="T'Equity (Grp)"/>
      <sheetName val="T'Equity"/>
      <sheetName val="Note 3.1 N3 STAFF"/>
      <sheetName val="Note 3 EXP"/>
      <sheetName val="Note 3 EXP - Cont"/>
      <sheetName val="Note 4 INC"/>
      <sheetName val="Note 5 N6 PPE CY"/>
      <sheetName val="Note 5 N6 PPE PY"/>
      <sheetName val="Note 5 6.2 TFA"/>
      <sheetName val="Note 5 N6.2 TFA (cont)"/>
      <sheetName val="N5.3 TFA"/>
      <sheetName val="Note 6 N7 IFA CY"/>
      <sheetName val="Note 6 N7 IFA PY"/>
      <sheetName val="Note 7.1 Leases (1)"/>
      <sheetName val="N10 CC Summary"/>
      <sheetName val="Note 10 N8 CC"/>
      <sheetName val="Note 8 Note 9 N6.5 TFA"/>
      <sheetName val="Note 11 N9 FI"/>
      <sheetName val="Note 12 N9 FI (2)"/>
      <sheetName val="Note 13 N9.2 FI"/>
      <sheetName val="SoFP"/>
      <sheetName val="Note 14 N10 IoA"/>
      <sheetName val="Note 14 N10 IoA (2)"/>
      <sheetName val="Note 15 N11 STK"/>
      <sheetName val="Note 16 N12 DRS"/>
      <sheetName val="Note 17 N13 CASH"/>
      <sheetName val="Note 18 N14 CRS"/>
      <sheetName val="Note 7.1 Leases (2)"/>
      <sheetName val="Note19 N14.1 BRWNGS"/>
      <sheetName val="Note 20 N9.2.2 FI"/>
      <sheetName val="Note 20 N9.2.2 FI (2)"/>
      <sheetName val="Note 21 N15 DT"/>
      <sheetName val="Note 22 N16 PROV CY (NEW)"/>
      <sheetName val="Note 23 N16 PROV PY (NEW)"/>
      <sheetName val="Note 24 Pensions Note y"/>
      <sheetName val="Note 29 N9.5.2"/>
      <sheetName val="Note 29 N9.5.3.4"/>
      <sheetName val="Note 30 N9.3 FI"/>
      <sheetName val="Rec"/>
    </sheetNames>
    <sheetDataSet>
      <sheetData sheetId="0"/>
      <sheetData sheetId="1">
        <row r="4">
          <cell r="B4">
            <v>1</v>
          </cell>
        </row>
        <row r="5">
          <cell r="B5">
            <v>6</v>
          </cell>
        </row>
      </sheetData>
      <sheetData sheetId="2"/>
      <sheetData sheetId="3"/>
      <sheetData sheetId="4"/>
      <sheetData sheetId="5"/>
      <sheetData sheetId="6"/>
      <sheetData sheetId="7">
        <row r="14">
          <cell r="D14">
            <v>7000000</v>
          </cell>
        </row>
      </sheetData>
      <sheetData sheetId="8"/>
      <sheetData sheetId="9"/>
      <sheetData sheetId="10">
        <row r="12">
          <cell r="D12" t="str">
            <v>Group Statement of Comprehensive Net Expenditure</v>
          </cell>
        </row>
      </sheetData>
      <sheetData sheetId="11">
        <row r="24">
          <cell r="G24">
            <v>-29540000000</v>
          </cell>
        </row>
      </sheetData>
      <sheetData sheetId="12">
        <row r="54">
          <cell r="F54" t="str">
            <v>Balance at 1 April 2024</v>
          </cell>
        </row>
      </sheetData>
      <sheetData sheetId="13">
        <row r="52">
          <cell r="F52" t="str">
            <v>Balance at 1 April 2024</v>
          </cell>
        </row>
      </sheetData>
      <sheetData sheetId="14">
        <row r="21">
          <cell r="E21" t="str">
            <v>Wages and salaries</v>
          </cell>
        </row>
      </sheetData>
      <sheetData sheetId="15">
        <row r="21">
          <cell r="D21" t="str">
            <v>Rail network maintenance</v>
          </cell>
        </row>
      </sheetData>
      <sheetData sheetId="16">
        <row r="17">
          <cell r="D17" t="str">
            <v>Total Operating Expenditure - Cash</v>
          </cell>
        </row>
      </sheetData>
      <sheetData sheetId="17">
        <row r="21">
          <cell r="D21" t="str">
            <v>Cash Items</v>
          </cell>
        </row>
      </sheetData>
      <sheetData sheetId="18">
        <row r="19">
          <cell r="D19" t="str">
            <v/>
          </cell>
        </row>
      </sheetData>
      <sheetData sheetId="19"/>
      <sheetData sheetId="20">
        <row r="20">
          <cell r="E20">
            <v>2062000000</v>
          </cell>
        </row>
      </sheetData>
      <sheetData sheetId="21"/>
      <sheetData sheetId="22"/>
      <sheetData sheetId="23"/>
      <sheetData sheetId="24"/>
      <sheetData sheetId="25"/>
      <sheetData sheetId="26"/>
      <sheetData sheetId="27"/>
      <sheetData sheetId="28"/>
      <sheetData sheetId="29"/>
      <sheetData sheetId="30"/>
      <sheetData sheetId="31"/>
      <sheetData sheetId="32">
        <row r="24">
          <cell r="D24" t="str">
            <v>Property, plant and equipment</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
  <rv s="0">
    <fb>62</fb>
    <v>0</v>
  </rv>
  <rv s="0">
    <fb>95</fb>
    <v>0</v>
  </rv>
  <rv s="0">
    <fb>7</fb>
    <v>0</v>
  </rv>
  <rv s="0">
    <fb>26</fb>
    <v>0</v>
  </rv>
  <rv s="0">
    <fb>33</fb>
    <v>0</v>
  </rv>
  <rv s="0">
    <fb>21</fb>
    <v>0</v>
  </rv>
  <rv s="0">
    <fb>0</fb>
    <v>1</v>
  </rv>
</rvData>
</file>

<file path=xl/richData/rdrichvaluestructure.xml><?xml version="1.0" encoding="utf-8"?>
<rvStructures xmlns="http://schemas.microsoft.com/office/spreadsheetml/2017/richdata" count="1">
  <s t="_formattednumber">
    <k n="_Format" t="spb"/>
  </s>
</rvStructures>
</file>

<file path=xl/richData/rdsupportingpropertybag.xml><?xml version="1.0" encoding="utf-8"?>
<supportingPropertyBags xmlns="http://schemas.microsoft.com/office/spreadsheetml/2017/richdata2">
  <spbData count="2">
    <spb s="0">
      <v>1</v>
    </spb>
    <spb s="0">
      <v>2</v>
    </spb>
  </spbData>
</supportingPropertyBags>
</file>

<file path=xl/richData/rdsupportingpropertybagstructure.xml><?xml version="1.0" encoding="utf-8"?>
<spbStructures xmlns="http://schemas.microsoft.com/office/spreadsheetml/2017/richdata2" count="1">
  <s>
    <k n="_Self"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1">
    <x:dxf>
      <x:numFmt numFmtId="0" formatCode="General"/>
    </x:dxf>
  </dxfs>
  <richProperties>
    <rPr n="NumberFormat" t="s"/>
  </richProperties>
  <richStyles>
    <rSty dxfid="0">
      <rpv i="0">#,##0.00;#,##0.00;#,##0.00</rpv>
    </rSty>
    <rSty dxfid="0">
      <rpv i="0">#,##0.00;#,##0.00;–</rpv>
    </rSty>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statistics/emissions-of-air-pollutants" TargetMode="External"/><Relationship Id="rId13" Type="http://schemas.openxmlformats.org/officeDocument/2006/relationships/hyperlink" Target="https://www.gov.uk/guidance/connectivity-tool" TargetMode="External"/><Relationship Id="rId3" Type="http://schemas.openxmlformats.org/officeDocument/2006/relationships/hyperlink" Target="https://www.gov.uk/government/collections/national-travel-survey-statistics" TargetMode="External"/><Relationship Id="rId7" Type="http://schemas.openxmlformats.org/officeDocument/2006/relationships/hyperlink" Target="https://www.gov.uk/government/collections/vehicles-statistics" TargetMode="External"/><Relationship Id="rId12" Type="http://schemas.openxmlformats.org/officeDocument/2006/relationships/hyperlink" Target="https://www.gov.uk/government/collections/road-congestion-and-travel-time" TargetMode="External"/><Relationship Id="rId2" Type="http://schemas.openxmlformats.org/officeDocument/2006/relationships/hyperlink" Target="https://www.transportfocus.org.uk/insight/your-bus-journey/" TargetMode="External"/><Relationship Id="rId1" Type="http://schemas.openxmlformats.org/officeDocument/2006/relationships/hyperlink" Target="https://dataportal.orr.gov.uk/statistics/performance/passenger-rail-performance/table-3124-trains-planned-and-cancellations-by-operator-and-cause-periodic/" TargetMode="External"/><Relationship Id="rId6" Type="http://schemas.openxmlformats.org/officeDocument/2006/relationships/hyperlink" Target="https://www.gov.uk/government/statistical-data-sets/road-condition-statistics-data-tables-rdc" TargetMode="External"/><Relationship Id="rId11" Type="http://schemas.openxmlformats.org/officeDocument/2006/relationships/hyperlink" Target="https://www.gov.uk/government/statistics/final-uk-greenhouse-gas-emissions-statistics-1990-to-2024" TargetMode="External"/><Relationship Id="rId5" Type="http://schemas.openxmlformats.org/officeDocument/2006/relationships/hyperlink" Target="https://dataportal.orr.gov.uk/statistics/performance/passenger-rail-performance/table-3124-trains-planned-and-cancellations-by-operator-periodic/" TargetMode="External"/><Relationship Id="rId10" Type="http://schemas.openxmlformats.org/officeDocument/2006/relationships/hyperlink" Target="https://www.gov.uk/government/statistics/reported-road-casualties-great-britain-annual-report-2023/reported-road-casualties-great-britain-annual-report-2023" TargetMode="External"/><Relationship Id="rId4" Type="http://schemas.openxmlformats.org/officeDocument/2006/relationships/hyperlink" Target="https://www.gov.uk/government/collections/national-travel-survey-statistics" TargetMode="External"/><Relationship Id="rId9" Type="http://schemas.openxmlformats.org/officeDocument/2006/relationships/hyperlink" Target="https://www.gov.uk/government/collections/national-travel-survey-statistics" TargetMode="External"/><Relationship Id="rId14" Type="http://schemas.openxmlformats.org/officeDocument/2006/relationships/hyperlink" Target="https://www.gov.uk/guidance/connectivity-tool" TargetMode="External"/></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14D8-E258-49CA-BB6A-F6370E8D0B6F}">
  <sheetPr>
    <tabColor theme="9" tint="0.79998168889431442"/>
  </sheetPr>
  <dimension ref="A1:CY194"/>
  <sheetViews>
    <sheetView showGridLines="0" zoomScale="76" zoomScaleNormal="110" workbookViewId="0">
      <selection activeCell="O175" sqref="O175"/>
    </sheetView>
  </sheetViews>
  <sheetFormatPr defaultColWidth="8.85546875" defaultRowHeight="15"/>
  <cols>
    <col min="2" max="2" width="83.28515625" customWidth="1"/>
  </cols>
  <sheetData>
    <row r="1" spans="1:20">
      <c r="A1" t="s">
        <v>1172</v>
      </c>
    </row>
    <row r="3" spans="1:20">
      <c r="B3" s="704" t="s">
        <v>1173</v>
      </c>
      <c r="C3" s="684"/>
    </row>
    <row r="4" spans="1:20">
      <c r="B4" s="705" t="s">
        <v>1174</v>
      </c>
    </row>
    <row r="5" spans="1:20">
      <c r="B5" s="706" t="s">
        <v>1175</v>
      </c>
    </row>
    <row r="7" spans="1:20">
      <c r="B7" s="874" t="s">
        <v>1176</v>
      </c>
      <c r="C7" s="874"/>
      <c r="D7" s="708"/>
      <c r="E7" s="708"/>
      <c r="F7" s="708"/>
      <c r="G7" s="708"/>
      <c r="H7" s="708"/>
      <c r="I7" s="708"/>
      <c r="J7" s="708"/>
      <c r="K7" s="708"/>
      <c r="L7" s="708"/>
      <c r="R7" s="708"/>
      <c r="S7" s="708"/>
      <c r="T7" s="708"/>
    </row>
    <row r="8" spans="1:20">
      <c r="B8" s="709"/>
      <c r="C8" s="709"/>
      <c r="D8" s="709"/>
      <c r="E8" s="709"/>
      <c r="F8" s="709"/>
      <c r="G8" s="709"/>
      <c r="H8" s="709"/>
      <c r="I8" s="709">
        <v>2024</v>
      </c>
      <c r="J8" s="709">
        <v>2025</v>
      </c>
      <c r="K8" s="709">
        <v>2026</v>
      </c>
      <c r="L8" s="709">
        <v>2027</v>
      </c>
      <c r="R8" s="708"/>
      <c r="S8" s="708"/>
      <c r="T8" s="708"/>
    </row>
    <row r="9" spans="1:20">
      <c r="B9" s="710" t="s">
        <v>1177</v>
      </c>
      <c r="C9" s="710"/>
      <c r="D9" s="710"/>
      <c r="E9" s="710"/>
      <c r="F9" s="710"/>
      <c r="G9" s="710"/>
      <c r="H9" s="710"/>
      <c r="I9" s="711">
        <v>59.15</v>
      </c>
      <c r="J9" s="711" t="s">
        <v>1178</v>
      </c>
      <c r="K9" s="710"/>
      <c r="L9" s="710"/>
      <c r="R9" s="708"/>
      <c r="S9" s="708"/>
      <c r="T9" s="708"/>
    </row>
    <row r="10" spans="1:20">
      <c r="B10" s="710" t="s">
        <v>1179</v>
      </c>
      <c r="C10" s="710"/>
      <c r="D10" s="710"/>
      <c r="E10" s="710"/>
      <c r="F10" s="710"/>
      <c r="G10" s="710"/>
      <c r="H10" s="710"/>
      <c r="I10" s="711">
        <v>57.76</v>
      </c>
      <c r="J10" s="711" t="s">
        <v>1178</v>
      </c>
      <c r="K10" s="710"/>
      <c r="L10" s="710"/>
      <c r="R10" s="708"/>
      <c r="S10" s="708"/>
      <c r="T10" s="708"/>
    </row>
    <row r="11" spans="1:20">
      <c r="B11" s="710" t="s">
        <v>1180</v>
      </c>
      <c r="C11" s="710"/>
      <c r="D11" s="710"/>
      <c r="E11" s="710"/>
      <c r="F11" s="710"/>
      <c r="G11" s="710"/>
      <c r="H11" s="710"/>
      <c r="I11" s="711">
        <v>83.94</v>
      </c>
      <c r="J11" s="711" t="s">
        <v>1178</v>
      </c>
      <c r="K11" s="710"/>
      <c r="L11" s="710"/>
      <c r="R11" s="708"/>
      <c r="S11" s="708"/>
      <c r="T11" s="708"/>
    </row>
    <row r="12" spans="1:20">
      <c r="B12" s="710" t="s">
        <v>1181</v>
      </c>
      <c r="C12" s="710"/>
      <c r="D12" s="710"/>
      <c r="E12" s="710"/>
      <c r="F12" s="710"/>
      <c r="G12" s="710"/>
      <c r="H12" s="710"/>
      <c r="I12" s="711">
        <v>64</v>
      </c>
      <c r="J12" s="711" t="s">
        <v>1178</v>
      </c>
      <c r="K12" s="710"/>
      <c r="L12" s="710"/>
      <c r="R12" s="708"/>
      <c r="S12" s="708"/>
      <c r="T12" s="708"/>
    </row>
    <row r="13" spans="1:20">
      <c r="B13" s="710" t="s">
        <v>1182</v>
      </c>
      <c r="C13" s="710"/>
      <c r="D13" s="710"/>
      <c r="E13" s="710"/>
      <c r="F13" s="710"/>
      <c r="G13" s="710"/>
      <c r="H13" s="710"/>
      <c r="I13" s="711">
        <v>66.89</v>
      </c>
      <c r="J13" s="711" t="s">
        <v>1178</v>
      </c>
      <c r="K13" s="710"/>
      <c r="L13" s="710"/>
      <c r="R13" s="708"/>
      <c r="S13" s="708"/>
      <c r="T13" s="708"/>
    </row>
    <row r="14" spans="1:20">
      <c r="B14" s="710" t="s">
        <v>1183</v>
      </c>
      <c r="C14" s="710"/>
      <c r="D14" s="710"/>
      <c r="E14" s="710"/>
      <c r="F14" s="710"/>
      <c r="G14" s="710"/>
      <c r="H14" s="710"/>
      <c r="I14" s="711">
        <v>60.45</v>
      </c>
      <c r="J14" s="711" t="s">
        <v>1178</v>
      </c>
      <c r="K14" s="710"/>
      <c r="L14" s="710"/>
      <c r="R14" s="708"/>
      <c r="S14" s="708"/>
      <c r="T14" s="708"/>
    </row>
    <row r="15" spans="1:20">
      <c r="B15" s="710" t="s">
        <v>1184</v>
      </c>
      <c r="C15" s="710"/>
      <c r="D15" s="710"/>
      <c r="E15" s="710"/>
      <c r="F15" s="710"/>
      <c r="G15" s="710"/>
      <c r="H15" s="710"/>
      <c r="I15" s="711">
        <v>55.65</v>
      </c>
      <c r="J15" s="711" t="s">
        <v>1178</v>
      </c>
      <c r="K15" s="710"/>
      <c r="L15" s="710"/>
      <c r="R15" s="708"/>
      <c r="S15" s="708"/>
      <c r="T15" s="708"/>
    </row>
    <row r="16" spans="1:20">
      <c r="B16" s="710" t="s">
        <v>1185</v>
      </c>
      <c r="C16" s="710"/>
      <c r="D16" s="710"/>
      <c r="E16" s="710"/>
      <c r="F16" s="710"/>
      <c r="G16" s="710"/>
      <c r="H16" s="710"/>
      <c r="I16" s="711">
        <v>63.71</v>
      </c>
      <c r="J16" s="711" t="s">
        <v>1178</v>
      </c>
      <c r="K16" s="710"/>
      <c r="L16" s="710"/>
      <c r="R16" s="708"/>
      <c r="S16" s="708"/>
      <c r="T16" s="708"/>
    </row>
    <row r="17" spans="2:20">
      <c r="B17" s="710" t="s">
        <v>1186</v>
      </c>
      <c r="C17" s="710"/>
      <c r="D17" s="710"/>
      <c r="E17" s="710"/>
      <c r="F17" s="710"/>
      <c r="G17" s="710"/>
      <c r="H17" s="710"/>
      <c r="I17" s="711">
        <v>62.73</v>
      </c>
      <c r="J17" s="711" t="s">
        <v>1178</v>
      </c>
      <c r="K17" s="710"/>
      <c r="L17" s="712"/>
    </row>
    <row r="18" spans="2:20">
      <c r="B18" s="710" t="s">
        <v>1187</v>
      </c>
      <c r="C18" s="710"/>
      <c r="D18" s="710"/>
      <c r="E18" s="710"/>
      <c r="F18" s="710"/>
      <c r="G18" s="710"/>
      <c r="H18" s="710"/>
      <c r="I18" s="711">
        <v>64.78</v>
      </c>
      <c r="J18" s="711" t="s">
        <v>1178</v>
      </c>
      <c r="K18" s="710"/>
      <c r="L18" s="712"/>
    </row>
    <row r="19" spans="2:20">
      <c r="B19" s="710" t="s">
        <v>1188</v>
      </c>
      <c r="C19" s="710"/>
      <c r="D19" s="710"/>
      <c r="E19" s="710"/>
      <c r="F19" s="710"/>
      <c r="G19" s="710"/>
      <c r="H19" s="710"/>
      <c r="I19" s="711">
        <v>52.7</v>
      </c>
      <c r="J19" s="711" t="s">
        <v>1178</v>
      </c>
      <c r="K19" s="710"/>
      <c r="L19" s="710"/>
      <c r="R19" s="708"/>
      <c r="S19" s="708"/>
      <c r="T19" s="708"/>
    </row>
    <row r="21" spans="2:20">
      <c r="B21" s="874" t="s">
        <v>1189</v>
      </c>
      <c r="C21" s="874"/>
      <c r="D21" s="708"/>
      <c r="E21" s="708"/>
      <c r="F21" s="708"/>
      <c r="G21" s="708"/>
      <c r="H21" s="708"/>
      <c r="I21" s="708"/>
      <c r="J21" s="708"/>
      <c r="K21" s="708"/>
      <c r="L21" s="708"/>
    </row>
    <row r="22" spans="2:20">
      <c r="B22" s="709"/>
      <c r="C22" s="709" t="s">
        <v>1190</v>
      </c>
      <c r="D22" s="709" t="s">
        <v>1191</v>
      </c>
      <c r="E22" s="709" t="s">
        <v>1192</v>
      </c>
      <c r="F22" s="709" t="s">
        <v>1193</v>
      </c>
      <c r="G22" s="709" t="s">
        <v>1194</v>
      </c>
      <c r="H22" s="709" t="s">
        <v>1195</v>
      </c>
      <c r="I22" s="709">
        <v>2024</v>
      </c>
      <c r="J22" s="709">
        <v>2025</v>
      </c>
      <c r="K22" s="709">
        <v>2026</v>
      </c>
      <c r="L22" s="709">
        <v>2027</v>
      </c>
    </row>
    <row r="23" spans="2:20">
      <c r="B23" s="710" t="s">
        <v>1177</v>
      </c>
      <c r="C23" s="710"/>
      <c r="D23" s="710"/>
      <c r="E23" s="710"/>
      <c r="F23" s="710"/>
      <c r="G23" s="710"/>
      <c r="H23" s="710"/>
      <c r="I23" s="710">
        <v>52.72</v>
      </c>
      <c r="J23" s="711" t="s">
        <v>1178</v>
      </c>
      <c r="K23" s="710"/>
      <c r="L23" s="710"/>
    </row>
    <row r="24" spans="2:20">
      <c r="B24" s="710" t="s">
        <v>1179</v>
      </c>
      <c r="C24" s="710"/>
      <c r="D24" s="710"/>
      <c r="E24" s="710"/>
      <c r="F24" s="710"/>
      <c r="G24" s="710"/>
      <c r="H24" s="710"/>
      <c r="I24" s="710">
        <v>53.13</v>
      </c>
      <c r="J24" s="711" t="s">
        <v>1178</v>
      </c>
      <c r="K24" s="710"/>
      <c r="L24" s="710"/>
    </row>
    <row r="25" spans="2:20">
      <c r="B25" s="710" t="s">
        <v>1180</v>
      </c>
      <c r="C25" s="710"/>
      <c r="D25" s="710"/>
      <c r="E25" s="710"/>
      <c r="F25" s="710"/>
      <c r="G25" s="710"/>
      <c r="H25" s="710"/>
      <c r="I25" s="710">
        <v>89.05</v>
      </c>
      <c r="J25" s="711" t="s">
        <v>1178</v>
      </c>
      <c r="K25" s="710"/>
      <c r="L25" s="710"/>
    </row>
    <row r="26" spans="2:20">
      <c r="B26" s="710" t="s">
        <v>1181</v>
      </c>
      <c r="C26" s="710"/>
      <c r="D26" s="710"/>
      <c r="E26" s="710"/>
      <c r="F26" s="710"/>
      <c r="G26" s="710"/>
      <c r="H26" s="710"/>
      <c r="I26" s="710">
        <v>55.51</v>
      </c>
      <c r="J26" s="711" t="s">
        <v>1178</v>
      </c>
      <c r="K26" s="710"/>
      <c r="L26" s="710"/>
    </row>
    <row r="27" spans="2:20">
      <c r="B27" s="710" t="s">
        <v>1182</v>
      </c>
      <c r="C27" s="710"/>
      <c r="D27" s="710"/>
      <c r="E27" s="710"/>
      <c r="F27" s="710"/>
      <c r="G27" s="710"/>
      <c r="H27" s="710"/>
      <c r="I27" s="710">
        <v>61.8</v>
      </c>
      <c r="J27" s="711" t="s">
        <v>1178</v>
      </c>
      <c r="K27" s="710"/>
      <c r="L27" s="710"/>
    </row>
    <row r="28" spans="2:20">
      <c r="B28" s="710" t="s">
        <v>1183</v>
      </c>
      <c r="C28" s="710"/>
      <c r="D28" s="710"/>
      <c r="E28" s="710"/>
      <c r="F28" s="710"/>
      <c r="G28" s="710"/>
      <c r="H28" s="710"/>
      <c r="I28" s="710">
        <v>55.51</v>
      </c>
      <c r="J28" s="711" t="s">
        <v>1178</v>
      </c>
      <c r="K28" s="710"/>
      <c r="L28" s="710"/>
    </row>
    <row r="29" spans="2:20">
      <c r="B29" s="710" t="s">
        <v>1184</v>
      </c>
      <c r="C29" s="710"/>
      <c r="D29" s="710"/>
      <c r="E29" s="710"/>
      <c r="F29" s="710"/>
      <c r="G29" s="710"/>
      <c r="H29" s="710"/>
      <c r="I29" s="710">
        <v>47.77</v>
      </c>
      <c r="J29" s="711" t="s">
        <v>1178</v>
      </c>
      <c r="K29" s="710"/>
      <c r="L29" s="710"/>
    </row>
    <row r="30" spans="2:20">
      <c r="B30" s="710" t="s">
        <v>1185</v>
      </c>
      <c r="C30" s="710"/>
      <c r="D30" s="710"/>
      <c r="E30" s="710"/>
      <c r="F30" s="710"/>
      <c r="G30" s="710"/>
      <c r="H30" s="710"/>
      <c r="I30" s="710">
        <v>58.48</v>
      </c>
      <c r="J30" s="711" t="s">
        <v>1178</v>
      </c>
      <c r="K30" s="710"/>
      <c r="L30" s="710"/>
    </row>
    <row r="31" spans="2:20">
      <c r="B31" s="710" t="s">
        <v>1186</v>
      </c>
      <c r="C31" s="710"/>
      <c r="D31" s="710"/>
      <c r="E31" s="710"/>
      <c r="F31" s="710"/>
      <c r="G31" s="710"/>
      <c r="H31" s="710"/>
      <c r="I31" s="710">
        <v>56.6</v>
      </c>
      <c r="J31" s="711" t="s">
        <v>1178</v>
      </c>
      <c r="K31" s="710"/>
      <c r="L31" s="710"/>
    </row>
    <row r="32" spans="2:20">
      <c r="B32" s="710" t="s">
        <v>1187</v>
      </c>
      <c r="C32" s="710"/>
      <c r="D32" s="710"/>
      <c r="E32" s="710"/>
      <c r="F32" s="710"/>
      <c r="G32" s="710"/>
      <c r="H32" s="710"/>
      <c r="I32" s="710">
        <v>60.78</v>
      </c>
      <c r="J32" s="711" t="s">
        <v>1178</v>
      </c>
      <c r="K32" s="710"/>
      <c r="L32" s="710"/>
    </row>
    <row r="33" spans="2:12">
      <c r="B33" s="710" t="s">
        <v>1188</v>
      </c>
      <c r="C33" s="710"/>
      <c r="D33" s="710"/>
      <c r="E33" s="710"/>
      <c r="F33" s="710"/>
      <c r="G33" s="710"/>
      <c r="H33" s="710"/>
      <c r="I33" s="710">
        <v>45.23</v>
      </c>
      <c r="J33" s="711" t="s">
        <v>1178</v>
      </c>
      <c r="K33" s="710"/>
      <c r="L33" s="710"/>
    </row>
    <row r="35" spans="2:12">
      <c r="B35" s="705" t="s">
        <v>1196</v>
      </c>
    </row>
    <row r="36" spans="2:12">
      <c r="B36" s="705" t="s">
        <v>1197</v>
      </c>
    </row>
    <row r="37" spans="2:12">
      <c r="B37" s="706" t="s">
        <v>1175</v>
      </c>
    </row>
    <row r="39" spans="2:12">
      <c r="B39" s="875" t="s">
        <v>1198</v>
      </c>
      <c r="C39" s="876"/>
      <c r="D39" s="708"/>
      <c r="E39" s="708"/>
      <c r="F39" s="708"/>
      <c r="G39" s="708"/>
      <c r="H39" s="708"/>
      <c r="I39" s="708"/>
      <c r="J39" s="708"/>
    </row>
    <row r="40" spans="2:12">
      <c r="B40" s="709"/>
      <c r="C40" s="709" t="s">
        <v>1190</v>
      </c>
      <c r="D40" s="709" t="s">
        <v>1191</v>
      </c>
      <c r="E40" s="709" t="s">
        <v>1192</v>
      </c>
      <c r="F40" s="709" t="s">
        <v>1193</v>
      </c>
      <c r="G40" s="709" t="s">
        <v>1194</v>
      </c>
      <c r="H40" s="709" t="s">
        <v>1195</v>
      </c>
      <c r="I40" s="709" t="s">
        <v>1199</v>
      </c>
      <c r="J40" s="709" t="s">
        <v>1200</v>
      </c>
    </row>
    <row r="41" spans="2:12">
      <c r="B41" s="710" t="s">
        <v>1201</v>
      </c>
      <c r="C41" s="710"/>
      <c r="D41" s="710"/>
      <c r="E41" s="710"/>
      <c r="F41" s="710"/>
      <c r="G41" s="710"/>
      <c r="H41" s="710"/>
      <c r="I41" s="711">
        <v>59.97</v>
      </c>
      <c r="J41" s="711">
        <v>60.07</v>
      </c>
    </row>
    <row r="42" spans="2:12">
      <c r="B42" s="710" t="s">
        <v>1177</v>
      </c>
      <c r="C42" s="710"/>
      <c r="D42" s="710"/>
      <c r="E42" s="710"/>
      <c r="F42" s="710"/>
      <c r="G42" s="710"/>
      <c r="H42" s="710"/>
      <c r="I42" s="711">
        <v>52.71</v>
      </c>
      <c r="J42" s="711">
        <v>52.71</v>
      </c>
    </row>
    <row r="43" spans="2:12">
      <c r="B43" s="710" t="s">
        <v>1179</v>
      </c>
      <c r="C43" s="710"/>
      <c r="D43" s="710"/>
      <c r="E43" s="710"/>
      <c r="F43" s="710"/>
      <c r="G43" s="710"/>
      <c r="H43" s="710"/>
      <c r="I43" s="711">
        <v>53.13</v>
      </c>
      <c r="J43" s="711">
        <v>53.21</v>
      </c>
    </row>
    <row r="44" spans="2:12">
      <c r="B44" s="710" t="s">
        <v>1180</v>
      </c>
      <c r="C44" s="710"/>
      <c r="D44" s="710"/>
      <c r="E44" s="710"/>
      <c r="F44" s="710"/>
      <c r="G44" s="710"/>
      <c r="H44" s="710"/>
      <c r="I44" s="711">
        <v>89.05</v>
      </c>
      <c r="J44" s="711">
        <v>88.91</v>
      </c>
    </row>
    <row r="45" spans="2:12">
      <c r="B45" s="710" t="s">
        <v>1181</v>
      </c>
      <c r="C45" s="710"/>
      <c r="D45" s="710"/>
      <c r="E45" s="710"/>
      <c r="F45" s="710"/>
      <c r="G45" s="710"/>
      <c r="H45" s="710"/>
      <c r="I45" s="711">
        <v>57.35</v>
      </c>
      <c r="J45" s="711">
        <v>57.61</v>
      </c>
    </row>
    <row r="46" spans="2:12">
      <c r="B46" s="710" t="s">
        <v>1182</v>
      </c>
      <c r="C46" s="710"/>
      <c r="D46" s="710"/>
      <c r="E46" s="710"/>
      <c r="F46" s="710"/>
      <c r="G46" s="710"/>
      <c r="H46" s="710"/>
      <c r="I46" s="711">
        <v>61.8</v>
      </c>
      <c r="J46" s="711">
        <v>61.9</v>
      </c>
    </row>
    <row r="47" spans="2:12">
      <c r="B47" s="710" t="s">
        <v>1183</v>
      </c>
      <c r="C47" s="710"/>
      <c r="D47" s="710"/>
      <c r="E47" s="710"/>
      <c r="F47" s="710"/>
      <c r="G47" s="710"/>
      <c r="H47" s="710"/>
      <c r="I47" s="711">
        <v>55.51</v>
      </c>
      <c r="J47" s="711">
        <v>55.52</v>
      </c>
    </row>
    <row r="48" spans="2:12">
      <c r="B48" s="710" t="s">
        <v>1184</v>
      </c>
      <c r="C48" s="710"/>
      <c r="D48" s="710"/>
      <c r="E48" s="710"/>
      <c r="F48" s="710"/>
      <c r="G48" s="710"/>
      <c r="H48" s="710"/>
      <c r="I48" s="711">
        <v>47.76</v>
      </c>
      <c r="J48" s="711">
        <v>48.88</v>
      </c>
    </row>
    <row r="49" spans="2:98">
      <c r="B49" s="710" t="s">
        <v>1188</v>
      </c>
      <c r="C49" s="710"/>
      <c r="D49" s="710"/>
      <c r="E49" s="710"/>
      <c r="F49" s="710"/>
      <c r="G49" s="710"/>
      <c r="H49" s="710"/>
      <c r="I49" s="711">
        <v>45.23</v>
      </c>
      <c r="J49" s="711">
        <v>45.29</v>
      </c>
    </row>
    <row r="50" spans="2:98">
      <c r="B50" s="710" t="s">
        <v>1185</v>
      </c>
      <c r="C50" s="710"/>
      <c r="D50" s="710"/>
      <c r="E50" s="710"/>
      <c r="F50" s="710"/>
      <c r="G50" s="710"/>
      <c r="H50" s="710"/>
      <c r="I50" s="711">
        <v>58.47</v>
      </c>
      <c r="J50" s="711">
        <v>58.44</v>
      </c>
    </row>
    <row r="51" spans="2:98">
      <c r="B51" s="710" t="s">
        <v>1186</v>
      </c>
      <c r="C51" s="710"/>
      <c r="D51" s="710"/>
      <c r="E51" s="710"/>
      <c r="F51" s="710"/>
      <c r="G51" s="710"/>
      <c r="H51" s="710"/>
      <c r="I51" s="711">
        <v>56.65</v>
      </c>
      <c r="J51" s="711">
        <v>56.45</v>
      </c>
    </row>
    <row r="54" spans="2:98">
      <c r="B54" s="705" t="s">
        <v>1202</v>
      </c>
    </row>
    <row r="55" spans="2:98">
      <c r="B55" s="713" t="s">
        <v>1203</v>
      </c>
    </row>
    <row r="56" spans="2:98" ht="30">
      <c r="B56" s="706" t="s">
        <v>1204</v>
      </c>
    </row>
    <row r="57" spans="2:98">
      <c r="B57" s="712"/>
    </row>
    <row r="58" spans="2:98">
      <c r="B58" s="874" t="s">
        <v>1198</v>
      </c>
      <c r="C58" s="874"/>
      <c r="D58" s="708"/>
      <c r="E58" s="708"/>
      <c r="F58" s="708"/>
      <c r="G58" s="708"/>
      <c r="H58" s="708"/>
      <c r="I58" s="708"/>
      <c r="J58" s="708"/>
      <c r="K58" s="708"/>
      <c r="L58" s="708"/>
      <c r="M58" s="708"/>
      <c r="N58" s="708"/>
      <c r="O58" s="708"/>
      <c r="P58" s="708"/>
      <c r="Q58" s="708"/>
      <c r="R58" s="708"/>
      <c r="S58" s="708"/>
      <c r="T58" s="708"/>
      <c r="U58" s="708"/>
      <c r="V58" s="708"/>
      <c r="W58" s="708"/>
      <c r="X58" s="708"/>
      <c r="Y58" s="708"/>
      <c r="Z58" s="708"/>
      <c r="AA58" s="708"/>
      <c r="AB58" s="708"/>
      <c r="AC58" s="708"/>
      <c r="AD58" s="708"/>
      <c r="AE58" s="708"/>
      <c r="AF58" s="708"/>
      <c r="AG58" s="708"/>
      <c r="AH58" s="708"/>
      <c r="AI58" s="708"/>
      <c r="AJ58" s="708"/>
      <c r="AK58" s="708"/>
      <c r="AL58" s="708"/>
      <c r="AM58" s="708"/>
      <c r="AN58" s="708"/>
      <c r="AO58" s="708"/>
      <c r="AP58" s="708"/>
      <c r="AQ58" s="708"/>
      <c r="AR58" s="708"/>
      <c r="AS58" s="708"/>
      <c r="AT58" s="708"/>
      <c r="AU58" s="708"/>
      <c r="AV58" s="708"/>
      <c r="AW58" s="708"/>
      <c r="AX58" s="708"/>
      <c r="AY58" s="708"/>
      <c r="AZ58" s="708"/>
      <c r="BA58" s="708"/>
      <c r="BB58" s="708"/>
      <c r="BC58" s="708"/>
      <c r="BD58" s="708"/>
      <c r="BE58" s="708"/>
      <c r="BF58" s="708"/>
      <c r="BG58" s="708"/>
      <c r="BH58" s="708"/>
      <c r="BI58" s="708"/>
      <c r="BJ58" s="708"/>
      <c r="BK58" s="708"/>
      <c r="BL58" s="708"/>
      <c r="BM58" s="708"/>
      <c r="BN58" s="708"/>
      <c r="BO58" s="708"/>
      <c r="BP58" s="708"/>
      <c r="BQ58" s="708"/>
      <c r="BR58" s="708"/>
      <c r="BS58" s="708"/>
      <c r="BT58" s="708"/>
      <c r="BU58" s="708"/>
      <c r="BV58" s="708"/>
      <c r="BW58" s="708"/>
      <c r="BX58" s="708"/>
      <c r="BY58" s="708"/>
      <c r="BZ58" s="708"/>
      <c r="CA58" s="708"/>
      <c r="CB58" s="708"/>
      <c r="CC58" s="708"/>
      <c r="CD58" s="708"/>
      <c r="CE58" s="708"/>
      <c r="CF58" s="708"/>
      <c r="CG58" s="708"/>
      <c r="CH58" s="708"/>
      <c r="CI58" s="708"/>
      <c r="CJ58" s="708"/>
      <c r="CK58" s="708"/>
      <c r="CL58" s="708"/>
    </row>
    <row r="59" spans="2:98">
      <c r="B59" s="709"/>
      <c r="C59" s="709" t="s">
        <v>1190</v>
      </c>
      <c r="D59" s="709" t="s">
        <v>1191</v>
      </c>
      <c r="E59" s="709" t="s">
        <v>1192</v>
      </c>
      <c r="F59" s="709" t="s">
        <v>1193</v>
      </c>
      <c r="G59" s="709" t="s">
        <v>1194</v>
      </c>
      <c r="H59" s="709" t="s">
        <v>1195</v>
      </c>
      <c r="I59" s="709" t="s">
        <v>1199</v>
      </c>
      <c r="J59" s="709" t="s">
        <v>1200</v>
      </c>
      <c r="K59" s="708"/>
      <c r="L59" s="708"/>
      <c r="M59" s="708"/>
      <c r="N59" s="708"/>
      <c r="O59" s="708"/>
      <c r="P59" s="708"/>
      <c r="Q59" s="708"/>
      <c r="R59" s="708"/>
      <c r="S59" s="708"/>
      <c r="T59" s="708"/>
      <c r="U59" s="708"/>
      <c r="V59" s="708"/>
      <c r="W59" s="708"/>
      <c r="X59" s="708"/>
      <c r="Y59" s="708"/>
      <c r="Z59" s="708"/>
      <c r="AA59" s="708"/>
      <c r="AB59" s="708"/>
      <c r="AC59" s="708"/>
      <c r="AD59" s="708"/>
      <c r="AE59" s="708"/>
      <c r="AF59" s="708"/>
      <c r="AG59" s="708"/>
      <c r="AH59" s="708"/>
      <c r="AI59" s="708"/>
      <c r="AJ59" s="708"/>
      <c r="AK59" s="708"/>
      <c r="AL59" s="708"/>
      <c r="AM59" s="708"/>
      <c r="AN59" s="708"/>
      <c r="AO59" s="708"/>
      <c r="AP59" s="708"/>
      <c r="AQ59" s="708"/>
      <c r="AR59" s="708"/>
      <c r="AS59" s="708"/>
      <c r="AT59" s="708"/>
      <c r="AU59" s="708"/>
      <c r="AV59" s="708"/>
      <c r="AW59" s="708"/>
      <c r="AX59" s="708"/>
      <c r="AY59" s="708"/>
      <c r="AZ59" s="708"/>
      <c r="BA59" s="708"/>
      <c r="BB59" s="708"/>
      <c r="BC59" s="708"/>
      <c r="BD59" s="708"/>
      <c r="BE59" s="708"/>
      <c r="BF59" s="708"/>
      <c r="BG59" s="708"/>
      <c r="BH59" s="708"/>
      <c r="BI59" s="708"/>
      <c r="BJ59" s="708"/>
      <c r="BK59" s="708"/>
      <c r="BL59" s="708"/>
      <c r="BM59" s="708"/>
      <c r="BN59" s="708"/>
      <c r="BO59" s="708"/>
      <c r="BP59" s="708"/>
      <c r="BQ59" s="708"/>
      <c r="BR59" s="708"/>
      <c r="BS59" s="708"/>
      <c r="BT59" s="708"/>
      <c r="BU59" s="708"/>
      <c r="BV59" s="708"/>
      <c r="BW59" s="708"/>
      <c r="BX59" s="708"/>
      <c r="BY59" s="708"/>
      <c r="BZ59" s="708"/>
      <c r="CA59" s="708"/>
      <c r="CB59" s="708"/>
      <c r="CC59" s="708"/>
      <c r="CD59" s="708"/>
      <c r="CE59" s="708"/>
      <c r="CF59" s="708"/>
      <c r="CG59" s="708"/>
      <c r="CH59" s="708"/>
      <c r="CI59" s="708"/>
      <c r="CJ59" s="708"/>
      <c r="CK59" s="708"/>
      <c r="CL59" s="708"/>
    </row>
    <row r="60" spans="2:98">
      <c r="B60" s="710" t="s">
        <v>1205</v>
      </c>
      <c r="C60" s="710">
        <v>8.6999999999999993</v>
      </c>
      <c r="D60" s="710">
        <v>9.4</v>
      </c>
      <c r="E60" s="710">
        <v>6.7</v>
      </c>
      <c r="F60" s="710">
        <v>8.8000000000000007</v>
      </c>
      <c r="G60" s="710">
        <v>9.5</v>
      </c>
      <c r="H60" s="710">
        <v>10.6</v>
      </c>
      <c r="I60" s="710">
        <v>11.8</v>
      </c>
      <c r="J60" s="710"/>
      <c r="K60" s="708"/>
      <c r="L60" s="708"/>
      <c r="M60" s="708"/>
      <c r="N60" s="708"/>
      <c r="O60" s="708"/>
      <c r="P60" s="708"/>
      <c r="Q60" s="708"/>
      <c r="R60" s="708"/>
      <c r="S60" s="708"/>
      <c r="T60" s="708"/>
      <c r="U60" s="708"/>
      <c r="V60" s="708"/>
      <c r="W60" s="708"/>
      <c r="X60" s="708"/>
      <c r="Y60" s="708"/>
      <c r="Z60" s="708"/>
      <c r="AA60" s="708"/>
      <c r="AB60" s="708"/>
      <c r="AC60" s="708"/>
      <c r="AD60" s="708"/>
      <c r="AE60" s="708"/>
      <c r="AF60" s="708"/>
      <c r="AG60" s="708"/>
      <c r="AH60" s="708"/>
      <c r="AI60" s="708"/>
      <c r="AJ60" s="708"/>
      <c r="AK60" s="708"/>
      <c r="AL60" s="708"/>
      <c r="AM60" s="708"/>
      <c r="AN60" s="708"/>
      <c r="AO60" s="708"/>
      <c r="AP60" s="708"/>
      <c r="AQ60" s="708"/>
      <c r="AR60" s="708"/>
      <c r="AS60" s="708"/>
      <c r="AT60" s="708"/>
      <c r="AU60" s="708"/>
      <c r="AV60" s="708"/>
      <c r="AW60" s="708"/>
      <c r="AX60" s="708"/>
      <c r="AY60" s="708"/>
      <c r="AZ60" s="708"/>
      <c r="BA60" s="708"/>
      <c r="BB60" s="708"/>
      <c r="BC60" s="708"/>
      <c r="BD60" s="708"/>
      <c r="BE60" s="708"/>
      <c r="BF60" s="708"/>
      <c r="BG60" s="708"/>
      <c r="BH60" s="708"/>
      <c r="BI60" s="708"/>
      <c r="BJ60" s="708"/>
      <c r="BK60" s="708"/>
      <c r="BL60" s="708"/>
      <c r="BM60" s="708"/>
      <c r="BN60" s="708"/>
      <c r="BO60" s="708"/>
      <c r="BP60" s="708"/>
      <c r="BQ60" s="708"/>
      <c r="BR60" s="708"/>
      <c r="BS60" s="708"/>
      <c r="BT60" s="708"/>
      <c r="BU60" s="708"/>
      <c r="BV60" s="708"/>
      <c r="BW60" s="708"/>
      <c r="BX60" s="708"/>
      <c r="BY60" s="708"/>
      <c r="BZ60" s="708"/>
      <c r="CA60" s="708"/>
      <c r="CB60" s="708"/>
      <c r="CC60" s="708"/>
      <c r="CD60" s="708"/>
      <c r="CE60" s="708"/>
      <c r="CF60" s="708"/>
      <c r="CG60" s="708"/>
      <c r="CH60" s="708"/>
      <c r="CI60" s="708"/>
      <c r="CJ60" s="708"/>
      <c r="CK60" s="708"/>
      <c r="CL60" s="708"/>
    </row>
    <row r="61" spans="2:98">
      <c r="B61" s="710"/>
      <c r="C61" s="710"/>
      <c r="D61" s="710"/>
      <c r="E61" s="710"/>
      <c r="F61" s="710"/>
      <c r="G61" s="710"/>
      <c r="H61" s="710"/>
      <c r="I61" s="710"/>
      <c r="J61" s="710"/>
      <c r="K61" s="708"/>
      <c r="L61" s="708"/>
      <c r="M61" s="708"/>
      <c r="N61" s="708"/>
      <c r="O61" s="708"/>
      <c r="P61" s="708"/>
      <c r="Q61" s="708"/>
      <c r="R61" s="708"/>
      <c r="S61" s="708"/>
      <c r="T61" s="708"/>
      <c r="U61" s="708"/>
      <c r="V61" s="708"/>
      <c r="W61" s="708"/>
      <c r="X61" s="708"/>
      <c r="Y61" s="708"/>
      <c r="Z61" s="708"/>
      <c r="AA61" s="708"/>
      <c r="AB61" s="708"/>
      <c r="AC61" s="708"/>
      <c r="AD61" s="708"/>
      <c r="AE61" s="708"/>
      <c r="AF61" s="708"/>
      <c r="AG61" s="708"/>
      <c r="AH61" s="708"/>
      <c r="AI61" s="708"/>
      <c r="AJ61" s="708"/>
      <c r="AK61" s="708"/>
      <c r="AL61" s="708"/>
      <c r="AM61" s="708"/>
      <c r="AN61" s="708"/>
      <c r="AO61" s="708"/>
      <c r="AP61" s="708"/>
      <c r="AQ61" s="708"/>
      <c r="AR61" s="708"/>
      <c r="AS61" s="708"/>
      <c r="AT61" s="708"/>
      <c r="AU61" s="708"/>
      <c r="AV61" s="708"/>
      <c r="AW61" s="708"/>
      <c r="AX61" s="708"/>
      <c r="AY61" s="708"/>
      <c r="AZ61" s="708"/>
      <c r="BA61" s="708"/>
      <c r="BB61" s="708"/>
      <c r="BC61" s="708"/>
      <c r="BD61" s="708"/>
      <c r="BE61" s="708"/>
      <c r="BF61" s="708"/>
      <c r="BG61" s="708"/>
      <c r="BH61" s="708"/>
      <c r="BI61" s="708"/>
      <c r="BJ61" s="708"/>
      <c r="BK61" s="708"/>
      <c r="BL61" s="708"/>
      <c r="BM61" s="708"/>
      <c r="BN61" s="708"/>
      <c r="BO61" s="708"/>
      <c r="BP61" s="708"/>
      <c r="BQ61" s="708"/>
      <c r="BR61" s="708"/>
      <c r="BS61" s="708"/>
      <c r="BT61" s="708"/>
      <c r="BU61" s="708"/>
      <c r="BV61" s="708"/>
      <c r="BW61" s="708"/>
      <c r="BX61" s="708"/>
      <c r="BY61" s="708"/>
      <c r="BZ61" s="708"/>
      <c r="CA61" s="708"/>
      <c r="CB61" s="708"/>
      <c r="CC61" s="708"/>
      <c r="CD61" s="708"/>
      <c r="CE61" s="708"/>
      <c r="CF61" s="708"/>
      <c r="CG61" s="708"/>
      <c r="CH61" s="708"/>
      <c r="CI61" s="708"/>
      <c r="CJ61" s="708"/>
      <c r="CK61" s="708"/>
      <c r="CL61" s="708"/>
    </row>
    <row r="63" spans="2:98">
      <c r="B63" s="874" t="s">
        <v>1206</v>
      </c>
      <c r="C63" s="874"/>
      <c r="D63" s="708"/>
      <c r="E63" s="708"/>
      <c r="F63" s="708"/>
      <c r="G63" s="708"/>
      <c r="H63" s="708"/>
      <c r="I63" s="708"/>
      <c r="J63" s="708"/>
      <c r="K63" s="708"/>
      <c r="L63" s="708"/>
      <c r="M63" s="708"/>
      <c r="N63" s="708"/>
      <c r="O63" s="708"/>
      <c r="P63" s="708"/>
      <c r="Q63" s="708"/>
      <c r="R63" s="708"/>
      <c r="S63" s="708"/>
      <c r="T63" s="708"/>
      <c r="U63" s="708"/>
      <c r="V63" s="708"/>
      <c r="W63" s="708"/>
      <c r="X63" s="708"/>
      <c r="Y63" s="708"/>
      <c r="Z63" s="708"/>
      <c r="AA63" s="708"/>
      <c r="AB63" s="708"/>
      <c r="AC63" s="708"/>
      <c r="AD63" s="708"/>
      <c r="AE63" s="708"/>
      <c r="AF63" s="708"/>
      <c r="AG63" s="708"/>
      <c r="AH63" s="708"/>
      <c r="AI63" s="708"/>
      <c r="AJ63" s="708"/>
      <c r="AK63" s="708"/>
      <c r="AL63" s="708"/>
      <c r="AM63" s="708"/>
      <c r="AN63" s="708"/>
      <c r="AO63" s="708"/>
      <c r="AP63" s="708"/>
      <c r="AQ63" s="708"/>
      <c r="AR63" s="708"/>
      <c r="AS63" s="708"/>
      <c r="AT63" s="708"/>
      <c r="AU63" s="708"/>
      <c r="AV63" s="708"/>
      <c r="AW63" s="708"/>
      <c r="AX63" s="708"/>
      <c r="AY63" s="708"/>
      <c r="AZ63" s="708"/>
      <c r="BA63" s="708"/>
      <c r="BB63" s="708"/>
      <c r="BC63" s="708"/>
      <c r="BD63" s="708"/>
      <c r="BE63" s="708"/>
      <c r="BF63" s="708"/>
      <c r="BG63" s="708"/>
      <c r="BH63" s="708"/>
      <c r="BI63" s="708"/>
      <c r="BJ63" s="708"/>
      <c r="BK63" s="708"/>
      <c r="BL63" s="708"/>
      <c r="BM63" s="708"/>
      <c r="BN63" s="708"/>
      <c r="BO63" s="708"/>
      <c r="BP63" s="708"/>
      <c r="BQ63" s="708"/>
      <c r="BR63" s="708"/>
      <c r="BS63" s="708"/>
      <c r="BT63" s="708"/>
      <c r="BU63" s="708"/>
      <c r="BV63" s="708"/>
      <c r="BW63" s="708"/>
      <c r="BX63" s="708"/>
      <c r="BY63" s="708"/>
      <c r="BZ63" s="708"/>
      <c r="CA63" s="708"/>
      <c r="CB63" s="708"/>
      <c r="CC63" s="708"/>
      <c r="CD63" s="708"/>
      <c r="CE63" s="708"/>
      <c r="CF63" s="708"/>
      <c r="CG63" s="708"/>
      <c r="CH63" s="708"/>
      <c r="CI63" s="708"/>
      <c r="CJ63" s="708"/>
      <c r="CK63" s="708"/>
      <c r="CL63" s="708"/>
    </row>
    <row r="64" spans="2:98">
      <c r="B64" s="709"/>
      <c r="C64" s="714">
        <v>43191</v>
      </c>
      <c r="D64" s="714">
        <v>43221</v>
      </c>
      <c r="E64" s="714">
        <v>43252</v>
      </c>
      <c r="F64" s="714">
        <v>43282</v>
      </c>
      <c r="G64" s="714">
        <v>43313</v>
      </c>
      <c r="H64" s="714">
        <v>43344</v>
      </c>
      <c r="I64" s="714">
        <v>43374</v>
      </c>
      <c r="J64" s="714">
        <v>43405</v>
      </c>
      <c r="K64" s="714">
        <v>43435</v>
      </c>
      <c r="L64" s="714">
        <v>43466</v>
      </c>
      <c r="M64" s="714">
        <v>43497</v>
      </c>
      <c r="N64" s="714">
        <v>43525</v>
      </c>
      <c r="O64" s="714">
        <v>43556</v>
      </c>
      <c r="P64" s="714">
        <v>43586</v>
      </c>
      <c r="Q64" s="714">
        <v>43617</v>
      </c>
      <c r="R64" s="714">
        <v>43647</v>
      </c>
      <c r="S64" s="714">
        <v>43678</v>
      </c>
      <c r="T64" s="714">
        <v>43709</v>
      </c>
      <c r="U64" s="714">
        <v>43739</v>
      </c>
      <c r="V64" s="714">
        <v>43770</v>
      </c>
      <c r="W64" s="714">
        <v>43800</v>
      </c>
      <c r="X64" s="714">
        <v>43831</v>
      </c>
      <c r="Y64" s="714">
        <v>43862</v>
      </c>
      <c r="Z64" s="714">
        <v>43891</v>
      </c>
      <c r="AA64" s="714">
        <v>43922</v>
      </c>
      <c r="AB64" s="714">
        <v>43952</v>
      </c>
      <c r="AC64" s="714">
        <v>43983</v>
      </c>
      <c r="AD64" s="714">
        <v>44013</v>
      </c>
      <c r="AE64" s="714">
        <v>44044</v>
      </c>
      <c r="AF64" s="714">
        <v>44075</v>
      </c>
      <c r="AG64" s="714">
        <v>44105</v>
      </c>
      <c r="AH64" s="714">
        <v>44136</v>
      </c>
      <c r="AI64" s="714">
        <v>44166</v>
      </c>
      <c r="AJ64" s="714">
        <v>44197</v>
      </c>
      <c r="AK64" s="714">
        <v>44228</v>
      </c>
      <c r="AL64" s="714">
        <v>44256</v>
      </c>
      <c r="AM64" s="714">
        <v>44287</v>
      </c>
      <c r="AN64" s="714">
        <v>44317</v>
      </c>
      <c r="AO64" s="714">
        <v>44348</v>
      </c>
      <c r="AP64" s="714">
        <v>44378</v>
      </c>
      <c r="AQ64" s="714">
        <v>44409</v>
      </c>
      <c r="AR64" s="714">
        <v>44440</v>
      </c>
      <c r="AS64" s="714">
        <v>44470</v>
      </c>
      <c r="AT64" s="714">
        <v>44501</v>
      </c>
      <c r="AU64" s="714">
        <v>44531</v>
      </c>
      <c r="AV64" s="714">
        <v>44562</v>
      </c>
      <c r="AW64" s="714">
        <v>44593</v>
      </c>
      <c r="AX64" s="714">
        <v>44621</v>
      </c>
      <c r="AY64" s="714">
        <v>44652</v>
      </c>
      <c r="AZ64" s="714">
        <v>44682</v>
      </c>
      <c r="BA64" s="714">
        <v>44713</v>
      </c>
      <c r="BB64" s="714">
        <v>44743</v>
      </c>
      <c r="BC64" s="714">
        <v>44774</v>
      </c>
      <c r="BD64" s="714">
        <v>44805</v>
      </c>
      <c r="BE64" s="714">
        <v>44835</v>
      </c>
      <c r="BF64" s="714">
        <v>44866</v>
      </c>
      <c r="BG64" s="714">
        <v>44896</v>
      </c>
      <c r="BH64" s="714">
        <v>44927</v>
      </c>
      <c r="BI64" s="714">
        <v>44958</v>
      </c>
      <c r="BJ64" s="714">
        <v>44986</v>
      </c>
      <c r="BK64" s="714">
        <v>45017</v>
      </c>
      <c r="BL64" s="714">
        <v>45047</v>
      </c>
      <c r="BM64" s="714">
        <v>45078</v>
      </c>
      <c r="BN64" s="714">
        <v>45108</v>
      </c>
      <c r="BO64" s="714">
        <v>45139</v>
      </c>
      <c r="BP64" s="714">
        <v>45170</v>
      </c>
      <c r="BQ64" s="714">
        <v>45200</v>
      </c>
      <c r="BR64" s="714">
        <v>45231</v>
      </c>
      <c r="BS64" s="714">
        <v>45261</v>
      </c>
      <c r="BT64" s="714">
        <v>45292</v>
      </c>
      <c r="BU64" s="714">
        <v>45323</v>
      </c>
      <c r="BV64" s="714">
        <v>45352</v>
      </c>
      <c r="BW64" s="714">
        <v>45383</v>
      </c>
      <c r="BX64" s="714">
        <v>45413</v>
      </c>
      <c r="BY64" s="714">
        <v>45444</v>
      </c>
      <c r="BZ64" s="714">
        <v>45474</v>
      </c>
      <c r="CA64" s="714">
        <v>45505</v>
      </c>
      <c r="CB64" s="714">
        <v>45536</v>
      </c>
      <c r="CC64" s="714">
        <v>45566</v>
      </c>
      <c r="CD64" s="714">
        <v>45597</v>
      </c>
      <c r="CE64" s="714">
        <v>45627</v>
      </c>
      <c r="CF64" s="714">
        <v>45658</v>
      </c>
      <c r="CG64" s="714">
        <v>45689</v>
      </c>
      <c r="CH64" s="714">
        <v>45717</v>
      </c>
      <c r="CI64" s="714">
        <v>45748</v>
      </c>
      <c r="CJ64" s="714">
        <v>45778</v>
      </c>
      <c r="CK64" s="714">
        <v>45809</v>
      </c>
      <c r="CL64" s="714">
        <v>45839</v>
      </c>
      <c r="CM64" s="714">
        <v>45870</v>
      </c>
      <c r="CN64" s="714">
        <v>45901</v>
      </c>
      <c r="CO64" s="714">
        <v>45931</v>
      </c>
      <c r="CP64" s="714">
        <v>45962</v>
      </c>
      <c r="CQ64" s="714">
        <v>45992</v>
      </c>
      <c r="CR64" s="714">
        <v>46023</v>
      </c>
      <c r="CS64" s="714">
        <v>46054</v>
      </c>
      <c r="CT64" s="714">
        <v>46082</v>
      </c>
    </row>
    <row r="65" spans="2:98">
      <c r="B65" s="710" t="s">
        <v>1207</v>
      </c>
      <c r="C65" s="710">
        <v>7.7</v>
      </c>
      <c r="D65" s="710">
        <v>7.7</v>
      </c>
      <c r="E65" s="710">
        <v>7.5</v>
      </c>
      <c r="F65" s="710">
        <v>7.5</v>
      </c>
      <c r="G65" s="710">
        <v>8.6</v>
      </c>
      <c r="H65" s="710">
        <v>8.3000000000000007</v>
      </c>
      <c r="I65" s="710">
        <v>9.1999999999999993</v>
      </c>
      <c r="J65" s="710">
        <v>11</v>
      </c>
      <c r="K65" s="710">
        <v>9.4</v>
      </c>
      <c r="L65" s="710">
        <v>8.9</v>
      </c>
      <c r="M65" s="710">
        <v>9.6</v>
      </c>
      <c r="N65" s="710">
        <v>9</v>
      </c>
      <c r="O65" s="710">
        <v>8.4</v>
      </c>
      <c r="P65" s="710">
        <v>9</v>
      </c>
      <c r="Q65" s="710">
        <v>9.1999999999999993</v>
      </c>
      <c r="R65" s="710">
        <v>9.6</v>
      </c>
      <c r="S65" s="710">
        <v>9.9</v>
      </c>
      <c r="T65" s="710">
        <v>9.6</v>
      </c>
      <c r="U65" s="710">
        <v>10.199999999999999</v>
      </c>
      <c r="V65" s="710">
        <v>10.8</v>
      </c>
      <c r="W65" s="710">
        <v>9.5</v>
      </c>
      <c r="X65" s="710">
        <v>8.8000000000000007</v>
      </c>
      <c r="Y65" s="710">
        <v>10</v>
      </c>
      <c r="Z65" s="710">
        <v>7.5</v>
      </c>
      <c r="AA65" s="710">
        <v>5.6</v>
      </c>
      <c r="AB65" s="710">
        <v>5.0999999999999996</v>
      </c>
      <c r="AC65" s="710">
        <v>5.4</v>
      </c>
      <c r="AD65" s="710">
        <v>6.4</v>
      </c>
      <c r="AE65" s="710">
        <v>7.4</v>
      </c>
      <c r="AF65" s="710">
        <v>7.2</v>
      </c>
      <c r="AG65" s="710">
        <v>7.3</v>
      </c>
      <c r="AH65" s="710">
        <v>7.1</v>
      </c>
      <c r="AI65" s="710">
        <v>7.4</v>
      </c>
      <c r="AJ65" s="710">
        <v>6.7</v>
      </c>
      <c r="AK65" s="710">
        <v>6.6</v>
      </c>
      <c r="AL65" s="710">
        <v>6.7</v>
      </c>
      <c r="AM65" s="710">
        <v>7</v>
      </c>
      <c r="AN65" s="710">
        <v>8.1999999999999993</v>
      </c>
      <c r="AO65" s="710">
        <v>9.1999999999999993</v>
      </c>
      <c r="AP65" s="710">
        <v>9.3000000000000007</v>
      </c>
      <c r="AQ65" s="710">
        <v>9.6</v>
      </c>
      <c r="AR65" s="710">
        <v>9</v>
      </c>
      <c r="AS65" s="710">
        <v>9.1</v>
      </c>
      <c r="AT65" s="710">
        <v>9.3000000000000007</v>
      </c>
      <c r="AU65" s="710">
        <v>8.5</v>
      </c>
      <c r="AV65" s="710">
        <v>7.8</v>
      </c>
      <c r="AW65" s="710">
        <v>9.1</v>
      </c>
      <c r="AX65" s="710">
        <v>8.6999999999999993</v>
      </c>
      <c r="AY65" s="710">
        <v>8.4</v>
      </c>
      <c r="AZ65" s="710">
        <v>8.8000000000000007</v>
      </c>
      <c r="BA65" s="710">
        <v>9.1</v>
      </c>
      <c r="BB65" s="710">
        <v>8.9</v>
      </c>
      <c r="BC65" s="710">
        <v>9.6</v>
      </c>
      <c r="BD65" s="710">
        <v>9.3000000000000007</v>
      </c>
      <c r="BE65" s="710">
        <v>10.1</v>
      </c>
      <c r="BF65" s="710">
        <v>10.8</v>
      </c>
      <c r="BG65" s="710">
        <v>10.4</v>
      </c>
      <c r="BH65" s="710">
        <v>9.5</v>
      </c>
      <c r="BI65" s="710">
        <v>9.5</v>
      </c>
      <c r="BJ65" s="710">
        <v>9.9</v>
      </c>
      <c r="BK65" s="710">
        <v>9.6</v>
      </c>
      <c r="BL65" s="710">
        <v>9.9</v>
      </c>
      <c r="BM65" s="710">
        <v>10.8</v>
      </c>
      <c r="BN65" s="710">
        <v>10.5</v>
      </c>
      <c r="BO65" s="710">
        <v>10.8</v>
      </c>
      <c r="BP65" s="710">
        <v>11.2</v>
      </c>
      <c r="BQ65" s="710">
        <v>11.3</v>
      </c>
      <c r="BR65" s="710">
        <v>11.6</v>
      </c>
      <c r="BS65" s="710">
        <v>10.7</v>
      </c>
      <c r="BT65" s="710">
        <v>9.8000000000000007</v>
      </c>
      <c r="BU65" s="710">
        <v>10.7</v>
      </c>
      <c r="BV65" s="710">
        <v>10.4</v>
      </c>
      <c r="BW65" s="710">
        <v>10.8</v>
      </c>
      <c r="BX65" s="710">
        <v>12.3</v>
      </c>
      <c r="BY65" s="710">
        <v>11.9</v>
      </c>
      <c r="BZ65" s="710">
        <v>12.2</v>
      </c>
      <c r="CA65" s="710">
        <v>12.6</v>
      </c>
      <c r="CB65" s="710">
        <v>12.7</v>
      </c>
      <c r="CC65" s="710">
        <v>12.5</v>
      </c>
      <c r="CD65" s="710">
        <v>12.7</v>
      </c>
      <c r="CE65" s="710">
        <v>11.7</v>
      </c>
      <c r="CF65" s="710">
        <v>11.3</v>
      </c>
      <c r="CG65" s="710">
        <v>11.2</v>
      </c>
      <c r="CH65" s="710">
        <v>10.1</v>
      </c>
      <c r="CI65" s="710">
        <v>10.3</v>
      </c>
      <c r="CJ65" s="710">
        <v>10.6</v>
      </c>
      <c r="CK65" s="710">
        <v>10.9</v>
      </c>
      <c r="CL65" s="710">
        <v>11.3</v>
      </c>
      <c r="CM65" s="710">
        <v>11</v>
      </c>
      <c r="CN65" s="710">
        <v>11.2</v>
      </c>
      <c r="CO65" s="710"/>
      <c r="CP65" s="710"/>
      <c r="CQ65" s="710"/>
      <c r="CR65" s="710"/>
      <c r="CS65" s="710"/>
      <c r="CT65" s="710"/>
    </row>
    <row r="66" spans="2:98">
      <c r="B66" s="710" t="s">
        <v>1208</v>
      </c>
      <c r="C66" s="710"/>
      <c r="D66" s="710"/>
      <c r="E66" s="710"/>
      <c r="F66" s="710"/>
      <c r="G66" s="710"/>
      <c r="H66" s="710"/>
      <c r="I66" s="710"/>
      <c r="J66" s="710"/>
      <c r="K66" s="710"/>
      <c r="L66" s="710"/>
      <c r="M66" s="710"/>
      <c r="N66" s="710"/>
      <c r="O66" s="710"/>
      <c r="P66" s="710"/>
      <c r="Q66" s="710"/>
      <c r="R66" s="710"/>
      <c r="S66" s="710"/>
      <c r="T66" s="710"/>
      <c r="U66" s="710"/>
      <c r="V66" s="710"/>
      <c r="W66" s="710"/>
      <c r="X66" s="710"/>
      <c r="Y66" s="710"/>
      <c r="Z66" s="710"/>
      <c r="AA66" s="710"/>
      <c r="AB66" s="710"/>
      <c r="AC66" s="710"/>
      <c r="AD66" s="710"/>
      <c r="AE66" s="710"/>
      <c r="AF66" s="710"/>
      <c r="AG66" s="710"/>
      <c r="AH66" s="710"/>
      <c r="AI66" s="710"/>
      <c r="AJ66" s="710"/>
      <c r="AK66" s="710"/>
      <c r="AL66" s="710"/>
      <c r="AM66" s="710"/>
      <c r="AN66" s="710"/>
      <c r="AO66" s="710"/>
      <c r="AP66" s="710"/>
      <c r="AQ66" s="710"/>
      <c r="AR66" s="710"/>
      <c r="AS66" s="710"/>
      <c r="AT66" s="710"/>
      <c r="AU66" s="710"/>
      <c r="AV66" s="710"/>
      <c r="AW66" s="710"/>
      <c r="AX66" s="710"/>
      <c r="AY66" s="710"/>
      <c r="AZ66" s="710"/>
      <c r="BA66" s="710"/>
      <c r="BB66" s="710"/>
      <c r="BC66" s="710"/>
      <c r="BD66" s="710"/>
      <c r="BE66" s="710"/>
      <c r="BF66" s="710"/>
      <c r="BG66" s="710"/>
      <c r="BH66" s="710"/>
      <c r="BI66" s="710"/>
      <c r="BJ66" s="710"/>
      <c r="BK66" s="710"/>
      <c r="BL66" s="710"/>
      <c r="BM66" s="710"/>
      <c r="BN66" s="710"/>
      <c r="BO66" s="710"/>
      <c r="BP66" s="710"/>
      <c r="BQ66" s="710"/>
      <c r="BR66" s="710"/>
      <c r="BS66" s="710"/>
      <c r="BT66" s="710"/>
      <c r="BU66" s="710"/>
      <c r="BV66" s="710"/>
      <c r="BW66" s="710"/>
      <c r="BX66" s="710"/>
      <c r="BY66" s="710"/>
      <c r="BZ66" s="710"/>
      <c r="CA66" s="710"/>
      <c r="CB66" s="710"/>
      <c r="CC66" s="710"/>
      <c r="CD66" s="710"/>
      <c r="CE66" s="710"/>
      <c r="CF66" s="710"/>
      <c r="CG66" s="710"/>
      <c r="CH66" s="710"/>
      <c r="CI66" s="710"/>
      <c r="CJ66" s="710"/>
      <c r="CK66" s="710"/>
      <c r="CL66" s="710"/>
      <c r="CM66" s="710"/>
      <c r="CN66" s="710"/>
      <c r="CO66" s="710"/>
      <c r="CP66" s="710"/>
      <c r="CQ66" s="710"/>
      <c r="CR66" s="710"/>
      <c r="CS66" s="710"/>
      <c r="CT66" s="710"/>
    </row>
    <row r="67" spans="2:98">
      <c r="B67" s="708"/>
      <c r="C67" s="708"/>
      <c r="D67" s="708"/>
      <c r="E67" s="708"/>
      <c r="F67" s="708"/>
      <c r="G67" s="708"/>
      <c r="H67" s="708"/>
      <c r="I67" s="708"/>
      <c r="J67" s="708"/>
      <c r="K67" s="708"/>
      <c r="L67" s="708"/>
      <c r="M67" s="708"/>
      <c r="N67" s="708"/>
      <c r="O67" s="708"/>
      <c r="P67" s="708"/>
      <c r="Q67" s="708"/>
      <c r="R67" s="708"/>
      <c r="S67" s="708"/>
      <c r="T67" s="708"/>
      <c r="U67" s="708"/>
      <c r="V67" s="708"/>
      <c r="W67" s="708"/>
      <c r="X67" s="708"/>
      <c r="Y67" s="708"/>
      <c r="Z67" s="708"/>
      <c r="AA67" s="708"/>
      <c r="AB67" s="708"/>
      <c r="AC67" s="708"/>
      <c r="AD67" s="708"/>
      <c r="AE67" s="708"/>
      <c r="AF67" s="708"/>
      <c r="AG67" s="708"/>
      <c r="AH67" s="708"/>
      <c r="AI67" s="708"/>
      <c r="AJ67" s="708"/>
      <c r="AK67" s="708"/>
      <c r="AL67" s="708"/>
      <c r="AM67" s="708"/>
      <c r="AN67" s="708"/>
      <c r="AO67" s="708"/>
      <c r="AP67" s="708"/>
      <c r="AQ67" s="708"/>
      <c r="AR67" s="708"/>
      <c r="AS67" s="708"/>
      <c r="AT67" s="708"/>
      <c r="AU67" s="708"/>
      <c r="AV67" s="708"/>
      <c r="AW67" s="708"/>
      <c r="AX67" s="708"/>
      <c r="AY67" s="708"/>
      <c r="AZ67" s="708"/>
      <c r="BA67" s="708"/>
      <c r="BB67" s="708"/>
      <c r="BC67" s="708"/>
      <c r="BD67" s="708"/>
      <c r="BE67" s="708"/>
      <c r="BF67" s="708"/>
      <c r="BG67" s="708"/>
      <c r="BH67" s="708"/>
      <c r="BI67" s="708"/>
      <c r="BJ67" s="708"/>
      <c r="BK67" s="708"/>
      <c r="BL67" s="708"/>
      <c r="BM67" s="708"/>
      <c r="BN67" s="708"/>
      <c r="BO67" s="708"/>
      <c r="BP67" s="708"/>
      <c r="BQ67" s="708"/>
      <c r="BR67" s="708"/>
      <c r="BS67" s="708"/>
      <c r="BT67" s="708"/>
      <c r="BU67" s="708"/>
      <c r="BV67" s="708"/>
      <c r="BW67" s="708"/>
      <c r="BX67" s="708"/>
      <c r="BY67" s="708"/>
      <c r="BZ67" s="708"/>
      <c r="CA67" s="708"/>
      <c r="CB67" s="708"/>
      <c r="CC67" s="708"/>
      <c r="CD67" s="708"/>
      <c r="CE67" s="708"/>
      <c r="CF67" s="708"/>
      <c r="CG67" s="708"/>
      <c r="CH67" s="708"/>
      <c r="CI67" s="708"/>
      <c r="CJ67" s="708"/>
      <c r="CK67" s="708"/>
      <c r="CL67" s="708"/>
      <c r="CM67" s="708"/>
      <c r="CN67" s="708"/>
      <c r="CO67" s="708"/>
      <c r="CP67" s="708"/>
      <c r="CQ67" s="708"/>
      <c r="CR67" s="708"/>
      <c r="CS67" s="708"/>
      <c r="CT67" s="708"/>
    </row>
    <row r="68" spans="2:98">
      <c r="B68" s="705" t="s">
        <v>1209</v>
      </c>
      <c r="C68" s="708"/>
      <c r="D68" s="708"/>
      <c r="E68" s="708"/>
      <c r="F68" s="708"/>
      <c r="G68" s="708"/>
      <c r="H68" s="708"/>
      <c r="I68" s="708"/>
      <c r="J68" s="708"/>
      <c r="K68" s="708"/>
      <c r="L68" s="708"/>
      <c r="M68" s="708"/>
      <c r="N68" s="708"/>
      <c r="O68" s="708"/>
      <c r="P68" s="708"/>
      <c r="Q68" s="708"/>
      <c r="R68" s="708"/>
      <c r="S68" s="708"/>
      <c r="T68" s="708"/>
      <c r="U68" s="708"/>
      <c r="V68" s="708"/>
      <c r="W68" s="708"/>
      <c r="X68" s="708"/>
      <c r="Y68" s="708"/>
      <c r="Z68" s="708"/>
      <c r="AA68" s="708"/>
      <c r="AB68" s="708"/>
      <c r="AC68" s="708"/>
      <c r="AD68" s="708"/>
      <c r="AE68" s="708"/>
      <c r="AF68" s="708"/>
      <c r="AG68" s="708"/>
      <c r="AH68" s="708"/>
      <c r="AI68" s="708"/>
      <c r="AJ68" s="708"/>
      <c r="AK68" s="708"/>
      <c r="AL68" s="708"/>
      <c r="AM68" s="708"/>
      <c r="AN68" s="708"/>
      <c r="AO68" s="708"/>
      <c r="AP68" s="708"/>
      <c r="AQ68" s="708"/>
      <c r="AR68" s="708"/>
      <c r="AS68" s="708"/>
      <c r="AT68" s="708"/>
      <c r="AU68" s="708"/>
      <c r="AV68" s="708"/>
      <c r="AW68" s="708"/>
      <c r="AX68" s="708"/>
      <c r="AY68" s="708"/>
      <c r="AZ68" s="708"/>
      <c r="BA68" s="708"/>
      <c r="BB68" s="708"/>
      <c r="BC68" s="708"/>
      <c r="BD68" s="708"/>
      <c r="BE68" s="708"/>
      <c r="BF68" s="708"/>
      <c r="BG68" s="708"/>
      <c r="BH68" s="708"/>
      <c r="BI68" s="708"/>
      <c r="BJ68" s="708"/>
      <c r="BK68" s="708"/>
      <c r="BL68" s="708"/>
      <c r="BM68" s="708"/>
      <c r="BN68" s="708"/>
      <c r="BO68" s="708"/>
      <c r="BP68" s="708"/>
      <c r="BQ68" s="708"/>
      <c r="BR68" s="708"/>
      <c r="BS68" s="708"/>
      <c r="BT68" s="708"/>
      <c r="BU68" s="708"/>
      <c r="BV68" s="708"/>
      <c r="BW68" s="708"/>
      <c r="BX68" s="708"/>
      <c r="BY68" s="708"/>
      <c r="BZ68" s="708"/>
      <c r="CA68" s="708"/>
      <c r="CB68" s="708"/>
      <c r="CC68" s="708"/>
      <c r="CD68" s="708"/>
      <c r="CE68" s="708"/>
      <c r="CF68" s="708"/>
      <c r="CG68" s="708"/>
      <c r="CH68" s="708"/>
      <c r="CI68" s="708"/>
      <c r="CJ68" s="708"/>
      <c r="CK68" s="708"/>
      <c r="CL68" s="708"/>
      <c r="CM68" s="708"/>
      <c r="CN68" s="708"/>
      <c r="CO68" s="708"/>
      <c r="CP68" s="708"/>
      <c r="CQ68" s="708"/>
      <c r="CR68" s="708"/>
      <c r="CS68" s="708"/>
      <c r="CT68" s="708"/>
    </row>
    <row r="69" spans="2:98">
      <c r="B69" s="705" t="s">
        <v>1210</v>
      </c>
      <c r="C69" s="708"/>
      <c r="D69" s="708"/>
      <c r="E69" s="708"/>
      <c r="F69" s="708"/>
      <c r="G69" s="708"/>
      <c r="H69" s="708"/>
      <c r="I69" s="708"/>
      <c r="J69" s="708"/>
      <c r="K69" s="708"/>
      <c r="L69" s="708"/>
      <c r="M69" s="708"/>
      <c r="N69" s="708"/>
      <c r="O69" s="708"/>
      <c r="P69" s="708"/>
      <c r="Q69" s="708"/>
      <c r="R69" s="708"/>
      <c r="S69" s="708"/>
      <c r="T69" s="708"/>
      <c r="U69" s="708"/>
      <c r="V69" s="708"/>
      <c r="W69" s="708"/>
      <c r="X69" s="708"/>
      <c r="Y69" s="708"/>
      <c r="Z69" s="708"/>
      <c r="AA69" s="708"/>
      <c r="AB69" s="708"/>
      <c r="AC69" s="708"/>
      <c r="AD69" s="708"/>
      <c r="AE69" s="708"/>
      <c r="AF69" s="708"/>
      <c r="AG69" s="708"/>
      <c r="AH69" s="708"/>
      <c r="AI69" s="708"/>
      <c r="AJ69" s="708"/>
      <c r="AK69" s="708"/>
      <c r="AL69" s="708"/>
      <c r="AM69" s="708"/>
      <c r="AN69" s="708"/>
      <c r="AO69" s="708"/>
      <c r="AP69" s="708"/>
      <c r="AQ69" s="708"/>
      <c r="AR69" s="708"/>
      <c r="AS69" s="708"/>
      <c r="AT69" s="708"/>
      <c r="AU69" s="708"/>
      <c r="AV69" s="708"/>
      <c r="AW69" s="708"/>
      <c r="AX69" s="708"/>
      <c r="AY69" s="708"/>
      <c r="AZ69" s="708"/>
      <c r="BA69" s="708"/>
      <c r="BB69" s="708"/>
      <c r="BC69" s="708"/>
      <c r="BD69" s="708"/>
      <c r="BE69" s="708"/>
      <c r="BF69" s="708"/>
      <c r="BG69" s="708"/>
      <c r="BH69" s="708"/>
      <c r="BI69" s="708"/>
      <c r="BJ69" s="708"/>
      <c r="BK69" s="708"/>
      <c r="BL69" s="708"/>
      <c r="BM69" s="708"/>
      <c r="BN69" s="708"/>
      <c r="BO69" s="708"/>
      <c r="BP69" s="708"/>
      <c r="BQ69" s="708"/>
      <c r="BR69" s="708"/>
      <c r="BS69" s="708"/>
      <c r="BT69" s="708"/>
      <c r="BU69" s="708"/>
      <c r="BV69" s="708"/>
      <c r="BW69" s="708"/>
      <c r="BX69" s="708"/>
      <c r="BY69" s="708"/>
      <c r="BZ69" s="708"/>
      <c r="CA69" s="708"/>
      <c r="CB69" s="708"/>
      <c r="CC69" s="708"/>
      <c r="CD69" s="708"/>
      <c r="CE69" s="708"/>
      <c r="CF69" s="708"/>
      <c r="CG69" s="708"/>
      <c r="CH69" s="708"/>
      <c r="CI69" s="708"/>
      <c r="CJ69" s="708"/>
      <c r="CK69" s="708"/>
      <c r="CL69" s="708"/>
      <c r="CM69" s="708"/>
      <c r="CN69" s="708"/>
      <c r="CO69" s="708"/>
      <c r="CP69" s="708"/>
      <c r="CQ69" s="708"/>
      <c r="CR69" s="708"/>
      <c r="CS69" s="708"/>
      <c r="CT69" s="708"/>
    </row>
    <row r="70" spans="2:98">
      <c r="B70" s="706" t="s">
        <v>1211</v>
      </c>
      <c r="C70" s="708"/>
      <c r="D70" s="708"/>
      <c r="E70" s="708"/>
      <c r="F70" s="708"/>
      <c r="G70" s="708"/>
      <c r="H70" s="708"/>
      <c r="I70" s="708"/>
      <c r="J70" s="708"/>
      <c r="K70" s="708"/>
      <c r="L70" s="708"/>
      <c r="M70" s="708"/>
      <c r="N70" s="708"/>
      <c r="O70" s="708"/>
      <c r="P70" s="708"/>
      <c r="Q70" s="708"/>
      <c r="R70" s="708"/>
      <c r="S70" s="708"/>
      <c r="T70" s="708"/>
      <c r="U70" s="708"/>
      <c r="V70" s="708"/>
      <c r="W70" s="708"/>
      <c r="X70" s="708"/>
      <c r="Y70" s="708"/>
      <c r="Z70" s="708"/>
      <c r="AA70" s="708"/>
      <c r="AB70" s="708"/>
      <c r="AC70" s="708"/>
      <c r="AD70" s="708"/>
      <c r="AE70" s="708"/>
      <c r="AF70" s="708"/>
      <c r="AG70" s="708"/>
      <c r="AH70" s="708"/>
      <c r="AI70" s="708"/>
      <c r="AJ70" s="708"/>
      <c r="AK70" s="708"/>
      <c r="AL70" s="708"/>
      <c r="AM70" s="708"/>
      <c r="AN70" s="708"/>
      <c r="AO70" s="708"/>
      <c r="AP70" s="708"/>
      <c r="AQ70" s="708"/>
      <c r="AR70" s="708"/>
      <c r="AS70" s="708"/>
      <c r="AT70" s="708"/>
      <c r="AU70" s="708"/>
      <c r="AV70" s="708"/>
      <c r="AW70" s="708"/>
      <c r="AX70" s="708"/>
      <c r="AY70" s="708"/>
      <c r="AZ70" s="708"/>
      <c r="BA70" s="708"/>
      <c r="BB70" s="708"/>
      <c r="BC70" s="708"/>
      <c r="BD70" s="708"/>
      <c r="BE70" s="708"/>
      <c r="BF70" s="708"/>
      <c r="BG70" s="708"/>
      <c r="BH70" s="708"/>
      <c r="BI70" s="708"/>
      <c r="BJ70" s="708"/>
      <c r="BK70" s="708"/>
      <c r="BL70" s="708"/>
      <c r="BM70" s="708"/>
      <c r="BN70" s="708"/>
      <c r="BO70" s="708"/>
      <c r="BP70" s="708"/>
      <c r="BQ70" s="708"/>
      <c r="BR70" s="708"/>
      <c r="BS70" s="708"/>
      <c r="BT70" s="708"/>
      <c r="BU70" s="708"/>
      <c r="BV70" s="708"/>
      <c r="BW70" s="708"/>
      <c r="BX70" s="708"/>
      <c r="BY70" s="708"/>
      <c r="BZ70" s="708"/>
      <c r="CA70" s="708"/>
      <c r="CB70" s="708"/>
      <c r="CC70" s="708"/>
      <c r="CD70" s="708"/>
      <c r="CE70" s="708"/>
      <c r="CF70" s="708"/>
      <c r="CG70" s="708"/>
      <c r="CH70" s="708"/>
      <c r="CI70" s="708"/>
      <c r="CJ70" s="708"/>
      <c r="CK70" s="708"/>
      <c r="CL70" s="708"/>
      <c r="CM70" s="708"/>
      <c r="CN70" s="708"/>
      <c r="CO70" s="708"/>
      <c r="CP70" s="708"/>
      <c r="CQ70" s="708"/>
      <c r="CR70" s="708"/>
      <c r="CS70" s="708"/>
      <c r="CT70" s="708"/>
    </row>
    <row r="71" spans="2:98">
      <c r="B71" s="708"/>
      <c r="C71" s="708"/>
      <c r="D71" s="708"/>
      <c r="E71" s="708"/>
      <c r="F71" s="708"/>
      <c r="G71" s="708"/>
      <c r="H71" s="708"/>
      <c r="I71" s="708"/>
      <c r="J71" s="708"/>
      <c r="K71" s="708"/>
      <c r="L71" s="708"/>
      <c r="M71" s="708"/>
      <c r="N71" s="708"/>
      <c r="O71" s="708"/>
      <c r="P71" s="708"/>
      <c r="Q71" s="708"/>
      <c r="R71" s="708"/>
      <c r="S71" s="708"/>
      <c r="T71" s="708"/>
      <c r="U71" s="708"/>
      <c r="V71" s="708"/>
      <c r="W71" s="708"/>
      <c r="X71" s="708"/>
      <c r="Y71" s="708"/>
      <c r="Z71" s="708"/>
      <c r="AA71" s="708"/>
      <c r="AB71" s="708"/>
      <c r="AC71" s="708"/>
      <c r="AD71" s="708"/>
      <c r="AE71" s="708"/>
      <c r="AF71" s="708"/>
      <c r="AG71" s="708"/>
      <c r="AH71" s="708"/>
      <c r="AI71" s="708"/>
      <c r="AJ71" s="708"/>
      <c r="AK71" s="708"/>
      <c r="AL71" s="708"/>
      <c r="AM71" s="708"/>
      <c r="AN71" s="708"/>
      <c r="AO71" s="708"/>
      <c r="AP71" s="708"/>
      <c r="AQ71" s="708"/>
      <c r="AR71" s="708"/>
      <c r="AS71" s="708"/>
      <c r="AT71" s="708"/>
      <c r="AU71" s="708"/>
      <c r="AV71" s="708"/>
      <c r="AW71" s="708"/>
      <c r="AX71" s="708"/>
      <c r="AY71" s="708"/>
      <c r="AZ71" s="708"/>
      <c r="BA71" s="708"/>
      <c r="BB71" s="708"/>
      <c r="BC71" s="708"/>
      <c r="BD71" s="708"/>
      <c r="BE71" s="708"/>
      <c r="BF71" s="708"/>
      <c r="BG71" s="708"/>
      <c r="BH71" s="708"/>
      <c r="BI71" s="708"/>
      <c r="BJ71" s="708"/>
      <c r="BK71" s="708"/>
      <c r="BL71" s="708"/>
      <c r="BM71" s="708"/>
      <c r="BN71" s="708"/>
      <c r="BO71" s="708"/>
      <c r="BP71" s="708"/>
      <c r="BQ71" s="708"/>
      <c r="BR71" s="708"/>
      <c r="BS71" s="708"/>
      <c r="BT71" s="708"/>
      <c r="BU71" s="708"/>
      <c r="BV71" s="708"/>
      <c r="BW71" s="708"/>
      <c r="BX71" s="708"/>
      <c r="BY71" s="708"/>
      <c r="BZ71" s="708"/>
      <c r="CA71" s="708"/>
      <c r="CB71" s="708"/>
      <c r="CC71" s="708"/>
      <c r="CD71" s="708"/>
      <c r="CE71" s="708"/>
      <c r="CF71" s="708"/>
      <c r="CG71" s="708"/>
      <c r="CH71" s="708"/>
      <c r="CI71" s="708"/>
      <c r="CJ71" s="708"/>
      <c r="CK71" s="708"/>
      <c r="CL71" s="708"/>
      <c r="CM71" s="708"/>
      <c r="CN71" s="708"/>
      <c r="CO71" s="708"/>
      <c r="CP71" s="708"/>
      <c r="CQ71" s="708"/>
      <c r="CR71" s="708"/>
      <c r="CS71" s="708"/>
      <c r="CT71" s="708"/>
    </row>
    <row r="72" spans="2:98">
      <c r="B72" s="874" t="s">
        <v>1198</v>
      </c>
      <c r="C72" s="874"/>
      <c r="D72" s="708"/>
      <c r="E72" s="708"/>
      <c r="F72" s="708"/>
      <c r="G72" s="708"/>
      <c r="H72" s="708"/>
      <c r="I72" s="708"/>
      <c r="J72" s="708"/>
      <c r="K72" s="708"/>
      <c r="L72" s="708"/>
      <c r="M72" s="708"/>
      <c r="N72" s="708"/>
      <c r="O72" s="708"/>
      <c r="P72" s="708"/>
      <c r="Q72" s="708"/>
      <c r="R72" s="708"/>
      <c r="S72" s="708"/>
      <c r="T72" s="708"/>
      <c r="U72" s="708"/>
      <c r="V72" s="708"/>
      <c r="W72" s="708"/>
      <c r="X72" s="708"/>
      <c r="Y72" s="708"/>
      <c r="Z72" s="708"/>
      <c r="AA72" s="708"/>
      <c r="AB72" s="708"/>
      <c r="AC72" s="708"/>
      <c r="AD72" s="708"/>
      <c r="AE72" s="708"/>
      <c r="AF72" s="708"/>
      <c r="AG72" s="708"/>
      <c r="AH72" s="708"/>
      <c r="AI72" s="708"/>
      <c r="AJ72" s="708"/>
      <c r="AK72" s="708"/>
      <c r="AL72" s="708"/>
      <c r="AM72" s="708"/>
      <c r="AN72" s="708"/>
      <c r="AO72" s="708"/>
      <c r="AP72" s="708"/>
      <c r="AQ72" s="708"/>
      <c r="AR72" s="708"/>
      <c r="AS72" s="708"/>
      <c r="AT72" s="708"/>
      <c r="AU72" s="708"/>
      <c r="AV72" s="708"/>
      <c r="AW72" s="708"/>
      <c r="AX72" s="708"/>
      <c r="AY72" s="708"/>
      <c r="AZ72" s="708"/>
      <c r="BA72" s="708"/>
      <c r="BB72" s="708"/>
      <c r="BC72" s="708"/>
      <c r="BD72" s="708"/>
      <c r="BE72" s="708"/>
      <c r="BF72" s="708"/>
      <c r="BG72" s="708"/>
      <c r="BH72" s="708"/>
      <c r="BI72" s="708"/>
      <c r="BJ72" s="708"/>
      <c r="BK72" s="708"/>
      <c r="BL72" s="708"/>
      <c r="BM72" s="708"/>
      <c r="BN72" s="708"/>
      <c r="BO72" s="708"/>
      <c r="BP72" s="708"/>
      <c r="BQ72" s="708"/>
      <c r="BR72" s="708"/>
      <c r="BS72" s="708"/>
      <c r="BT72" s="708"/>
      <c r="BU72" s="708"/>
      <c r="BV72" s="708"/>
      <c r="BW72" s="708"/>
      <c r="BX72" s="708"/>
      <c r="BY72" s="708"/>
      <c r="BZ72" s="708"/>
      <c r="CA72" s="708"/>
      <c r="CB72" s="708"/>
      <c r="CC72" s="708"/>
      <c r="CD72" s="708"/>
      <c r="CE72" s="708"/>
      <c r="CF72" s="708"/>
      <c r="CG72" s="708"/>
      <c r="CH72" s="708"/>
      <c r="CI72" s="708"/>
      <c r="CJ72" s="708"/>
      <c r="CK72" s="708"/>
      <c r="CL72" s="708"/>
      <c r="CM72" s="708"/>
      <c r="CN72" s="708"/>
      <c r="CO72" s="708"/>
      <c r="CP72" s="708"/>
      <c r="CQ72" s="708"/>
      <c r="CR72" s="708"/>
      <c r="CS72" s="708"/>
      <c r="CT72" s="708"/>
    </row>
    <row r="73" spans="2:98">
      <c r="B73" s="709"/>
      <c r="C73" s="709">
        <v>2018</v>
      </c>
      <c r="D73" s="709">
        <v>2019</v>
      </c>
      <c r="E73" s="709">
        <v>2020</v>
      </c>
      <c r="F73" s="709">
        <v>2021</v>
      </c>
      <c r="G73" s="709">
        <v>2022</v>
      </c>
      <c r="H73" s="709">
        <v>2023</v>
      </c>
      <c r="I73" s="709">
        <v>2024</v>
      </c>
      <c r="J73" s="709">
        <v>2025</v>
      </c>
      <c r="K73" s="708"/>
      <c r="L73" s="708"/>
      <c r="M73" s="708"/>
      <c r="N73" s="708"/>
      <c r="O73" s="708"/>
      <c r="P73" s="708"/>
      <c r="Q73" s="708"/>
      <c r="R73" s="708"/>
      <c r="S73" s="708"/>
      <c r="T73" s="708"/>
      <c r="U73" s="708"/>
      <c r="V73" s="708"/>
      <c r="W73" s="708"/>
      <c r="X73" s="708"/>
      <c r="Y73" s="708"/>
      <c r="Z73" s="708"/>
      <c r="AA73" s="708"/>
      <c r="AB73" s="708"/>
      <c r="AC73" s="708"/>
      <c r="AD73" s="708"/>
      <c r="AE73" s="708"/>
      <c r="AF73" s="708"/>
      <c r="AG73" s="708"/>
      <c r="AH73" s="708"/>
      <c r="AI73" s="708"/>
      <c r="AJ73" s="708"/>
      <c r="AK73" s="708"/>
      <c r="AL73" s="708"/>
      <c r="AM73" s="708"/>
      <c r="AN73" s="708"/>
      <c r="AO73" s="708"/>
      <c r="AP73" s="708"/>
      <c r="AQ73" s="708"/>
      <c r="AR73" s="708"/>
      <c r="AS73" s="708"/>
      <c r="AT73" s="708"/>
      <c r="AU73" s="708"/>
      <c r="AV73" s="708"/>
      <c r="AW73" s="708"/>
      <c r="AX73" s="708"/>
      <c r="AY73" s="708"/>
      <c r="AZ73" s="708"/>
      <c r="BA73" s="708"/>
      <c r="BB73" s="708"/>
      <c r="BC73" s="708"/>
      <c r="BD73" s="708"/>
      <c r="BE73" s="708"/>
      <c r="BF73" s="708"/>
      <c r="BG73" s="708"/>
      <c r="BH73" s="708"/>
      <c r="BI73" s="708"/>
      <c r="BJ73" s="708"/>
      <c r="BK73" s="708"/>
      <c r="BL73" s="708"/>
      <c r="BM73" s="708"/>
      <c r="BN73" s="708"/>
      <c r="BO73" s="708"/>
      <c r="BP73" s="708"/>
      <c r="BQ73" s="708"/>
      <c r="BR73" s="708"/>
      <c r="BS73" s="708"/>
      <c r="BT73" s="708"/>
      <c r="BU73" s="708"/>
      <c r="BV73" s="708"/>
      <c r="BW73" s="708"/>
      <c r="BX73" s="708"/>
      <c r="BY73" s="708"/>
      <c r="BZ73" s="708"/>
      <c r="CA73" s="708"/>
      <c r="CB73" s="708"/>
      <c r="CC73" s="708"/>
      <c r="CD73" s="708"/>
      <c r="CE73" s="708"/>
      <c r="CF73" s="708"/>
      <c r="CG73" s="708"/>
      <c r="CH73" s="708"/>
      <c r="CI73" s="708"/>
      <c r="CJ73" s="708"/>
      <c r="CK73" s="708"/>
      <c r="CL73" s="708"/>
      <c r="CM73" s="708"/>
      <c r="CN73" s="708"/>
      <c r="CO73" s="708"/>
      <c r="CP73" s="708"/>
      <c r="CQ73" s="708"/>
      <c r="CR73" s="708"/>
      <c r="CS73" s="708"/>
      <c r="CT73" s="708"/>
    </row>
    <row r="74" spans="2:98">
      <c r="B74" s="710" t="s">
        <v>1212</v>
      </c>
      <c r="C74" s="715">
        <v>126.49425907140608</v>
      </c>
      <c r="D74" s="715">
        <v>122.98747132777008</v>
      </c>
      <c r="E74" s="715">
        <v>101.30780584332601</v>
      </c>
      <c r="F74" s="715">
        <v>109.93369015491999</v>
      </c>
      <c r="G74" s="715">
        <v>111.1937534105101</v>
      </c>
      <c r="H74" s="715">
        <v>110.15661958543419</v>
      </c>
      <c r="I74" s="715">
        <v>110.3864012837939</v>
      </c>
      <c r="J74" s="710"/>
      <c r="K74" s="708"/>
      <c r="L74" s="708"/>
      <c r="M74" s="708"/>
      <c r="N74" s="708"/>
      <c r="O74" s="708"/>
      <c r="P74" s="708"/>
      <c r="Q74" s="708"/>
      <c r="R74" s="708"/>
      <c r="S74" s="708"/>
      <c r="T74" s="708"/>
      <c r="U74" s="708"/>
      <c r="V74" s="708"/>
      <c r="W74" s="708"/>
      <c r="X74" s="708"/>
      <c r="Y74" s="708"/>
      <c r="Z74" s="708"/>
      <c r="AA74" s="708"/>
      <c r="AB74" s="708"/>
      <c r="AC74" s="708"/>
      <c r="AD74" s="708"/>
      <c r="AE74" s="708"/>
      <c r="AF74" s="708"/>
      <c r="AG74" s="708"/>
      <c r="AH74" s="708"/>
      <c r="AI74" s="708"/>
      <c r="AJ74" s="708"/>
      <c r="AK74" s="708"/>
      <c r="AL74" s="708"/>
      <c r="AM74" s="708"/>
      <c r="AN74" s="708"/>
      <c r="AO74" s="708"/>
      <c r="AP74" s="708"/>
      <c r="AQ74" s="708"/>
      <c r="AR74" s="708"/>
      <c r="AS74" s="708"/>
      <c r="AT74" s="708"/>
      <c r="AU74" s="708"/>
      <c r="AV74" s="708"/>
      <c r="AW74" s="708"/>
      <c r="AX74" s="708"/>
      <c r="AY74" s="708"/>
      <c r="AZ74" s="708"/>
      <c r="BA74" s="708"/>
      <c r="BB74" s="708"/>
      <c r="BC74" s="708"/>
      <c r="BD74" s="708"/>
      <c r="BE74" s="708"/>
      <c r="BF74" s="708"/>
      <c r="BG74" s="708"/>
      <c r="BH74" s="708"/>
      <c r="BI74" s="708"/>
      <c r="BJ74" s="708"/>
      <c r="BK74" s="708"/>
      <c r="BL74" s="708"/>
      <c r="BM74" s="708"/>
      <c r="BN74" s="708"/>
      <c r="BO74" s="708"/>
      <c r="BP74" s="708"/>
      <c r="BQ74" s="708"/>
      <c r="BR74" s="708"/>
      <c r="BS74" s="708"/>
      <c r="BT74" s="708"/>
      <c r="BU74" s="708"/>
      <c r="BV74" s="708"/>
      <c r="BW74" s="708"/>
      <c r="BX74" s="708"/>
      <c r="BY74" s="708"/>
      <c r="BZ74" s="708"/>
      <c r="CA74" s="708"/>
      <c r="CB74" s="708"/>
      <c r="CC74" s="708"/>
      <c r="CD74" s="708"/>
      <c r="CE74" s="708"/>
      <c r="CF74" s="708"/>
      <c r="CG74" s="708"/>
      <c r="CH74" s="708"/>
      <c r="CI74" s="708"/>
      <c r="CJ74" s="708"/>
      <c r="CK74" s="708"/>
      <c r="CL74" s="708"/>
      <c r="CM74" s="708"/>
      <c r="CN74" s="708"/>
      <c r="CO74" s="708"/>
      <c r="CP74" s="708"/>
      <c r="CQ74" s="708"/>
      <c r="CR74" s="708"/>
      <c r="CS74" s="708"/>
      <c r="CT74" s="708"/>
    </row>
    <row r="75" spans="2:98">
      <c r="B75" s="710" t="s">
        <v>1213</v>
      </c>
      <c r="C75" s="715">
        <v>42.915077476357737</v>
      </c>
      <c r="D75" s="715">
        <v>42.057227197735308</v>
      </c>
      <c r="E75" s="715">
        <v>20.197541110390389</v>
      </c>
      <c r="F75" s="715">
        <v>18.824455639429122</v>
      </c>
      <c r="G75" s="715">
        <v>33.700907108302623</v>
      </c>
      <c r="H75" s="715">
        <v>38.397279659902452</v>
      </c>
      <c r="I75" s="715">
        <v>41.240022790180575</v>
      </c>
      <c r="J75" s="710"/>
      <c r="K75" s="708"/>
      <c r="L75" s="708"/>
      <c r="M75" s="708"/>
      <c r="N75" s="708"/>
      <c r="O75" s="708"/>
      <c r="P75" s="708"/>
      <c r="Q75" s="708"/>
      <c r="R75" s="708"/>
      <c r="S75" s="708"/>
      <c r="T75" s="708"/>
      <c r="U75" s="708"/>
      <c r="V75" s="708"/>
      <c r="W75" s="708"/>
      <c r="X75" s="708"/>
      <c r="Y75" s="708"/>
      <c r="Z75" s="708"/>
      <c r="AA75" s="708"/>
      <c r="AB75" s="708"/>
      <c r="AC75" s="708"/>
      <c r="AD75" s="708"/>
      <c r="AE75" s="708"/>
      <c r="AF75" s="708"/>
      <c r="AG75" s="708"/>
      <c r="AH75" s="708"/>
      <c r="AI75" s="708"/>
      <c r="AJ75" s="708"/>
      <c r="AK75" s="708"/>
      <c r="AL75" s="708"/>
      <c r="AM75" s="708"/>
      <c r="AN75" s="708"/>
      <c r="AO75" s="708"/>
      <c r="AP75" s="708"/>
      <c r="AQ75" s="708"/>
      <c r="AR75" s="708"/>
      <c r="AS75" s="708"/>
      <c r="AT75" s="708"/>
      <c r="AU75" s="708"/>
      <c r="AV75" s="708"/>
      <c r="AW75" s="708"/>
      <c r="AX75" s="708"/>
      <c r="AY75" s="708"/>
      <c r="AZ75" s="708"/>
      <c r="BA75" s="708"/>
      <c r="BB75" s="708"/>
      <c r="BC75" s="708"/>
      <c r="BD75" s="708"/>
      <c r="BE75" s="708"/>
      <c r="BF75" s="708"/>
      <c r="BG75" s="708"/>
      <c r="BH75" s="708"/>
      <c r="BI75" s="708"/>
      <c r="BJ75" s="708"/>
      <c r="BK75" s="708"/>
      <c r="BL75" s="708"/>
      <c r="BM75" s="708"/>
      <c r="BN75" s="708"/>
      <c r="BO75" s="708"/>
      <c r="BP75" s="708"/>
      <c r="BQ75" s="708"/>
      <c r="BR75" s="708"/>
      <c r="BS75" s="708"/>
      <c r="BT75" s="708"/>
      <c r="BU75" s="708"/>
      <c r="BV75" s="708"/>
      <c r="BW75" s="708"/>
      <c r="BX75" s="708"/>
      <c r="BY75" s="708"/>
      <c r="BZ75" s="708"/>
      <c r="CA75" s="708"/>
      <c r="CB75" s="708"/>
      <c r="CC75" s="708"/>
      <c r="CD75" s="708"/>
      <c r="CE75" s="708"/>
      <c r="CF75" s="708"/>
      <c r="CG75" s="708"/>
      <c r="CH75" s="708"/>
      <c r="CI75" s="708"/>
      <c r="CJ75" s="708"/>
      <c r="CK75" s="708"/>
      <c r="CL75" s="708"/>
      <c r="CM75" s="708"/>
      <c r="CN75" s="708"/>
      <c r="CO75" s="708"/>
      <c r="CP75" s="708"/>
      <c r="CQ75" s="708"/>
      <c r="CR75" s="708"/>
      <c r="CS75" s="708"/>
      <c r="CT75" s="708"/>
    </row>
    <row r="76" spans="2:98">
      <c r="B76" s="716" t="s">
        <v>1214</v>
      </c>
      <c r="C76" s="717">
        <f t="shared" ref="C76:I76" si="0">C74+C75</f>
        <v>169.40933654776381</v>
      </c>
      <c r="D76" s="717">
        <f t="shared" si="0"/>
        <v>165.0446985255054</v>
      </c>
      <c r="E76" s="717">
        <f t="shared" si="0"/>
        <v>121.5053469537164</v>
      </c>
      <c r="F76" s="717">
        <f t="shared" si="0"/>
        <v>128.7581457943491</v>
      </c>
      <c r="G76" s="717">
        <f t="shared" si="0"/>
        <v>144.89466051881271</v>
      </c>
      <c r="H76" s="717">
        <f t="shared" si="0"/>
        <v>148.55389924533665</v>
      </c>
      <c r="I76" s="717">
        <f t="shared" si="0"/>
        <v>151.62642407397448</v>
      </c>
      <c r="J76" s="710"/>
      <c r="K76" s="708"/>
      <c r="L76" s="708"/>
      <c r="M76" s="708"/>
      <c r="N76" s="708"/>
      <c r="O76" s="708"/>
      <c r="P76" s="708"/>
      <c r="Q76" s="708"/>
      <c r="R76" s="708"/>
      <c r="S76" s="708"/>
      <c r="T76" s="708"/>
      <c r="U76" s="708"/>
      <c r="V76" s="708"/>
      <c r="W76" s="708"/>
      <c r="X76" s="708"/>
      <c r="Y76" s="708"/>
      <c r="Z76" s="708"/>
      <c r="AA76" s="708"/>
      <c r="AB76" s="708"/>
      <c r="AC76" s="708"/>
      <c r="AD76" s="708"/>
      <c r="AE76" s="708"/>
      <c r="AF76" s="708"/>
      <c r="AG76" s="708"/>
      <c r="AH76" s="708"/>
      <c r="AI76" s="708"/>
      <c r="AJ76" s="708"/>
      <c r="AK76" s="708"/>
      <c r="AL76" s="708"/>
      <c r="AM76" s="708"/>
      <c r="AN76" s="708"/>
      <c r="AO76" s="708"/>
      <c r="AP76" s="708"/>
      <c r="AQ76" s="708"/>
      <c r="AR76" s="708"/>
      <c r="AS76" s="708"/>
      <c r="AT76" s="708"/>
      <c r="AU76" s="708"/>
      <c r="AV76" s="708"/>
      <c r="AW76" s="708"/>
      <c r="AX76" s="708"/>
      <c r="AY76" s="708"/>
      <c r="AZ76" s="708"/>
      <c r="BA76" s="708"/>
      <c r="BB76" s="708"/>
      <c r="BC76" s="708"/>
      <c r="BD76" s="708"/>
      <c r="BE76" s="708"/>
      <c r="BF76" s="708"/>
      <c r="BG76" s="708"/>
      <c r="BH76" s="708"/>
      <c r="BI76" s="708"/>
      <c r="BJ76" s="708"/>
      <c r="BK76" s="708"/>
      <c r="BL76" s="708"/>
      <c r="BM76" s="708"/>
      <c r="BN76" s="708"/>
      <c r="BO76" s="708"/>
      <c r="BP76" s="708"/>
      <c r="BQ76" s="708"/>
      <c r="BR76" s="708"/>
      <c r="BS76" s="708"/>
      <c r="BT76" s="708"/>
      <c r="BU76" s="708"/>
      <c r="BV76" s="708"/>
      <c r="BW76" s="708"/>
      <c r="BX76" s="708"/>
      <c r="BY76" s="708"/>
      <c r="BZ76" s="708"/>
      <c r="CA76" s="708"/>
      <c r="CB76" s="708"/>
      <c r="CC76" s="708"/>
      <c r="CD76" s="708"/>
      <c r="CE76" s="708"/>
      <c r="CF76" s="708"/>
      <c r="CG76" s="708"/>
      <c r="CH76" s="708"/>
      <c r="CI76" s="708"/>
      <c r="CJ76" s="708"/>
      <c r="CK76" s="708"/>
      <c r="CL76" s="708"/>
      <c r="CM76" s="708"/>
      <c r="CN76" s="708"/>
      <c r="CO76" s="708"/>
      <c r="CP76" s="708"/>
      <c r="CQ76" s="708"/>
      <c r="CR76" s="708"/>
      <c r="CS76" s="708"/>
      <c r="CT76" s="708"/>
    </row>
    <row r="77" spans="2:98">
      <c r="B77" s="710"/>
      <c r="C77" s="710"/>
      <c r="D77" s="710"/>
      <c r="E77" s="710"/>
      <c r="F77" s="710"/>
      <c r="G77" s="710"/>
      <c r="H77" s="710"/>
      <c r="I77" s="710"/>
      <c r="J77" s="710"/>
      <c r="K77" s="708"/>
      <c r="L77" s="708"/>
      <c r="M77" s="708"/>
      <c r="N77" s="708"/>
      <c r="O77" s="708"/>
      <c r="P77" s="708"/>
      <c r="Q77" s="708"/>
      <c r="R77" s="708"/>
      <c r="S77" s="708"/>
      <c r="T77" s="708"/>
      <c r="U77" s="708"/>
      <c r="V77" s="708"/>
      <c r="W77" s="708"/>
      <c r="X77" s="708"/>
      <c r="Y77" s="708"/>
      <c r="Z77" s="708"/>
      <c r="AA77" s="708"/>
      <c r="AB77" s="708"/>
      <c r="AC77" s="708"/>
      <c r="AD77" s="708"/>
      <c r="AE77" s="708"/>
      <c r="AF77" s="708"/>
      <c r="AG77" s="708"/>
      <c r="AH77" s="708"/>
      <c r="AI77" s="708"/>
      <c r="AJ77" s="708"/>
      <c r="AK77" s="708"/>
      <c r="AL77" s="708"/>
      <c r="AM77" s="708"/>
      <c r="AN77" s="708"/>
      <c r="AO77" s="708"/>
      <c r="AP77" s="708"/>
      <c r="AQ77" s="708"/>
      <c r="AR77" s="708"/>
      <c r="AS77" s="708"/>
      <c r="AT77" s="708"/>
      <c r="AU77" s="708"/>
      <c r="AV77" s="708"/>
      <c r="AW77" s="708"/>
      <c r="AX77" s="708"/>
      <c r="AY77" s="708"/>
      <c r="AZ77" s="708"/>
      <c r="BA77" s="708"/>
      <c r="BB77" s="708"/>
      <c r="BC77" s="708"/>
      <c r="BD77" s="708"/>
      <c r="BE77" s="708"/>
      <c r="BF77" s="708"/>
      <c r="BG77" s="708"/>
      <c r="BH77" s="708"/>
      <c r="BI77" s="708"/>
      <c r="BJ77" s="708"/>
      <c r="BK77" s="708"/>
      <c r="BL77" s="708"/>
      <c r="BM77" s="708"/>
      <c r="BN77" s="708"/>
      <c r="BO77" s="708"/>
      <c r="BP77" s="708"/>
      <c r="BQ77" s="708"/>
      <c r="BR77" s="708"/>
      <c r="BS77" s="708"/>
      <c r="BT77" s="708"/>
      <c r="BU77" s="708"/>
      <c r="BV77" s="708"/>
      <c r="BW77" s="708"/>
      <c r="BX77" s="708"/>
      <c r="BY77" s="708"/>
      <c r="BZ77" s="708"/>
      <c r="CA77" s="708"/>
      <c r="CB77" s="708"/>
      <c r="CC77" s="708"/>
      <c r="CD77" s="708"/>
      <c r="CE77" s="708"/>
      <c r="CF77" s="708"/>
      <c r="CG77" s="708"/>
      <c r="CH77" s="708"/>
      <c r="CI77" s="708"/>
      <c r="CJ77" s="708"/>
      <c r="CK77" s="708"/>
      <c r="CL77" s="708"/>
      <c r="CM77" s="708"/>
      <c r="CN77" s="708"/>
      <c r="CO77" s="708"/>
      <c r="CP77" s="708"/>
      <c r="CQ77" s="708"/>
      <c r="CR77" s="708"/>
      <c r="CS77" s="708"/>
      <c r="CT77" s="708"/>
    </row>
    <row r="78" spans="2:98">
      <c r="B78" s="710"/>
      <c r="C78" s="710"/>
      <c r="D78" s="710"/>
      <c r="E78" s="710"/>
      <c r="F78" s="710"/>
      <c r="G78" s="710"/>
      <c r="H78" s="710"/>
      <c r="I78" s="710"/>
      <c r="J78" s="710"/>
      <c r="K78" s="708"/>
      <c r="L78" s="708"/>
      <c r="M78" s="708"/>
      <c r="N78" s="708"/>
      <c r="O78" s="708"/>
      <c r="P78" s="708"/>
      <c r="Q78" s="708"/>
      <c r="R78" s="708"/>
      <c r="S78" s="708"/>
      <c r="T78" s="708"/>
      <c r="U78" s="708"/>
      <c r="V78" s="708"/>
      <c r="W78" s="708"/>
      <c r="X78" s="708"/>
      <c r="Y78" s="708"/>
      <c r="Z78" s="708"/>
      <c r="AA78" s="708"/>
      <c r="AB78" s="708"/>
      <c r="AC78" s="708"/>
      <c r="AD78" s="708"/>
      <c r="AE78" s="708"/>
      <c r="AF78" s="708"/>
      <c r="AG78" s="708"/>
      <c r="AH78" s="708"/>
      <c r="AI78" s="708"/>
      <c r="AJ78" s="708"/>
      <c r="AK78" s="708"/>
      <c r="AL78" s="708"/>
      <c r="AM78" s="708"/>
      <c r="AN78" s="708"/>
      <c r="AO78" s="708"/>
      <c r="AP78" s="708"/>
      <c r="AQ78" s="708"/>
      <c r="AR78" s="708"/>
      <c r="AS78" s="708"/>
      <c r="AT78" s="708"/>
      <c r="AU78" s="708"/>
      <c r="AV78" s="708"/>
      <c r="AW78" s="708"/>
      <c r="AX78" s="708"/>
      <c r="AY78" s="708"/>
      <c r="AZ78" s="708"/>
      <c r="BA78" s="708"/>
      <c r="BB78" s="708"/>
      <c r="BC78" s="708"/>
      <c r="BD78" s="708"/>
      <c r="BE78" s="708"/>
      <c r="BF78" s="708"/>
      <c r="BG78" s="708"/>
      <c r="BH78" s="708"/>
      <c r="BI78" s="708"/>
      <c r="BJ78" s="708"/>
      <c r="BK78" s="708"/>
      <c r="BL78" s="708"/>
      <c r="BM78" s="708"/>
      <c r="BN78" s="708"/>
      <c r="BO78" s="708"/>
      <c r="BP78" s="708"/>
      <c r="BQ78" s="708"/>
      <c r="BR78" s="708"/>
      <c r="BS78" s="708"/>
      <c r="BT78" s="708"/>
      <c r="BU78" s="708"/>
      <c r="BV78" s="708"/>
      <c r="BW78" s="708"/>
      <c r="BX78" s="708"/>
      <c r="BY78" s="708"/>
      <c r="BZ78" s="708"/>
      <c r="CA78" s="708"/>
      <c r="CB78" s="708"/>
      <c r="CC78" s="708"/>
      <c r="CD78" s="708"/>
      <c r="CE78" s="708"/>
      <c r="CF78" s="708"/>
      <c r="CG78" s="708"/>
      <c r="CH78" s="708"/>
      <c r="CI78" s="708"/>
      <c r="CJ78" s="708"/>
      <c r="CK78" s="708"/>
      <c r="CL78" s="708"/>
      <c r="CM78" s="708"/>
      <c r="CN78" s="708"/>
      <c r="CO78" s="708"/>
      <c r="CP78" s="708"/>
      <c r="CQ78" s="708"/>
      <c r="CR78" s="708"/>
      <c r="CS78" s="708"/>
      <c r="CT78" s="708"/>
    </row>
    <row r="79" spans="2:98">
      <c r="B79" s="708"/>
      <c r="C79" s="708"/>
      <c r="D79" s="708"/>
      <c r="E79" s="708"/>
      <c r="F79" s="708"/>
      <c r="G79" s="708"/>
      <c r="H79" s="708"/>
      <c r="I79" s="708"/>
      <c r="J79" s="708"/>
      <c r="K79" s="708"/>
      <c r="L79" s="708"/>
      <c r="M79" s="708"/>
      <c r="N79" s="708"/>
      <c r="O79" s="708"/>
      <c r="P79" s="708"/>
      <c r="Q79" s="708"/>
      <c r="R79" s="708"/>
      <c r="S79" s="708"/>
      <c r="T79" s="708"/>
      <c r="U79" s="708"/>
      <c r="V79" s="708"/>
      <c r="W79" s="708"/>
      <c r="X79" s="708"/>
      <c r="Y79" s="708"/>
      <c r="Z79" s="708"/>
      <c r="AA79" s="708"/>
      <c r="AB79" s="708"/>
      <c r="AC79" s="708"/>
      <c r="AD79" s="708"/>
      <c r="AE79" s="708"/>
      <c r="AF79" s="708"/>
      <c r="AG79" s="708"/>
      <c r="AH79" s="708"/>
      <c r="AI79" s="708"/>
      <c r="AJ79" s="708"/>
      <c r="AK79" s="708"/>
      <c r="AL79" s="708"/>
      <c r="AM79" s="708"/>
      <c r="AN79" s="708"/>
      <c r="AO79" s="708"/>
      <c r="AP79" s="708"/>
      <c r="AQ79" s="708"/>
      <c r="AR79" s="708"/>
      <c r="AS79" s="708"/>
      <c r="AT79" s="708"/>
      <c r="AU79" s="708"/>
      <c r="AV79" s="708"/>
      <c r="AW79" s="708"/>
      <c r="AX79" s="708"/>
      <c r="AY79" s="708"/>
      <c r="AZ79" s="708"/>
      <c r="BA79" s="708"/>
      <c r="BB79" s="708"/>
      <c r="BC79" s="708"/>
      <c r="BD79" s="708"/>
      <c r="BE79" s="708"/>
      <c r="BF79" s="708"/>
      <c r="BG79" s="708"/>
      <c r="BH79" s="708"/>
      <c r="BI79" s="708"/>
      <c r="BJ79" s="708"/>
      <c r="BK79" s="708"/>
      <c r="BL79" s="708"/>
      <c r="BM79" s="708"/>
      <c r="BN79" s="708"/>
      <c r="BO79" s="708"/>
      <c r="BP79" s="708"/>
      <c r="BQ79" s="708"/>
      <c r="BR79" s="708"/>
      <c r="BS79" s="708"/>
      <c r="BT79" s="708"/>
      <c r="BU79" s="708"/>
      <c r="BV79" s="708"/>
      <c r="BW79" s="708"/>
      <c r="BX79" s="708"/>
      <c r="BY79" s="708"/>
      <c r="BZ79" s="708"/>
      <c r="CA79" s="708"/>
      <c r="CB79" s="708"/>
      <c r="CC79" s="708"/>
      <c r="CD79" s="708"/>
      <c r="CE79" s="708"/>
      <c r="CF79" s="708"/>
      <c r="CG79" s="708"/>
      <c r="CH79" s="708"/>
      <c r="CI79" s="708"/>
      <c r="CJ79" s="708"/>
      <c r="CK79" s="708"/>
      <c r="CL79" s="708"/>
      <c r="CM79" s="708"/>
      <c r="CN79" s="708"/>
      <c r="CO79" s="708"/>
      <c r="CP79" s="708"/>
      <c r="CQ79" s="708"/>
      <c r="CR79" s="708"/>
      <c r="CS79" s="708"/>
      <c r="CT79" s="708"/>
    </row>
    <row r="80" spans="2:98">
      <c r="B80" s="705" t="s">
        <v>1215</v>
      </c>
      <c r="C80" s="708"/>
      <c r="D80" s="708"/>
      <c r="E80" s="708"/>
      <c r="F80" s="708"/>
      <c r="G80" s="708"/>
      <c r="H80" s="708"/>
      <c r="I80" s="708"/>
      <c r="J80" s="708"/>
      <c r="K80" s="708"/>
      <c r="L80" s="708"/>
      <c r="M80" s="708"/>
      <c r="N80" s="708"/>
      <c r="O80" s="708"/>
      <c r="P80" s="708"/>
      <c r="Q80" s="708"/>
      <c r="R80" s="708"/>
      <c r="S80" s="708"/>
      <c r="T80" s="708"/>
      <c r="U80" s="708"/>
      <c r="V80" s="708"/>
      <c r="W80" s="708"/>
      <c r="X80" s="708"/>
      <c r="Y80" s="708"/>
      <c r="Z80" s="708"/>
      <c r="AA80" s="708"/>
      <c r="AB80" s="708"/>
      <c r="AC80" s="708"/>
      <c r="AD80" s="708"/>
      <c r="AE80" s="708"/>
      <c r="AF80" s="708"/>
      <c r="AG80" s="708"/>
      <c r="AH80" s="708"/>
      <c r="AI80" s="708"/>
      <c r="AJ80" s="708"/>
      <c r="AK80" s="708"/>
      <c r="AL80" s="708"/>
      <c r="AM80" s="708"/>
      <c r="AN80" s="708"/>
      <c r="AO80" s="708"/>
      <c r="AP80" s="708"/>
      <c r="AQ80" s="708"/>
      <c r="AR80" s="708"/>
      <c r="AS80" s="708"/>
      <c r="AT80" s="708"/>
      <c r="AU80" s="708"/>
      <c r="AV80" s="708"/>
      <c r="AW80" s="708"/>
      <c r="AX80" s="708"/>
      <c r="AY80" s="708"/>
      <c r="AZ80" s="708"/>
      <c r="BA80" s="708"/>
      <c r="BB80" s="708"/>
      <c r="BC80" s="708"/>
      <c r="BD80" s="708"/>
      <c r="BE80" s="708"/>
      <c r="BF80" s="708"/>
      <c r="BG80" s="708"/>
      <c r="BH80" s="708"/>
      <c r="BI80" s="708"/>
      <c r="BJ80" s="708"/>
      <c r="BK80" s="708"/>
      <c r="BL80" s="708"/>
      <c r="BM80" s="708"/>
      <c r="BN80" s="708"/>
      <c r="BO80" s="708"/>
      <c r="BP80" s="708"/>
      <c r="BQ80" s="708"/>
      <c r="BR80" s="708"/>
      <c r="BS80" s="708"/>
      <c r="BT80" s="708"/>
      <c r="BU80" s="708"/>
      <c r="BV80" s="708"/>
      <c r="BW80" s="708"/>
      <c r="BX80" s="708"/>
      <c r="BY80" s="708"/>
      <c r="BZ80" s="708"/>
      <c r="CA80" s="708"/>
      <c r="CB80" s="708"/>
      <c r="CC80" s="708"/>
      <c r="CD80" s="708"/>
      <c r="CE80" s="708"/>
      <c r="CF80" s="708"/>
      <c r="CG80" s="708"/>
      <c r="CH80" s="708"/>
      <c r="CI80" s="708"/>
      <c r="CJ80" s="708"/>
      <c r="CK80" s="708"/>
      <c r="CL80" s="708"/>
      <c r="CM80" s="708"/>
      <c r="CN80" s="708"/>
      <c r="CO80" s="708"/>
      <c r="CP80" s="708"/>
      <c r="CQ80" s="708"/>
      <c r="CR80" s="708"/>
      <c r="CS80" s="708"/>
      <c r="CT80" s="708"/>
    </row>
    <row r="81" spans="2:98">
      <c r="B81" s="705" t="s">
        <v>1216</v>
      </c>
      <c r="C81" s="708"/>
      <c r="D81" s="708"/>
      <c r="E81" s="708"/>
      <c r="F81" s="708"/>
      <c r="G81" s="708"/>
      <c r="H81" s="708"/>
      <c r="I81" s="708"/>
      <c r="J81" s="708"/>
      <c r="K81" s="708"/>
      <c r="L81" s="708"/>
      <c r="M81" s="708"/>
      <c r="N81" s="708"/>
      <c r="O81" s="708"/>
      <c r="P81" s="708"/>
      <c r="Q81" s="708"/>
      <c r="R81" s="708"/>
      <c r="S81" s="708"/>
      <c r="T81" s="708"/>
      <c r="U81" s="708"/>
      <c r="V81" s="708"/>
      <c r="W81" s="708"/>
      <c r="X81" s="708"/>
      <c r="Y81" s="708"/>
      <c r="Z81" s="708"/>
      <c r="AA81" s="708"/>
      <c r="AB81" s="708"/>
      <c r="AC81" s="708"/>
      <c r="AD81" s="708"/>
      <c r="AE81" s="708"/>
      <c r="AF81" s="708"/>
      <c r="AG81" s="708"/>
      <c r="AH81" s="708"/>
      <c r="AI81" s="708"/>
      <c r="AJ81" s="708"/>
      <c r="AK81" s="708"/>
      <c r="AL81" s="708"/>
      <c r="AM81" s="708"/>
      <c r="AN81" s="708"/>
      <c r="AO81" s="708"/>
      <c r="AP81" s="708"/>
      <c r="AQ81" s="708"/>
      <c r="AR81" s="708"/>
      <c r="AS81" s="708"/>
      <c r="AT81" s="708"/>
      <c r="AU81" s="708"/>
      <c r="AV81" s="708"/>
      <c r="AW81" s="708"/>
      <c r="AX81" s="708"/>
      <c r="AY81" s="708"/>
      <c r="AZ81" s="708"/>
      <c r="BA81" s="708"/>
      <c r="BB81" s="708"/>
      <c r="BC81" s="708"/>
      <c r="BD81" s="708"/>
      <c r="BE81" s="708"/>
      <c r="BF81" s="708"/>
      <c r="BG81" s="708"/>
      <c r="BH81" s="708"/>
      <c r="BI81" s="708"/>
      <c r="BJ81" s="708"/>
      <c r="BK81" s="708"/>
      <c r="BL81" s="708"/>
      <c r="BM81" s="708"/>
      <c r="BN81" s="708"/>
      <c r="BO81" s="708"/>
      <c r="BP81" s="708"/>
      <c r="BQ81" s="708"/>
      <c r="BR81" s="708"/>
      <c r="BS81" s="708"/>
      <c r="BT81" s="708"/>
      <c r="BU81" s="708"/>
      <c r="BV81" s="708"/>
      <c r="BW81" s="708"/>
      <c r="BX81" s="708"/>
      <c r="BY81" s="708"/>
      <c r="BZ81" s="708"/>
      <c r="CA81" s="708"/>
      <c r="CB81" s="708"/>
      <c r="CC81" s="708"/>
      <c r="CD81" s="708"/>
      <c r="CE81" s="708"/>
      <c r="CF81" s="708"/>
      <c r="CG81" s="708"/>
      <c r="CH81" s="708"/>
      <c r="CI81" s="708"/>
      <c r="CJ81" s="708"/>
      <c r="CK81" s="708"/>
      <c r="CL81" s="708"/>
      <c r="CM81" s="708"/>
      <c r="CN81" s="708"/>
      <c r="CO81" s="708"/>
      <c r="CP81" s="708"/>
      <c r="CQ81" s="708"/>
      <c r="CR81" s="708"/>
      <c r="CS81" s="708"/>
      <c r="CT81" s="708"/>
    </row>
    <row r="82" spans="2:98" ht="30">
      <c r="B82" s="706" t="s">
        <v>1217</v>
      </c>
      <c r="C82" s="708"/>
      <c r="D82" s="708"/>
      <c r="E82" s="708"/>
      <c r="F82" s="708"/>
      <c r="G82" s="708"/>
      <c r="H82" s="708"/>
      <c r="I82" s="708"/>
      <c r="J82" s="708"/>
      <c r="K82" s="708"/>
      <c r="L82" s="708"/>
      <c r="M82" s="708"/>
      <c r="N82" s="708"/>
      <c r="O82" s="708"/>
      <c r="P82" s="708"/>
      <c r="Q82" s="708"/>
      <c r="R82" s="708"/>
      <c r="S82" s="708"/>
      <c r="T82" s="708"/>
      <c r="U82" s="708"/>
      <c r="V82" s="708"/>
      <c r="W82" s="708"/>
      <c r="X82" s="708"/>
      <c r="Y82" s="708"/>
      <c r="Z82" s="708"/>
      <c r="AA82" s="708"/>
      <c r="AB82" s="708"/>
      <c r="AC82" s="708"/>
      <c r="AD82" s="708"/>
      <c r="AE82" s="708"/>
      <c r="AF82" s="708"/>
      <c r="AG82" s="708"/>
      <c r="AH82" s="708"/>
      <c r="AI82" s="708"/>
      <c r="AJ82" s="708"/>
      <c r="AK82" s="708"/>
      <c r="AL82" s="708"/>
      <c r="AM82" s="708"/>
      <c r="AN82" s="708"/>
      <c r="AO82" s="708"/>
      <c r="AP82" s="708"/>
      <c r="AQ82" s="708"/>
      <c r="AR82" s="708"/>
      <c r="AS82" s="708"/>
      <c r="AT82" s="708"/>
      <c r="AU82" s="708"/>
      <c r="AV82" s="708"/>
      <c r="AW82" s="708"/>
      <c r="AX82" s="708"/>
      <c r="AY82" s="708"/>
      <c r="AZ82" s="708"/>
      <c r="BA82" s="708"/>
      <c r="BB82" s="708"/>
      <c r="BC82" s="708"/>
      <c r="BD82" s="708"/>
      <c r="BE82" s="708"/>
      <c r="BF82" s="708"/>
      <c r="BG82" s="708"/>
      <c r="BH82" s="708"/>
      <c r="BI82" s="708"/>
      <c r="BJ82" s="708"/>
      <c r="BK82" s="708"/>
      <c r="BL82" s="708"/>
      <c r="BM82" s="708"/>
      <c r="BN82" s="708"/>
      <c r="BO82" s="708"/>
      <c r="BP82" s="708"/>
      <c r="BQ82" s="708"/>
      <c r="BR82" s="708"/>
      <c r="BS82" s="708"/>
      <c r="BT82" s="708"/>
      <c r="BU82" s="708"/>
      <c r="BV82" s="708"/>
      <c r="BW82" s="708"/>
      <c r="BX82" s="708"/>
      <c r="BY82" s="708"/>
      <c r="BZ82" s="708"/>
      <c r="CA82" s="708"/>
      <c r="CB82" s="708"/>
      <c r="CC82" s="708"/>
      <c r="CD82" s="708"/>
      <c r="CE82" s="708"/>
      <c r="CF82" s="708"/>
      <c r="CG82" s="708"/>
      <c r="CH82" s="708"/>
      <c r="CI82" s="708"/>
      <c r="CJ82" s="708"/>
      <c r="CK82" s="708"/>
      <c r="CL82" s="708"/>
      <c r="CM82" s="708"/>
      <c r="CN82" s="708"/>
      <c r="CO82" s="708"/>
      <c r="CP82" s="708"/>
      <c r="CQ82" s="708"/>
      <c r="CR82" s="708"/>
      <c r="CS82" s="708"/>
      <c r="CT82" s="708"/>
    </row>
    <row r="83" spans="2:98">
      <c r="B83" s="718"/>
      <c r="C83" s="708"/>
      <c r="D83" s="708"/>
      <c r="E83" s="708"/>
      <c r="F83" s="708"/>
      <c r="G83" s="708"/>
      <c r="H83" s="708"/>
      <c r="I83" s="708"/>
      <c r="J83" s="708"/>
      <c r="K83" s="708"/>
      <c r="L83" s="708"/>
      <c r="M83" s="708"/>
      <c r="N83" s="708"/>
      <c r="O83" s="708"/>
      <c r="P83" s="708"/>
      <c r="Q83" s="708"/>
      <c r="R83" s="708"/>
      <c r="S83" s="708"/>
      <c r="T83" s="708"/>
      <c r="U83" s="708"/>
      <c r="V83" s="708"/>
      <c r="W83" s="708"/>
      <c r="X83" s="708"/>
      <c r="Y83" s="708"/>
      <c r="Z83" s="708"/>
      <c r="AA83" s="708"/>
      <c r="AB83" s="708"/>
      <c r="AC83" s="708"/>
      <c r="AD83" s="708"/>
      <c r="AE83" s="708"/>
      <c r="AF83" s="708"/>
      <c r="AG83" s="708"/>
      <c r="AH83" s="708"/>
      <c r="AI83" s="708"/>
      <c r="AJ83" s="708"/>
      <c r="AK83" s="708"/>
      <c r="AL83" s="708"/>
      <c r="AM83" s="708"/>
      <c r="AN83" s="708"/>
      <c r="AO83" s="708"/>
      <c r="AP83" s="708"/>
      <c r="AQ83" s="708"/>
      <c r="AR83" s="708"/>
      <c r="AS83" s="708"/>
      <c r="AT83" s="708"/>
      <c r="AU83" s="708"/>
      <c r="AV83" s="708"/>
      <c r="AW83" s="708"/>
      <c r="AX83" s="708"/>
      <c r="AY83" s="708"/>
      <c r="AZ83" s="708"/>
      <c r="BA83" s="708"/>
      <c r="BB83" s="708"/>
      <c r="BC83" s="708"/>
      <c r="BD83" s="708"/>
      <c r="BE83" s="708"/>
      <c r="BF83" s="708"/>
      <c r="BG83" s="708"/>
      <c r="BH83" s="708"/>
      <c r="BI83" s="708"/>
      <c r="BJ83" s="708"/>
      <c r="BK83" s="708"/>
      <c r="BL83" s="708"/>
      <c r="BM83" s="708"/>
      <c r="BN83" s="708"/>
      <c r="BO83" s="708"/>
      <c r="BP83" s="708"/>
      <c r="BQ83" s="708"/>
      <c r="BR83" s="708"/>
      <c r="BS83" s="708"/>
      <c r="BT83" s="708"/>
      <c r="BU83" s="708"/>
      <c r="BV83" s="708"/>
      <c r="BW83" s="708"/>
      <c r="BX83" s="708"/>
      <c r="BY83" s="708"/>
      <c r="BZ83" s="708"/>
      <c r="CA83" s="708"/>
      <c r="CB83" s="708"/>
      <c r="CC83" s="708"/>
      <c r="CD83" s="708"/>
      <c r="CE83" s="708"/>
      <c r="CF83" s="708"/>
      <c r="CG83" s="708"/>
      <c r="CH83" s="708"/>
      <c r="CI83" s="708"/>
      <c r="CJ83" s="708"/>
      <c r="CK83" s="708"/>
      <c r="CL83" s="708"/>
      <c r="CM83" s="708"/>
      <c r="CN83" s="708"/>
      <c r="CO83" s="708"/>
      <c r="CP83" s="708"/>
      <c r="CQ83" s="708"/>
      <c r="CR83" s="708"/>
      <c r="CS83" s="708"/>
      <c r="CT83" s="708"/>
    </row>
    <row r="84" spans="2:98">
      <c r="B84" s="874" t="s">
        <v>1198</v>
      </c>
      <c r="C84" s="874"/>
      <c r="D84" s="708"/>
      <c r="E84" s="708"/>
      <c r="F84" s="708"/>
      <c r="G84" s="708"/>
      <c r="H84" s="708"/>
      <c r="I84" s="708"/>
      <c r="J84" s="708"/>
      <c r="K84" s="708"/>
      <c r="L84" s="708"/>
      <c r="M84" s="708"/>
      <c r="N84" s="708"/>
      <c r="O84" s="708"/>
      <c r="P84" s="708"/>
      <c r="Q84" s="708"/>
      <c r="R84" s="708"/>
      <c r="S84" s="708"/>
      <c r="T84" s="708"/>
      <c r="U84" s="708"/>
      <c r="V84" s="708"/>
      <c r="W84" s="708"/>
      <c r="X84" s="708"/>
      <c r="Y84" s="708"/>
      <c r="Z84" s="708"/>
      <c r="AA84" s="708"/>
      <c r="AB84" s="708"/>
      <c r="AC84" s="708"/>
      <c r="AD84" s="708"/>
      <c r="AE84" s="708"/>
      <c r="AF84" s="708"/>
      <c r="AG84" s="708"/>
      <c r="AH84" s="708"/>
      <c r="AI84" s="708"/>
      <c r="AJ84" s="708"/>
      <c r="AK84" s="708"/>
      <c r="AL84" s="708"/>
      <c r="AM84" s="708"/>
      <c r="AN84" s="708"/>
      <c r="AO84" s="708"/>
      <c r="AP84" s="708"/>
      <c r="AQ84" s="708"/>
      <c r="AR84" s="708"/>
      <c r="AS84" s="708"/>
      <c r="AT84" s="708"/>
      <c r="AU84" s="708"/>
      <c r="AV84" s="708"/>
      <c r="AW84" s="708"/>
      <c r="AX84" s="708"/>
      <c r="AY84" s="708"/>
      <c r="AZ84" s="708"/>
      <c r="BA84" s="708"/>
      <c r="BB84" s="708"/>
      <c r="BC84" s="708"/>
      <c r="BD84" s="708"/>
      <c r="BE84" s="708"/>
      <c r="BF84" s="708"/>
      <c r="BG84" s="708"/>
      <c r="BH84" s="708"/>
      <c r="BI84" s="708"/>
      <c r="BJ84" s="708"/>
      <c r="BK84" s="708"/>
      <c r="BL84" s="708"/>
      <c r="BM84" s="708"/>
      <c r="BN84" s="708"/>
      <c r="BO84" s="708"/>
      <c r="BP84" s="708"/>
      <c r="BQ84" s="708"/>
      <c r="BR84" s="708"/>
      <c r="BS84" s="708"/>
      <c r="BT84" s="708"/>
      <c r="BU84" s="708"/>
      <c r="BV84" s="708"/>
      <c r="BW84" s="708"/>
      <c r="BX84" s="708"/>
      <c r="BY84" s="708"/>
      <c r="BZ84" s="708"/>
      <c r="CA84" s="708"/>
      <c r="CB84" s="708"/>
      <c r="CC84" s="708"/>
      <c r="CD84" s="708"/>
      <c r="CE84" s="708"/>
      <c r="CF84" s="708"/>
      <c r="CG84" s="708"/>
      <c r="CH84" s="708"/>
      <c r="CI84" s="708"/>
      <c r="CJ84" s="708"/>
      <c r="CK84" s="708"/>
      <c r="CL84" s="708"/>
      <c r="CM84" s="708"/>
      <c r="CN84" s="708"/>
      <c r="CO84" s="708"/>
      <c r="CP84" s="708"/>
      <c r="CQ84" s="708"/>
      <c r="CR84" s="708"/>
      <c r="CS84" s="708"/>
      <c r="CT84" s="708"/>
    </row>
    <row r="85" spans="2:98">
      <c r="B85" s="709"/>
      <c r="C85" s="709" t="s">
        <v>1190</v>
      </c>
      <c r="D85" s="709" t="s">
        <v>1191</v>
      </c>
      <c r="E85" s="709" t="s">
        <v>1192</v>
      </c>
      <c r="F85" s="709" t="s">
        <v>1193</v>
      </c>
      <c r="G85" s="709" t="s">
        <v>1194</v>
      </c>
      <c r="H85" s="709" t="s">
        <v>1195</v>
      </c>
      <c r="I85" s="709" t="s">
        <v>1199</v>
      </c>
      <c r="J85" s="709" t="s">
        <v>1200</v>
      </c>
      <c r="K85" s="709" t="s">
        <v>1218</v>
      </c>
      <c r="L85" s="708"/>
      <c r="M85" s="708"/>
      <c r="N85" s="708"/>
      <c r="O85" s="708"/>
      <c r="P85" s="708"/>
      <c r="Q85" s="708"/>
      <c r="R85" s="708"/>
      <c r="S85" s="708"/>
      <c r="T85" s="708"/>
      <c r="U85" s="708"/>
      <c r="V85" s="708"/>
      <c r="W85" s="708"/>
      <c r="X85" s="708"/>
      <c r="Y85" s="708"/>
      <c r="Z85" s="708"/>
      <c r="AA85" s="708"/>
      <c r="AB85" s="708"/>
      <c r="AC85" s="708"/>
      <c r="AD85" s="708"/>
      <c r="AE85" s="708"/>
      <c r="AF85" s="708"/>
      <c r="AG85" s="708"/>
      <c r="AH85" s="708"/>
      <c r="AI85" s="708"/>
      <c r="AJ85" s="708"/>
      <c r="AK85" s="708"/>
      <c r="AL85" s="708"/>
      <c r="AM85" s="708"/>
      <c r="AN85" s="708"/>
      <c r="AO85" s="708"/>
      <c r="AP85" s="708"/>
      <c r="AQ85" s="708"/>
      <c r="AR85" s="708"/>
      <c r="AS85" s="708"/>
      <c r="AT85" s="708"/>
      <c r="AU85" s="708"/>
      <c r="AV85" s="708"/>
      <c r="AW85" s="708"/>
      <c r="AX85" s="708"/>
      <c r="AY85" s="708"/>
      <c r="AZ85" s="708"/>
      <c r="BA85" s="708"/>
      <c r="BB85" s="708"/>
      <c r="BC85" s="708"/>
      <c r="BD85" s="708"/>
      <c r="BE85" s="708"/>
      <c r="BF85" s="708"/>
      <c r="BG85" s="708"/>
      <c r="BH85" s="708"/>
      <c r="BI85" s="708"/>
      <c r="BJ85" s="708"/>
      <c r="BK85" s="708"/>
      <c r="BL85" s="708"/>
      <c r="BM85" s="708"/>
      <c r="BN85" s="708"/>
      <c r="BO85" s="708"/>
      <c r="BP85" s="708"/>
      <c r="BQ85" s="708"/>
      <c r="BR85" s="708"/>
      <c r="BS85" s="708"/>
      <c r="BT85" s="708"/>
      <c r="BU85" s="708"/>
      <c r="BV85" s="708"/>
      <c r="BW85" s="708"/>
      <c r="BX85" s="708"/>
      <c r="BY85" s="708"/>
      <c r="BZ85" s="708"/>
      <c r="CA85" s="708"/>
      <c r="CB85" s="708"/>
      <c r="CC85" s="708"/>
      <c r="CD85" s="708"/>
      <c r="CE85" s="708"/>
      <c r="CF85" s="708"/>
      <c r="CG85" s="708"/>
      <c r="CH85" s="708"/>
      <c r="CI85" s="708"/>
      <c r="CJ85" s="708"/>
      <c r="CK85" s="708"/>
      <c r="CL85" s="708"/>
      <c r="CM85" s="708"/>
      <c r="CN85" s="708"/>
      <c r="CO85" s="708"/>
      <c r="CP85" s="708"/>
      <c r="CQ85" s="708"/>
      <c r="CR85" s="708"/>
      <c r="CS85" s="708"/>
      <c r="CT85" s="708"/>
    </row>
    <row r="86" spans="2:98">
      <c r="B86" s="710" t="s">
        <v>1219</v>
      </c>
      <c r="C86" s="710">
        <v>93</v>
      </c>
      <c r="D86" s="710">
        <v>89</v>
      </c>
      <c r="E86" s="710">
        <v>88</v>
      </c>
      <c r="F86" s="710">
        <v>89</v>
      </c>
      <c r="G86" s="710">
        <v>90</v>
      </c>
      <c r="H86" s="710">
        <v>89</v>
      </c>
      <c r="I86" s="710">
        <v>87</v>
      </c>
      <c r="J86" s="710"/>
      <c r="K86" s="710"/>
      <c r="L86" s="708"/>
      <c r="M86" s="708"/>
      <c r="N86" s="708"/>
      <c r="O86" s="708"/>
      <c r="P86" s="708"/>
      <c r="Q86" s="708"/>
      <c r="R86" s="708"/>
      <c r="S86" s="708"/>
      <c r="T86" s="708"/>
      <c r="U86" s="708"/>
      <c r="V86" s="708"/>
      <c r="W86" s="708"/>
      <c r="X86" s="708"/>
      <c r="Y86" s="708"/>
      <c r="Z86" s="708"/>
      <c r="AA86" s="708"/>
      <c r="AB86" s="708"/>
      <c r="AC86" s="708"/>
      <c r="AD86" s="708"/>
      <c r="AE86" s="708"/>
      <c r="AF86" s="708"/>
      <c r="AG86" s="708"/>
      <c r="AH86" s="708"/>
      <c r="AI86" s="708"/>
      <c r="AJ86" s="708"/>
      <c r="AK86" s="708"/>
      <c r="AL86" s="708"/>
      <c r="AM86" s="708"/>
      <c r="AN86" s="708"/>
      <c r="AO86" s="708"/>
      <c r="AP86" s="708"/>
      <c r="AQ86" s="708"/>
      <c r="AR86" s="708"/>
      <c r="AS86" s="708"/>
      <c r="AT86" s="708"/>
      <c r="AU86" s="708"/>
      <c r="AV86" s="708"/>
      <c r="AW86" s="708"/>
      <c r="AX86" s="708"/>
      <c r="AY86" s="708"/>
      <c r="AZ86" s="708"/>
      <c r="BA86" s="708"/>
      <c r="BB86" s="708"/>
      <c r="BC86" s="708"/>
      <c r="BD86" s="708"/>
      <c r="BE86" s="708"/>
      <c r="BF86" s="708"/>
      <c r="BG86" s="708"/>
      <c r="BH86" s="708"/>
      <c r="BI86" s="708"/>
      <c r="BJ86" s="708"/>
      <c r="BK86" s="708"/>
      <c r="BL86" s="708"/>
      <c r="BM86" s="708"/>
      <c r="BN86" s="708"/>
      <c r="BO86" s="708"/>
      <c r="BP86" s="708"/>
      <c r="BQ86" s="708"/>
      <c r="BR86" s="708"/>
      <c r="BS86" s="708"/>
      <c r="BT86" s="708"/>
      <c r="BU86" s="708"/>
      <c r="BV86" s="708"/>
      <c r="BW86" s="708"/>
      <c r="BX86" s="708"/>
      <c r="BY86" s="708"/>
      <c r="BZ86" s="708"/>
      <c r="CA86" s="708"/>
      <c r="CB86" s="708"/>
      <c r="CC86" s="708"/>
      <c r="CD86" s="708"/>
      <c r="CE86" s="708"/>
      <c r="CF86" s="708"/>
      <c r="CG86" s="708"/>
      <c r="CH86" s="708"/>
      <c r="CI86" s="708"/>
      <c r="CJ86" s="708"/>
      <c r="CK86" s="708"/>
      <c r="CL86" s="708"/>
      <c r="CM86" s="708"/>
      <c r="CN86" s="708"/>
      <c r="CO86" s="708"/>
      <c r="CP86" s="708"/>
      <c r="CQ86" s="708"/>
      <c r="CR86" s="708"/>
      <c r="CS86" s="708"/>
      <c r="CT86" s="708"/>
    </row>
    <row r="87" spans="2:98">
      <c r="B87" s="710"/>
      <c r="C87" s="710"/>
      <c r="D87" s="710"/>
      <c r="E87" s="710"/>
      <c r="F87" s="710"/>
      <c r="G87" s="710"/>
      <c r="H87" s="710"/>
      <c r="I87" s="710"/>
      <c r="J87" s="710"/>
      <c r="K87" s="710"/>
      <c r="L87" s="708"/>
      <c r="M87" s="708"/>
      <c r="N87" s="708"/>
      <c r="O87" s="708"/>
      <c r="P87" s="708"/>
      <c r="Q87" s="708"/>
      <c r="R87" s="708"/>
      <c r="S87" s="708"/>
      <c r="T87" s="708"/>
      <c r="U87" s="708"/>
      <c r="V87" s="708"/>
      <c r="W87" s="708"/>
      <c r="X87" s="708"/>
      <c r="Y87" s="708"/>
      <c r="Z87" s="708"/>
      <c r="AA87" s="708"/>
      <c r="AB87" s="708"/>
      <c r="AC87" s="708"/>
      <c r="AD87" s="708"/>
      <c r="AE87" s="708"/>
      <c r="AF87" s="708"/>
      <c r="AG87" s="708"/>
      <c r="AH87" s="708"/>
      <c r="AI87" s="708"/>
      <c r="AJ87" s="708"/>
      <c r="AK87" s="708"/>
      <c r="AL87" s="708"/>
      <c r="AM87" s="708"/>
      <c r="AN87" s="708"/>
      <c r="AO87" s="708"/>
      <c r="AP87" s="708"/>
      <c r="AQ87" s="708"/>
      <c r="AR87" s="708"/>
      <c r="AS87" s="708"/>
      <c r="AT87" s="708"/>
      <c r="AU87" s="708"/>
      <c r="AV87" s="708"/>
      <c r="AW87" s="708"/>
      <c r="AX87" s="708"/>
      <c r="AY87" s="708"/>
      <c r="AZ87" s="708"/>
      <c r="BA87" s="708"/>
      <c r="BB87" s="708"/>
      <c r="BC87" s="708"/>
      <c r="BD87" s="708"/>
      <c r="BE87" s="708"/>
      <c r="BF87" s="708"/>
      <c r="BG87" s="708"/>
      <c r="BH87" s="708"/>
      <c r="BI87" s="708"/>
      <c r="BJ87" s="708"/>
      <c r="BK87" s="708"/>
      <c r="BL87" s="708"/>
      <c r="BM87" s="708"/>
      <c r="BN87" s="708"/>
      <c r="BO87" s="708"/>
      <c r="BP87" s="708"/>
      <c r="BQ87" s="708"/>
      <c r="BR87" s="708"/>
      <c r="BS87" s="708"/>
      <c r="BT87" s="708"/>
      <c r="BU87" s="708"/>
      <c r="BV87" s="708"/>
      <c r="BW87" s="708"/>
      <c r="BX87" s="708"/>
      <c r="BY87" s="708"/>
      <c r="BZ87" s="708"/>
      <c r="CA87" s="708"/>
      <c r="CB87" s="708"/>
      <c r="CC87" s="708"/>
      <c r="CD87" s="708"/>
      <c r="CE87" s="708"/>
      <c r="CF87" s="708"/>
      <c r="CG87" s="708"/>
      <c r="CH87" s="708"/>
      <c r="CI87" s="708"/>
      <c r="CJ87" s="708"/>
      <c r="CK87" s="708"/>
      <c r="CL87" s="708"/>
      <c r="CM87" s="708"/>
      <c r="CN87" s="708"/>
      <c r="CO87" s="708"/>
      <c r="CP87" s="708"/>
      <c r="CQ87" s="708"/>
      <c r="CR87" s="708"/>
      <c r="CS87" s="708"/>
      <c r="CT87" s="708"/>
    </row>
    <row r="88" spans="2:98">
      <c r="B88" s="708"/>
      <c r="C88" s="708"/>
      <c r="D88" s="708"/>
      <c r="E88" s="708"/>
      <c r="F88" s="708"/>
      <c r="G88" s="708"/>
      <c r="H88" s="708"/>
      <c r="I88" s="708"/>
      <c r="J88" s="708"/>
      <c r="K88" s="708"/>
      <c r="L88" s="708"/>
      <c r="M88" s="708"/>
      <c r="N88" s="708"/>
      <c r="O88" s="708"/>
      <c r="P88" s="708"/>
      <c r="Q88" s="708"/>
      <c r="R88" s="708"/>
      <c r="S88" s="708"/>
      <c r="T88" s="708"/>
      <c r="U88" s="708"/>
      <c r="V88" s="708"/>
      <c r="W88" s="708"/>
      <c r="X88" s="708"/>
      <c r="Y88" s="708"/>
      <c r="Z88" s="708"/>
      <c r="AA88" s="708"/>
      <c r="AB88" s="708"/>
      <c r="AC88" s="708"/>
      <c r="AD88" s="708"/>
      <c r="AE88" s="708"/>
      <c r="AF88" s="708"/>
      <c r="AG88" s="708"/>
      <c r="AH88" s="708"/>
      <c r="AI88" s="708"/>
      <c r="AJ88" s="708"/>
      <c r="AK88" s="708"/>
      <c r="AL88" s="708"/>
      <c r="AM88" s="708"/>
      <c r="AN88" s="708"/>
      <c r="AO88" s="708"/>
      <c r="AP88" s="708"/>
      <c r="AQ88" s="708"/>
      <c r="AR88" s="708"/>
      <c r="AS88" s="708"/>
      <c r="AT88" s="708"/>
      <c r="AU88" s="708"/>
      <c r="AV88" s="708"/>
      <c r="AW88" s="708"/>
      <c r="AX88" s="708"/>
      <c r="AY88" s="708"/>
      <c r="AZ88" s="708"/>
      <c r="BA88" s="708"/>
      <c r="BB88" s="708"/>
      <c r="BC88" s="708"/>
      <c r="BD88" s="708"/>
      <c r="BE88" s="708"/>
      <c r="BF88" s="708"/>
      <c r="BG88" s="708"/>
      <c r="BH88" s="708"/>
      <c r="BI88" s="708"/>
      <c r="BJ88" s="708"/>
      <c r="BK88" s="708"/>
      <c r="BL88" s="708"/>
      <c r="BM88" s="708"/>
      <c r="BN88" s="708"/>
      <c r="BO88" s="708"/>
      <c r="BP88" s="708"/>
      <c r="BQ88" s="708"/>
      <c r="BR88" s="708"/>
      <c r="BS88" s="708"/>
      <c r="BT88" s="708"/>
      <c r="BU88" s="708"/>
      <c r="BV88" s="708"/>
      <c r="BW88" s="708"/>
      <c r="BX88" s="708"/>
      <c r="BY88" s="708"/>
      <c r="BZ88" s="708"/>
      <c r="CA88" s="708"/>
      <c r="CB88" s="708"/>
      <c r="CC88" s="708"/>
      <c r="CD88" s="708"/>
      <c r="CE88" s="708"/>
      <c r="CF88" s="708"/>
      <c r="CG88" s="708"/>
      <c r="CH88" s="708"/>
      <c r="CI88" s="708"/>
      <c r="CJ88" s="708"/>
      <c r="CK88" s="708"/>
      <c r="CL88" s="708"/>
      <c r="CM88" s="708"/>
      <c r="CN88" s="708"/>
      <c r="CO88" s="708"/>
      <c r="CP88" s="708"/>
      <c r="CQ88" s="708"/>
      <c r="CR88" s="708"/>
      <c r="CS88" s="708"/>
      <c r="CT88" s="708"/>
    </row>
    <row r="89" spans="2:98">
      <c r="B89" s="705" t="s">
        <v>1220</v>
      </c>
      <c r="C89" s="708"/>
      <c r="D89" s="708"/>
      <c r="E89" s="708"/>
      <c r="F89" s="708"/>
      <c r="G89" s="708"/>
      <c r="H89" s="708"/>
      <c r="I89" s="708"/>
      <c r="J89" s="708"/>
      <c r="K89" s="708"/>
      <c r="L89" s="708"/>
      <c r="M89" s="708"/>
      <c r="N89" s="708"/>
      <c r="O89" s="708"/>
      <c r="P89" s="708"/>
      <c r="Q89" s="708"/>
      <c r="R89" s="708"/>
      <c r="S89" s="708"/>
      <c r="T89" s="708"/>
      <c r="U89" s="708"/>
      <c r="V89" s="708"/>
      <c r="W89" s="708"/>
      <c r="X89" s="708"/>
      <c r="Y89" s="708"/>
      <c r="Z89" s="708"/>
      <c r="AA89" s="708"/>
      <c r="AB89" s="708"/>
      <c r="AC89" s="708"/>
      <c r="AD89" s="708"/>
      <c r="AE89" s="708"/>
      <c r="AF89" s="708"/>
      <c r="AG89" s="708"/>
      <c r="AH89" s="708"/>
      <c r="AI89" s="708"/>
      <c r="AJ89" s="708"/>
      <c r="AK89" s="708"/>
      <c r="AL89" s="708"/>
      <c r="AM89" s="708"/>
      <c r="AN89" s="708"/>
      <c r="AO89" s="708"/>
      <c r="AP89" s="708"/>
      <c r="AQ89" s="708"/>
      <c r="AR89" s="708"/>
      <c r="AS89" s="708"/>
      <c r="AT89" s="708"/>
      <c r="AU89" s="708"/>
      <c r="AV89" s="708"/>
      <c r="AW89" s="708"/>
      <c r="AX89" s="708"/>
      <c r="AY89" s="708"/>
      <c r="AZ89" s="708"/>
      <c r="BA89" s="708"/>
      <c r="BB89" s="708"/>
      <c r="BC89" s="708"/>
      <c r="BD89" s="708"/>
      <c r="BE89" s="708"/>
      <c r="BF89" s="708"/>
      <c r="BG89" s="708"/>
      <c r="BH89" s="708"/>
      <c r="BI89" s="708"/>
      <c r="BJ89" s="708"/>
      <c r="BK89" s="708"/>
      <c r="BL89" s="708"/>
      <c r="BM89" s="708"/>
      <c r="BN89" s="708"/>
      <c r="BO89" s="708"/>
      <c r="BP89" s="708"/>
      <c r="BQ89" s="708"/>
      <c r="BR89" s="708"/>
      <c r="BS89" s="708"/>
      <c r="BT89" s="708"/>
      <c r="BU89" s="708"/>
      <c r="BV89" s="708"/>
      <c r="BW89" s="708"/>
      <c r="BX89" s="708"/>
      <c r="BY89" s="708"/>
      <c r="BZ89" s="708"/>
      <c r="CA89" s="708"/>
      <c r="CB89" s="708"/>
      <c r="CC89" s="708"/>
      <c r="CD89" s="708"/>
      <c r="CE89" s="708"/>
      <c r="CF89" s="708"/>
      <c r="CG89" s="708"/>
      <c r="CH89" s="708"/>
      <c r="CI89" s="708"/>
      <c r="CJ89" s="708"/>
      <c r="CK89" s="708"/>
      <c r="CL89" s="708"/>
      <c r="CM89" s="708"/>
      <c r="CN89" s="708"/>
      <c r="CO89" s="708"/>
      <c r="CP89" s="708"/>
      <c r="CQ89" s="708"/>
      <c r="CR89" s="708"/>
      <c r="CS89" s="708"/>
      <c r="CT89" s="708"/>
    </row>
    <row r="90" spans="2:98">
      <c r="B90" s="705" t="s">
        <v>1221</v>
      </c>
    </row>
    <row r="91" spans="2:98">
      <c r="B91" s="706" t="s">
        <v>1222</v>
      </c>
    </row>
    <row r="93" spans="2:98">
      <c r="B93" s="874" t="s">
        <v>1198</v>
      </c>
      <c r="C93" s="874"/>
      <c r="D93" s="708"/>
      <c r="E93" s="708"/>
      <c r="F93" s="708"/>
      <c r="G93" s="708"/>
      <c r="H93" s="708"/>
      <c r="I93" s="708"/>
      <c r="J93" s="708"/>
      <c r="K93" s="708"/>
    </row>
    <row r="94" spans="2:98">
      <c r="B94" s="709"/>
      <c r="C94" s="709" t="s">
        <v>1190</v>
      </c>
      <c r="D94" s="709" t="s">
        <v>1191</v>
      </c>
      <c r="E94" s="709" t="s">
        <v>1192</v>
      </c>
      <c r="F94" s="709" t="s">
        <v>1193</v>
      </c>
      <c r="G94" s="709" t="s">
        <v>1194</v>
      </c>
      <c r="H94" s="709" t="s">
        <v>1195</v>
      </c>
      <c r="I94" s="709" t="s">
        <v>1199</v>
      </c>
      <c r="J94" s="709" t="s">
        <v>1200</v>
      </c>
      <c r="K94" s="709" t="s">
        <v>1218</v>
      </c>
    </row>
    <row r="95" spans="2:98">
      <c r="B95" s="710" t="s">
        <v>1223</v>
      </c>
      <c r="C95" s="710">
        <v>347</v>
      </c>
      <c r="D95" s="710">
        <v>332</v>
      </c>
      <c r="E95" s="710">
        <v>281</v>
      </c>
      <c r="F95" s="710">
        <v>279</v>
      </c>
      <c r="G95" s="710">
        <v>318</v>
      </c>
      <c r="H95" s="710">
        <v>325</v>
      </c>
      <c r="I95" s="710">
        <v>339</v>
      </c>
      <c r="J95" s="710"/>
      <c r="K95" s="710"/>
    </row>
    <row r="96" spans="2:98">
      <c r="B96" s="710" t="s">
        <v>1224</v>
      </c>
      <c r="C96" s="710">
        <v>18</v>
      </c>
      <c r="D96" s="710">
        <v>17</v>
      </c>
      <c r="E96" s="710">
        <v>21</v>
      </c>
      <c r="F96" s="710">
        <v>15</v>
      </c>
      <c r="G96" s="710">
        <v>16</v>
      </c>
      <c r="H96" s="710">
        <v>16</v>
      </c>
      <c r="I96" s="710">
        <v>16</v>
      </c>
      <c r="J96" s="710"/>
      <c r="K96" s="710"/>
    </row>
    <row r="97" spans="2:23">
      <c r="B97" s="710"/>
      <c r="C97" s="710"/>
      <c r="D97" s="710"/>
      <c r="E97" s="710"/>
      <c r="F97" s="710"/>
      <c r="G97" s="710"/>
      <c r="H97" s="710"/>
      <c r="I97" s="710"/>
      <c r="J97" s="710"/>
      <c r="K97" s="710"/>
    </row>
    <row r="99" spans="2:23">
      <c r="B99" s="705" t="s">
        <v>1225</v>
      </c>
    </row>
    <row r="100" spans="2:23">
      <c r="B100" s="705" t="s">
        <v>1226</v>
      </c>
    </row>
    <row r="101" spans="2:23">
      <c r="B101" s="706" t="s">
        <v>1227</v>
      </c>
    </row>
    <row r="103" spans="2:23">
      <c r="B103" s="874" t="s">
        <v>1198</v>
      </c>
      <c r="C103" s="874"/>
      <c r="D103" s="708"/>
      <c r="E103" s="708"/>
      <c r="F103" s="708"/>
      <c r="G103" s="708"/>
      <c r="H103" s="708"/>
      <c r="I103" s="708"/>
      <c r="J103" s="708"/>
      <c r="K103" s="708"/>
      <c r="L103" s="708"/>
      <c r="M103" s="708"/>
      <c r="N103" s="708"/>
      <c r="O103" s="708"/>
      <c r="P103" s="708"/>
      <c r="Q103" s="708"/>
      <c r="R103" s="708"/>
      <c r="S103" s="708"/>
      <c r="T103" s="708"/>
      <c r="U103" s="708"/>
      <c r="V103" s="708"/>
      <c r="W103" s="708"/>
    </row>
    <row r="104" spans="2:23">
      <c r="B104" s="709"/>
      <c r="C104" s="709" t="s">
        <v>1190</v>
      </c>
      <c r="D104" s="709" t="s">
        <v>1191</v>
      </c>
      <c r="E104" s="709" t="s">
        <v>1192</v>
      </c>
      <c r="F104" s="709" t="s">
        <v>1193</v>
      </c>
      <c r="G104" s="709" t="s">
        <v>1194</v>
      </c>
      <c r="H104" s="709" t="s">
        <v>1195</v>
      </c>
      <c r="I104" s="709" t="s">
        <v>1199</v>
      </c>
      <c r="J104" s="709" t="s">
        <v>1200</v>
      </c>
      <c r="K104" s="708"/>
      <c r="L104" s="708"/>
      <c r="M104" s="708"/>
      <c r="N104" s="708"/>
      <c r="O104" s="708"/>
      <c r="P104" s="708"/>
      <c r="Q104" s="708"/>
      <c r="R104" s="708"/>
      <c r="S104" s="708"/>
      <c r="T104" s="708"/>
      <c r="U104" s="708"/>
      <c r="V104" s="708"/>
      <c r="W104" s="708"/>
    </row>
    <row r="105" spans="2:23">
      <c r="B105" s="719" t="s">
        <v>1228</v>
      </c>
      <c r="C105" s="720">
        <v>-0.4733273222927426</v>
      </c>
      <c r="D105" s="720">
        <v>-0.49489564806697445</v>
      </c>
      <c r="E105" s="720">
        <v>-0.62053061849270075</v>
      </c>
      <c r="F105" s="720">
        <v>-0.59068363013479608</v>
      </c>
      <c r="G105" s="720">
        <v>-0.57384336063795538</v>
      </c>
      <c r="H105" s="720">
        <v>-0.585117240312092</v>
      </c>
      <c r="I105" s="720">
        <v>-0.59018292555711094</v>
      </c>
      <c r="J105" s="710"/>
      <c r="K105" s="708"/>
      <c r="L105" s="708"/>
      <c r="M105" s="708"/>
      <c r="N105" s="708"/>
      <c r="O105" s="708"/>
      <c r="P105" s="708"/>
      <c r="Q105" s="708"/>
      <c r="R105" s="708"/>
      <c r="S105" s="708"/>
      <c r="T105" s="708"/>
      <c r="U105" s="708"/>
      <c r="V105" s="708"/>
      <c r="W105" s="708"/>
    </row>
    <row r="106" spans="2:23">
      <c r="B106" s="710"/>
      <c r="C106" s="710"/>
      <c r="D106" s="710"/>
      <c r="E106" s="710"/>
      <c r="F106" s="710"/>
      <c r="G106" s="710"/>
      <c r="H106" s="710"/>
      <c r="I106" s="710"/>
      <c r="J106" s="710"/>
      <c r="K106" s="708"/>
      <c r="L106" s="708"/>
      <c r="M106" s="708"/>
      <c r="N106" s="708"/>
      <c r="O106" s="708"/>
      <c r="P106" s="708"/>
      <c r="Q106" s="708"/>
      <c r="R106" s="708"/>
      <c r="S106" s="708"/>
      <c r="T106" s="708"/>
      <c r="U106" s="708"/>
      <c r="V106" s="708"/>
      <c r="W106" s="708"/>
    </row>
    <row r="107" spans="2:23">
      <c r="B107" s="710"/>
      <c r="C107" s="710"/>
      <c r="D107" s="710"/>
      <c r="E107" s="710"/>
      <c r="F107" s="710"/>
      <c r="G107" s="710"/>
      <c r="H107" s="710"/>
      <c r="I107" s="710"/>
      <c r="J107" s="710"/>
      <c r="K107" s="708"/>
      <c r="L107" s="708"/>
      <c r="M107" s="708"/>
      <c r="N107" s="708"/>
      <c r="O107" s="708"/>
      <c r="P107" s="708"/>
      <c r="Q107" s="708"/>
      <c r="R107" s="708"/>
      <c r="S107" s="708"/>
      <c r="T107" s="708"/>
      <c r="U107" s="708"/>
      <c r="V107" s="708"/>
      <c r="W107" s="708"/>
    </row>
    <row r="108" spans="2:23">
      <c r="B108" s="710"/>
      <c r="C108" s="710"/>
      <c r="D108" s="710"/>
      <c r="E108" s="710"/>
      <c r="F108" s="710"/>
      <c r="G108" s="710"/>
      <c r="H108" s="710"/>
      <c r="I108" s="710"/>
      <c r="J108" s="710"/>
      <c r="K108" s="708"/>
      <c r="L108" s="708"/>
      <c r="M108" s="708"/>
      <c r="N108" s="708"/>
      <c r="O108" s="708"/>
      <c r="P108" s="708"/>
      <c r="Q108" s="708"/>
      <c r="R108" s="708"/>
      <c r="S108" s="708"/>
      <c r="T108" s="708"/>
      <c r="U108" s="708"/>
      <c r="V108" s="708"/>
      <c r="W108" s="708"/>
    </row>
    <row r="110" spans="2:23">
      <c r="B110" s="705" t="s">
        <v>1229</v>
      </c>
    </row>
    <row r="111" spans="2:23">
      <c r="B111" s="705" t="s">
        <v>1230</v>
      </c>
    </row>
    <row r="112" spans="2:23">
      <c r="B112" s="706" t="s">
        <v>1231</v>
      </c>
    </row>
    <row r="114" spans="2:34">
      <c r="B114" s="874" t="s">
        <v>1198</v>
      </c>
      <c r="C114" s="874"/>
      <c r="D114" s="708"/>
      <c r="E114" s="708"/>
      <c r="F114" s="708"/>
      <c r="G114" s="708"/>
      <c r="H114" s="708"/>
      <c r="I114" s="708"/>
      <c r="J114" s="708"/>
      <c r="K114" s="708"/>
      <c r="L114" s="708"/>
      <c r="M114" s="708"/>
      <c r="N114" s="708"/>
      <c r="O114" s="708"/>
      <c r="P114" s="708"/>
      <c r="Q114" s="708"/>
      <c r="R114" s="708"/>
      <c r="S114" s="708"/>
      <c r="T114" s="708"/>
      <c r="U114" s="708"/>
      <c r="V114" s="708"/>
      <c r="W114" s="708"/>
      <c r="X114" s="708"/>
      <c r="Y114" s="708"/>
      <c r="Z114" s="708"/>
      <c r="AA114" s="708"/>
      <c r="AB114" s="708"/>
      <c r="AC114" s="708"/>
      <c r="AD114" s="708"/>
      <c r="AE114" s="708"/>
      <c r="AF114" s="708"/>
      <c r="AG114" s="708"/>
      <c r="AH114" s="708"/>
    </row>
    <row r="115" spans="2:34">
      <c r="B115" s="709"/>
      <c r="C115" s="709" t="s">
        <v>1190</v>
      </c>
      <c r="D115" s="709" t="s">
        <v>1191</v>
      </c>
      <c r="E115" s="709" t="s">
        <v>1192</v>
      </c>
      <c r="F115" s="709" t="s">
        <v>1193</v>
      </c>
      <c r="G115" s="709" t="s">
        <v>1194</v>
      </c>
      <c r="H115" s="709" t="s">
        <v>1195</v>
      </c>
      <c r="I115" s="709" t="s">
        <v>1199</v>
      </c>
      <c r="J115" s="709" t="s">
        <v>1200</v>
      </c>
      <c r="K115" s="708"/>
      <c r="L115" s="708"/>
      <c r="M115" s="708"/>
      <c r="N115" s="708"/>
      <c r="O115" s="708"/>
      <c r="P115" s="708"/>
      <c r="Q115" s="708"/>
      <c r="R115" s="708"/>
      <c r="S115" s="708"/>
      <c r="T115" s="708"/>
      <c r="U115" s="708"/>
      <c r="V115" s="708"/>
      <c r="W115" s="708"/>
      <c r="X115" s="708"/>
      <c r="Y115" s="708"/>
      <c r="Z115" s="708"/>
      <c r="AA115" s="708"/>
      <c r="AB115" s="708"/>
      <c r="AC115" s="708"/>
      <c r="AD115" s="708"/>
      <c r="AE115" s="708"/>
      <c r="AF115" s="708"/>
      <c r="AG115" s="708"/>
      <c r="AH115" s="708"/>
    </row>
    <row r="116" spans="2:34">
      <c r="B116" s="710" t="s">
        <v>1232</v>
      </c>
      <c r="C116" s="710">
        <v>0.2</v>
      </c>
      <c r="D116" s="710">
        <v>0.3</v>
      </c>
      <c r="E116" s="710">
        <v>0.6</v>
      </c>
      <c r="F116" s="710">
        <v>1.2</v>
      </c>
      <c r="G116" s="710">
        <v>1.9</v>
      </c>
      <c r="H116" s="710">
        <v>2.7</v>
      </c>
      <c r="I116" s="710">
        <v>3.7</v>
      </c>
      <c r="J116" s="710"/>
      <c r="K116" s="708"/>
      <c r="L116" s="708"/>
      <c r="M116" s="708"/>
      <c r="N116" s="708"/>
      <c r="O116" s="708"/>
      <c r="P116" s="708"/>
      <c r="Q116" s="708"/>
      <c r="R116" s="708"/>
      <c r="S116" s="708"/>
      <c r="T116" s="708"/>
      <c r="U116" s="708"/>
      <c r="V116" s="708"/>
      <c r="W116" s="708"/>
      <c r="X116" s="708"/>
      <c r="Y116" s="708"/>
      <c r="Z116" s="708"/>
      <c r="AA116" s="708"/>
      <c r="AB116" s="708"/>
      <c r="AC116" s="708"/>
      <c r="AD116" s="708"/>
      <c r="AE116" s="708"/>
      <c r="AF116" s="708"/>
      <c r="AG116" s="708"/>
      <c r="AH116" s="708"/>
    </row>
    <row r="117" spans="2:34">
      <c r="B117" s="710"/>
      <c r="C117" s="710"/>
      <c r="D117" s="710"/>
      <c r="E117" s="710"/>
      <c r="F117" s="710"/>
      <c r="G117" s="710"/>
      <c r="H117" s="710"/>
      <c r="I117" s="710"/>
      <c r="J117" s="710"/>
      <c r="K117" s="708"/>
      <c r="L117" s="708"/>
      <c r="M117" s="708"/>
      <c r="N117" s="708"/>
      <c r="O117" s="708"/>
      <c r="P117" s="708"/>
      <c r="Q117" s="708"/>
      <c r="R117" s="708"/>
      <c r="S117" s="708"/>
      <c r="T117" s="708"/>
      <c r="U117" s="708"/>
      <c r="V117" s="708"/>
      <c r="W117" s="708"/>
      <c r="X117" s="708"/>
      <c r="Y117" s="708"/>
      <c r="Z117" s="708"/>
      <c r="AA117" s="708"/>
      <c r="AB117" s="708"/>
      <c r="AC117" s="708"/>
      <c r="AD117" s="708"/>
      <c r="AE117" s="708"/>
      <c r="AF117" s="708"/>
      <c r="AG117" s="708"/>
      <c r="AH117" s="708"/>
    </row>
    <row r="119" spans="2:34">
      <c r="B119" s="874" t="s">
        <v>1233</v>
      </c>
      <c r="C119" s="874"/>
      <c r="D119" s="708"/>
      <c r="E119" s="708"/>
      <c r="F119" s="708"/>
      <c r="G119" s="708"/>
      <c r="H119" s="708"/>
      <c r="I119" s="708"/>
      <c r="J119" s="708"/>
      <c r="K119" s="708"/>
      <c r="L119" s="708"/>
      <c r="M119" s="708"/>
      <c r="N119" s="708"/>
      <c r="O119" s="708"/>
      <c r="P119" s="708"/>
      <c r="Q119" s="708"/>
      <c r="R119" s="708"/>
      <c r="S119" s="708"/>
      <c r="T119" s="708"/>
      <c r="U119" s="708"/>
      <c r="V119" s="708"/>
      <c r="W119" s="708"/>
      <c r="X119" s="708"/>
      <c r="Y119" s="708"/>
      <c r="Z119" s="708"/>
      <c r="AA119" s="708"/>
      <c r="AB119" s="708"/>
      <c r="AC119" s="708"/>
      <c r="AD119" s="708"/>
      <c r="AE119" s="708"/>
    </row>
    <row r="120" spans="2:34">
      <c r="B120" s="709"/>
      <c r="C120" s="709" t="s">
        <v>1234</v>
      </c>
      <c r="D120" s="709" t="s">
        <v>1235</v>
      </c>
      <c r="E120" s="709" t="s">
        <v>1236</v>
      </c>
      <c r="F120" s="709" t="s">
        <v>1237</v>
      </c>
      <c r="G120" s="709" t="s">
        <v>1238</v>
      </c>
      <c r="H120" s="709" t="s">
        <v>1239</v>
      </c>
      <c r="I120" s="709" t="s">
        <v>1240</v>
      </c>
      <c r="J120" s="709" t="s">
        <v>1241</v>
      </c>
      <c r="K120" s="709" t="s">
        <v>1242</v>
      </c>
      <c r="L120" s="709" t="s">
        <v>1243</v>
      </c>
      <c r="M120" s="709" t="s">
        <v>1244</v>
      </c>
      <c r="N120" s="709" t="s">
        <v>1245</v>
      </c>
      <c r="O120" s="709" t="s">
        <v>1246</v>
      </c>
      <c r="P120" s="709" t="s">
        <v>1247</v>
      </c>
      <c r="Q120" s="709" t="s">
        <v>1248</v>
      </c>
      <c r="R120" s="709" t="s">
        <v>1249</v>
      </c>
      <c r="S120" s="709" t="s">
        <v>1250</v>
      </c>
      <c r="T120" s="709" t="s">
        <v>1251</v>
      </c>
      <c r="U120" s="709" t="s">
        <v>1252</v>
      </c>
      <c r="V120" s="709" t="s">
        <v>1253</v>
      </c>
      <c r="W120" s="709" t="s">
        <v>1254</v>
      </c>
      <c r="X120" s="709" t="s">
        <v>1255</v>
      </c>
      <c r="Y120" s="709" t="s">
        <v>1256</v>
      </c>
      <c r="Z120" s="709" t="s">
        <v>1257</v>
      </c>
      <c r="AA120" s="709" t="s">
        <v>1258</v>
      </c>
      <c r="AB120" s="709" t="s">
        <v>1259</v>
      </c>
      <c r="AC120" s="709" t="s">
        <v>1260</v>
      </c>
      <c r="AD120" s="709" t="s">
        <v>1261</v>
      </c>
      <c r="AE120" s="709" t="s">
        <v>1262</v>
      </c>
      <c r="AF120" s="709" t="s">
        <v>1263</v>
      </c>
      <c r="AG120" s="709" t="s">
        <v>1264</v>
      </c>
      <c r="AH120" s="709" t="s">
        <v>1265</v>
      </c>
    </row>
    <row r="121" spans="2:34">
      <c r="B121" s="719" t="s">
        <v>1232</v>
      </c>
      <c r="C121" s="710">
        <v>0.1</v>
      </c>
      <c r="D121" s="710">
        <v>0.2</v>
      </c>
      <c r="E121" s="710">
        <v>0.2</v>
      </c>
      <c r="F121" s="710">
        <v>0.2</v>
      </c>
      <c r="G121" s="710">
        <v>0.2</v>
      </c>
      <c r="H121" s="710">
        <v>0.2</v>
      </c>
      <c r="I121" s="710">
        <v>0.3</v>
      </c>
      <c r="J121" s="710">
        <v>0.3</v>
      </c>
      <c r="K121" s="710">
        <v>0.4</v>
      </c>
      <c r="L121" s="710">
        <v>0.4</v>
      </c>
      <c r="M121" s="710">
        <v>0.6</v>
      </c>
      <c r="N121" s="710">
        <v>0.6</v>
      </c>
      <c r="O121" s="710">
        <v>0.7</v>
      </c>
      <c r="P121" s="710">
        <v>0.9</v>
      </c>
      <c r="Q121" s="710">
        <v>1.1000000000000001</v>
      </c>
      <c r="R121" s="710">
        <v>1.2</v>
      </c>
      <c r="S121" s="710">
        <v>1.4</v>
      </c>
      <c r="T121" s="710">
        <v>1.5</v>
      </c>
      <c r="U121" s="710">
        <v>1.7</v>
      </c>
      <c r="V121" s="710">
        <v>1.9</v>
      </c>
      <c r="W121" s="710">
        <v>2.1</v>
      </c>
      <c r="X121" s="710">
        <v>2.2999999999999998</v>
      </c>
      <c r="Y121" s="710">
        <v>2.5</v>
      </c>
      <c r="Z121" s="710">
        <v>2.7</v>
      </c>
      <c r="AA121" s="710">
        <v>2.9</v>
      </c>
      <c r="AB121" s="710">
        <v>3.1</v>
      </c>
      <c r="AC121" s="710">
        <v>3.4</v>
      </c>
      <c r="AD121" s="710">
        <v>3.7</v>
      </c>
      <c r="AE121" s="710">
        <v>3.9</v>
      </c>
      <c r="AF121" s="710">
        <v>4.2</v>
      </c>
      <c r="AG121" s="710">
        <v>4.5</v>
      </c>
      <c r="AH121" s="710"/>
    </row>
    <row r="122" spans="2:34">
      <c r="B122" s="719" t="s">
        <v>1266</v>
      </c>
      <c r="C122" s="710"/>
      <c r="D122" s="710"/>
      <c r="E122" s="710"/>
      <c r="F122" s="710"/>
      <c r="G122" s="710"/>
      <c r="H122" s="710"/>
      <c r="I122" s="710">
        <v>22.8</v>
      </c>
      <c r="J122" s="710">
        <v>24.8</v>
      </c>
      <c r="K122" s="710">
        <v>27</v>
      </c>
      <c r="L122" s="710">
        <v>27.3</v>
      </c>
      <c r="M122" s="710">
        <v>29.2</v>
      </c>
      <c r="N122" s="710">
        <v>31.1</v>
      </c>
      <c r="O122" s="710">
        <v>34.1</v>
      </c>
      <c r="P122" s="710">
        <v>36.299999999999997</v>
      </c>
      <c r="Q122" s="710">
        <v>38.700000000000003</v>
      </c>
      <c r="R122" s="710">
        <v>42.3</v>
      </c>
      <c r="S122" s="710">
        <v>45.2</v>
      </c>
      <c r="T122" s="710">
        <v>47.7</v>
      </c>
      <c r="U122" s="710">
        <v>51.6</v>
      </c>
      <c r="V122" s="710">
        <v>55.3</v>
      </c>
      <c r="W122" s="710">
        <v>59.9</v>
      </c>
      <c r="X122" s="710">
        <v>65.7</v>
      </c>
      <c r="Y122" s="710">
        <v>73.400000000000006</v>
      </c>
      <c r="Z122" s="710">
        <v>80.099999999999994</v>
      </c>
      <c r="AA122" s="710">
        <v>89</v>
      </c>
      <c r="AB122" s="710">
        <v>95.6</v>
      </c>
      <c r="AC122" s="710">
        <v>103.6</v>
      </c>
      <c r="AD122" s="710">
        <v>108.5</v>
      </c>
      <c r="AE122" s="710">
        <v>113.2</v>
      </c>
      <c r="AF122" s="710">
        <v>121.3</v>
      </c>
      <c r="AG122" s="710"/>
      <c r="AH122" s="710"/>
    </row>
    <row r="123" spans="2:34">
      <c r="B123" s="710"/>
      <c r="C123" s="710"/>
      <c r="D123" s="710"/>
      <c r="E123" s="710"/>
      <c r="F123" s="710"/>
      <c r="G123" s="710"/>
      <c r="H123" s="710"/>
      <c r="I123" s="710"/>
      <c r="J123" s="710"/>
      <c r="K123" s="710"/>
      <c r="L123" s="710"/>
      <c r="M123" s="710"/>
      <c r="N123" s="710"/>
      <c r="O123" s="710"/>
      <c r="P123" s="710"/>
      <c r="Q123" s="710"/>
      <c r="R123" s="710"/>
      <c r="S123" s="710"/>
      <c r="T123" s="710"/>
      <c r="U123" s="710"/>
      <c r="V123" s="710"/>
      <c r="W123" s="710"/>
      <c r="X123" s="710"/>
      <c r="Y123" s="710"/>
      <c r="Z123" s="710"/>
      <c r="AA123" s="710"/>
      <c r="AB123" s="710"/>
      <c r="AC123" s="710"/>
      <c r="AD123" s="710"/>
      <c r="AE123" s="710"/>
      <c r="AF123" s="710"/>
      <c r="AG123" s="710"/>
      <c r="AH123" s="710"/>
    </row>
    <row r="125" spans="2:34">
      <c r="B125" s="705" t="s">
        <v>1267</v>
      </c>
    </row>
    <row r="126" spans="2:34">
      <c r="B126" s="705" t="s">
        <v>1268</v>
      </c>
    </row>
    <row r="127" spans="2:34" ht="30">
      <c r="B127" s="706" t="s">
        <v>1269</v>
      </c>
    </row>
    <row r="129" spans="2:13">
      <c r="B129" s="874" t="s">
        <v>1198</v>
      </c>
      <c r="C129" s="874"/>
      <c r="D129" s="708"/>
      <c r="E129" s="708"/>
      <c r="F129" s="708"/>
      <c r="G129" s="708"/>
      <c r="H129" s="708"/>
      <c r="I129" s="708"/>
      <c r="J129" s="708"/>
      <c r="K129" s="708"/>
    </row>
    <row r="130" spans="2:13">
      <c r="B130" s="709"/>
      <c r="C130" s="709" t="s">
        <v>1190</v>
      </c>
      <c r="D130" s="709" t="s">
        <v>1191</v>
      </c>
      <c r="E130" s="709" t="s">
        <v>1192</v>
      </c>
      <c r="F130" s="709" t="s">
        <v>1193</v>
      </c>
      <c r="G130" s="709" t="s">
        <v>1194</v>
      </c>
      <c r="H130" s="709" t="s">
        <v>1195</v>
      </c>
      <c r="I130" s="709" t="s">
        <v>1199</v>
      </c>
      <c r="J130" s="709" t="s">
        <v>1200</v>
      </c>
      <c r="K130" s="708"/>
    </row>
    <row r="131" spans="2:13">
      <c r="B131" s="710" t="s">
        <v>1270</v>
      </c>
      <c r="C131" s="721">
        <v>0.03</v>
      </c>
      <c r="D131" s="721">
        <v>0.04</v>
      </c>
      <c r="E131" s="721">
        <v>0.04</v>
      </c>
      <c r="F131" s="721">
        <v>0.04</v>
      </c>
      <c r="G131" s="721">
        <v>0.04</v>
      </c>
      <c r="H131" s="721">
        <v>0.04</v>
      </c>
      <c r="I131" s="721">
        <v>0.05</v>
      </c>
      <c r="J131" s="722"/>
      <c r="K131" s="708"/>
    </row>
    <row r="132" spans="2:13">
      <c r="B132" s="710" t="s">
        <v>1271</v>
      </c>
      <c r="C132" s="721">
        <v>0.06</v>
      </c>
      <c r="D132" s="721">
        <v>0.06</v>
      </c>
      <c r="E132" s="721">
        <v>0.06</v>
      </c>
      <c r="F132" s="721">
        <v>7.0000000000000007E-2</v>
      </c>
      <c r="G132" s="721">
        <v>7.0000000000000007E-2</v>
      </c>
      <c r="H132" s="721">
        <v>7.0000000000000007E-2</v>
      </c>
      <c r="I132" s="721">
        <v>7.0000000000000007E-2</v>
      </c>
      <c r="J132" s="722"/>
      <c r="K132" s="708"/>
    </row>
    <row r="133" spans="2:13">
      <c r="B133" s="710"/>
      <c r="C133" s="710"/>
      <c r="D133" s="710"/>
      <c r="E133" s="710"/>
      <c r="F133" s="710"/>
      <c r="G133" s="710"/>
      <c r="H133" s="710"/>
      <c r="I133" s="710"/>
      <c r="J133" s="710"/>
      <c r="K133" s="708"/>
    </row>
    <row r="135" spans="2:13">
      <c r="B135" s="705" t="s">
        <v>1272</v>
      </c>
    </row>
    <row r="136" spans="2:13">
      <c r="B136" s="705" t="s">
        <v>1273</v>
      </c>
    </row>
    <row r="137" spans="2:13" ht="45">
      <c r="B137" s="723" t="s">
        <v>1274</v>
      </c>
    </row>
    <row r="140" spans="2:13">
      <c r="B140" s="705" t="s">
        <v>1275</v>
      </c>
    </row>
    <row r="141" spans="2:13">
      <c r="B141" s="705" t="s">
        <v>1221</v>
      </c>
    </row>
    <row r="142" spans="2:13">
      <c r="B142" s="723" t="s">
        <v>1276</v>
      </c>
    </row>
    <row r="144" spans="2:13">
      <c r="B144" s="874" t="s">
        <v>1198</v>
      </c>
      <c r="C144" s="874"/>
      <c r="D144" s="708"/>
      <c r="E144" s="708"/>
      <c r="F144" s="708"/>
      <c r="G144" s="708"/>
      <c r="H144" s="708"/>
      <c r="I144" s="708"/>
      <c r="J144" s="708"/>
      <c r="K144" s="708"/>
      <c r="L144" s="708"/>
      <c r="M144" s="708"/>
    </row>
    <row r="145" spans="2:90">
      <c r="B145" s="709"/>
      <c r="C145" s="709" t="s">
        <v>1191</v>
      </c>
      <c r="D145" s="709" t="s">
        <v>1199</v>
      </c>
      <c r="M145" s="708"/>
    </row>
    <row r="146" spans="2:90">
      <c r="B146" s="710" t="s">
        <v>1277</v>
      </c>
      <c r="C146" s="724">
        <v>0.57999999999999996</v>
      </c>
      <c r="D146" s="724">
        <v>0.55000000000000004</v>
      </c>
      <c r="M146" s="708"/>
    </row>
    <row r="147" spans="2:90">
      <c r="B147" s="710" t="s">
        <v>1278</v>
      </c>
      <c r="C147" s="724">
        <v>0.6</v>
      </c>
      <c r="D147" s="724">
        <v>0.55000000000000004</v>
      </c>
      <c r="M147" s="708"/>
    </row>
    <row r="148" spans="2:90">
      <c r="B148" s="710" t="s">
        <v>1279</v>
      </c>
      <c r="C148" s="724">
        <v>0.42</v>
      </c>
      <c r="D148" s="724">
        <v>0.33</v>
      </c>
      <c r="M148" s="708"/>
    </row>
    <row r="149" spans="2:90">
      <c r="B149" s="710" t="s">
        <v>1280</v>
      </c>
      <c r="C149" s="724">
        <v>0.57999999999999996</v>
      </c>
      <c r="D149" s="724">
        <v>0.56000000000000005</v>
      </c>
      <c r="M149" s="708"/>
    </row>
    <row r="150" spans="2:90">
      <c r="B150" s="710" t="s">
        <v>1224</v>
      </c>
      <c r="C150" s="724">
        <v>0.28999999999999998</v>
      </c>
      <c r="D150" s="724">
        <v>0.28000000000000003</v>
      </c>
      <c r="M150" s="708"/>
    </row>
    <row r="151" spans="2:90">
      <c r="B151" s="710" t="s">
        <v>1281</v>
      </c>
      <c r="C151" s="724">
        <v>0.68</v>
      </c>
      <c r="D151" s="724">
        <v>0.74</v>
      </c>
      <c r="M151" s="708"/>
    </row>
    <row r="153" spans="2:90">
      <c r="B153" s="705" t="s">
        <v>1282</v>
      </c>
    </row>
    <row r="154" spans="2:90">
      <c r="B154" s="705" t="s">
        <v>1283</v>
      </c>
    </row>
    <row r="155" spans="2:90">
      <c r="B155" s="723" t="s">
        <v>1284</v>
      </c>
    </row>
    <row r="157" spans="2:90">
      <c r="B157" s="874" t="s">
        <v>1198</v>
      </c>
      <c r="C157" s="874"/>
      <c r="D157" s="708"/>
      <c r="E157" s="708"/>
      <c r="F157" s="708"/>
      <c r="G157" s="708"/>
      <c r="H157" s="708"/>
      <c r="I157" s="708"/>
      <c r="J157" s="708"/>
      <c r="K157" s="708"/>
      <c r="L157" s="708"/>
      <c r="M157" s="708"/>
      <c r="N157" s="708"/>
      <c r="O157" s="708"/>
      <c r="P157" s="708"/>
      <c r="Q157" s="708"/>
      <c r="R157" s="708"/>
      <c r="S157" s="708"/>
      <c r="T157" s="708"/>
      <c r="U157" s="708"/>
      <c r="V157" s="708"/>
      <c r="W157" s="708"/>
      <c r="X157" s="708"/>
      <c r="Y157" s="708"/>
      <c r="Z157" s="708"/>
      <c r="AA157" s="708"/>
      <c r="AB157" s="708"/>
      <c r="AC157" s="708"/>
      <c r="AD157" s="708"/>
      <c r="AE157" s="708"/>
      <c r="AF157" s="708"/>
      <c r="AG157" s="708"/>
      <c r="AH157" s="708"/>
      <c r="AI157" s="708"/>
      <c r="AJ157" s="708"/>
      <c r="AK157" s="708"/>
      <c r="AL157" s="708"/>
      <c r="AM157" s="708"/>
      <c r="AN157" s="708"/>
      <c r="AO157" s="708"/>
      <c r="AP157" s="708"/>
      <c r="AQ157" s="708"/>
      <c r="AR157" s="708"/>
      <c r="AS157" s="708"/>
      <c r="AT157" s="708"/>
      <c r="AU157" s="708"/>
      <c r="AV157" s="708"/>
      <c r="AW157" s="708"/>
      <c r="AX157" s="708"/>
      <c r="AY157" s="708"/>
      <c r="AZ157" s="708"/>
      <c r="BA157" s="708"/>
      <c r="BB157" s="708"/>
      <c r="BC157" s="708"/>
      <c r="BD157" s="708"/>
      <c r="BE157" s="708"/>
      <c r="BF157" s="708"/>
      <c r="BG157" s="708"/>
      <c r="BH157" s="708"/>
      <c r="BI157" s="708"/>
      <c r="BJ157" s="708"/>
      <c r="BK157" s="708"/>
      <c r="BL157" s="708"/>
      <c r="BM157" s="708"/>
      <c r="BN157" s="708"/>
      <c r="BO157" s="708"/>
      <c r="BP157" s="708"/>
      <c r="BQ157" s="708"/>
      <c r="BR157" s="708"/>
      <c r="BS157" s="708"/>
      <c r="BT157" s="708"/>
      <c r="BU157" s="708"/>
      <c r="BV157" s="708"/>
      <c r="BW157" s="708"/>
      <c r="BX157" s="708"/>
      <c r="BY157" s="708"/>
      <c r="BZ157" s="708"/>
      <c r="CA157" s="708"/>
      <c r="CB157" s="708"/>
      <c r="CC157" s="708"/>
      <c r="CD157" s="708"/>
      <c r="CE157" s="708"/>
      <c r="CF157" s="708"/>
      <c r="CG157" s="708"/>
      <c r="CH157" s="708"/>
      <c r="CI157" s="708"/>
      <c r="CJ157" s="708"/>
      <c r="CK157" s="708"/>
      <c r="CL157" s="708"/>
    </row>
    <row r="158" spans="2:90">
      <c r="B158" s="709"/>
      <c r="C158" s="709" t="s">
        <v>1190</v>
      </c>
      <c r="D158" s="709" t="s">
        <v>1191</v>
      </c>
      <c r="E158" s="709" t="s">
        <v>1192</v>
      </c>
      <c r="F158" s="709" t="s">
        <v>1193</v>
      </c>
      <c r="G158" s="709" t="s">
        <v>1194</v>
      </c>
      <c r="H158" s="709" t="s">
        <v>1195</v>
      </c>
      <c r="I158" s="709" t="s">
        <v>1199</v>
      </c>
      <c r="J158" s="709" t="s">
        <v>1200</v>
      </c>
      <c r="K158" s="708"/>
      <c r="L158" s="708"/>
      <c r="M158" s="708"/>
      <c r="N158" s="708"/>
      <c r="O158" s="708"/>
      <c r="P158" s="708"/>
      <c r="Q158" s="708"/>
      <c r="R158" s="708"/>
      <c r="S158" s="708"/>
      <c r="T158" s="708"/>
      <c r="U158" s="708"/>
      <c r="V158" s="708"/>
      <c r="W158" s="708"/>
      <c r="X158" s="708"/>
      <c r="Y158" s="708"/>
      <c r="Z158" s="708"/>
      <c r="AA158" s="708"/>
      <c r="AB158" s="708"/>
      <c r="AC158" s="708"/>
      <c r="AD158" s="708"/>
      <c r="AE158" s="708"/>
      <c r="AF158" s="708"/>
      <c r="AG158" s="708"/>
      <c r="AH158" s="708"/>
      <c r="AI158" s="708"/>
      <c r="AJ158" s="708"/>
      <c r="AK158" s="708"/>
      <c r="AL158" s="708"/>
      <c r="AM158" s="708"/>
      <c r="AN158" s="708"/>
      <c r="AO158" s="708"/>
      <c r="AP158" s="708"/>
      <c r="AQ158" s="708"/>
      <c r="AR158" s="708"/>
      <c r="AS158" s="708"/>
      <c r="AT158" s="708"/>
      <c r="AU158" s="708"/>
      <c r="AV158" s="708"/>
      <c r="AW158" s="708"/>
      <c r="AX158" s="708"/>
      <c r="AY158" s="708"/>
      <c r="AZ158" s="708"/>
      <c r="BA158" s="708"/>
      <c r="BB158" s="708"/>
      <c r="BC158" s="708"/>
      <c r="BD158" s="708"/>
      <c r="BE158" s="708"/>
      <c r="BF158" s="708"/>
      <c r="BG158" s="708"/>
      <c r="BH158" s="708"/>
      <c r="BI158" s="708"/>
      <c r="BJ158" s="708"/>
      <c r="BK158" s="708"/>
      <c r="BL158" s="708"/>
      <c r="BM158" s="708"/>
      <c r="BN158" s="708"/>
      <c r="BO158" s="708"/>
      <c r="BP158" s="708"/>
      <c r="BQ158" s="708"/>
      <c r="BR158" s="708"/>
      <c r="BS158" s="708"/>
      <c r="BT158" s="708"/>
      <c r="BU158" s="708"/>
      <c r="BV158" s="708"/>
      <c r="BW158" s="708"/>
      <c r="BX158" s="708"/>
      <c r="BY158" s="708"/>
      <c r="BZ158" s="708"/>
      <c r="CA158" s="708"/>
      <c r="CB158" s="708"/>
      <c r="CC158" s="708"/>
      <c r="CD158" s="708"/>
      <c r="CE158" s="708"/>
      <c r="CF158" s="708"/>
      <c r="CG158" s="708"/>
      <c r="CH158" s="708"/>
      <c r="CI158" s="708"/>
      <c r="CJ158" s="708"/>
      <c r="CK158" s="708"/>
      <c r="CL158" s="708"/>
    </row>
    <row r="159" spans="2:90">
      <c r="B159" s="710" t="s">
        <v>1285</v>
      </c>
      <c r="C159" s="715">
        <v>9.6</v>
      </c>
      <c r="D159" s="715">
        <v>10.199999999999999</v>
      </c>
      <c r="E159" s="715">
        <v>6</v>
      </c>
      <c r="F159" s="715">
        <v>7.1</v>
      </c>
      <c r="G159" s="715">
        <v>8.1999999999999993</v>
      </c>
      <c r="H159" s="715">
        <v>8.6999999999999993</v>
      </c>
      <c r="I159" s="710">
        <v>8.9</v>
      </c>
      <c r="J159" s="710"/>
      <c r="K159" s="708"/>
      <c r="L159" s="708"/>
      <c r="M159" s="708"/>
      <c r="X159" s="708"/>
      <c r="Y159" s="708"/>
      <c r="Z159" s="708"/>
      <c r="AA159" s="708"/>
      <c r="AB159" s="708"/>
      <c r="AC159" s="708"/>
      <c r="AD159" s="708"/>
      <c r="AE159" s="708"/>
      <c r="AF159" s="708"/>
      <c r="AG159" s="708"/>
      <c r="AH159" s="708"/>
      <c r="AI159" s="708"/>
      <c r="AJ159" s="708"/>
      <c r="AK159" s="708"/>
      <c r="AL159" s="708"/>
      <c r="AM159" s="708"/>
      <c r="AN159" s="708"/>
      <c r="AO159" s="708"/>
      <c r="AP159" s="708"/>
      <c r="AQ159" s="708"/>
      <c r="AR159" s="708"/>
      <c r="AS159" s="708"/>
      <c r="AT159" s="708"/>
      <c r="AU159" s="708"/>
      <c r="AV159" s="708"/>
      <c r="AW159" s="708"/>
      <c r="AX159" s="708"/>
      <c r="AY159" s="708"/>
      <c r="AZ159" s="708"/>
      <c r="BA159" s="708"/>
      <c r="BB159" s="708"/>
      <c r="BC159" s="708"/>
      <c r="BD159" s="708"/>
      <c r="BE159" s="708"/>
      <c r="BF159" s="708"/>
      <c r="BG159" s="708"/>
      <c r="BH159" s="708"/>
      <c r="BI159" s="708"/>
      <c r="BJ159" s="708"/>
      <c r="BK159" s="708"/>
      <c r="BL159" s="708"/>
      <c r="BM159" s="708"/>
      <c r="BN159" s="708"/>
      <c r="BO159" s="708"/>
      <c r="BP159" s="708"/>
      <c r="BQ159" s="708"/>
      <c r="BR159" s="708"/>
      <c r="BS159" s="708"/>
      <c r="BT159" s="708"/>
      <c r="BU159" s="708"/>
      <c r="BV159" s="708"/>
      <c r="BW159" s="708"/>
      <c r="BX159" s="708"/>
      <c r="BY159" s="708"/>
      <c r="BZ159" s="708"/>
      <c r="CA159" s="708"/>
      <c r="CB159" s="708"/>
      <c r="CC159" s="708"/>
      <c r="CD159" s="708"/>
      <c r="CE159" s="708"/>
      <c r="CF159" s="708"/>
      <c r="CG159" s="708"/>
      <c r="CH159" s="708"/>
      <c r="CI159" s="708"/>
      <c r="CJ159" s="708"/>
      <c r="CK159" s="708"/>
      <c r="CL159" s="708"/>
    </row>
    <row r="160" spans="2:90">
      <c r="B160" s="710"/>
      <c r="C160" s="710"/>
      <c r="D160" s="710"/>
      <c r="E160" s="710"/>
      <c r="F160" s="710"/>
      <c r="G160" s="710"/>
      <c r="H160" s="710"/>
      <c r="I160" s="710"/>
      <c r="J160" s="710"/>
      <c r="K160" s="708"/>
      <c r="L160" s="708"/>
      <c r="M160" s="708"/>
      <c r="X160" s="708"/>
      <c r="Y160" s="708"/>
      <c r="Z160" s="708"/>
      <c r="AA160" s="708"/>
      <c r="AB160" s="708"/>
      <c r="AC160" s="708"/>
      <c r="AD160" s="708"/>
      <c r="AE160" s="708"/>
      <c r="AF160" s="708"/>
      <c r="AG160" s="708"/>
      <c r="AH160" s="708"/>
      <c r="AI160" s="708"/>
      <c r="AJ160" s="708"/>
      <c r="AK160" s="708"/>
      <c r="AL160" s="708"/>
      <c r="AM160" s="708"/>
      <c r="AN160" s="708"/>
      <c r="AO160" s="708"/>
      <c r="AP160" s="708"/>
      <c r="AQ160" s="708"/>
      <c r="AR160" s="708"/>
      <c r="AS160" s="708"/>
      <c r="AT160" s="708"/>
      <c r="AU160" s="708"/>
      <c r="AV160" s="708"/>
      <c r="AW160" s="708"/>
      <c r="AX160" s="708"/>
      <c r="AY160" s="708"/>
      <c r="AZ160" s="708"/>
      <c r="BA160" s="708"/>
      <c r="BB160" s="708"/>
      <c r="BC160" s="708"/>
      <c r="BD160" s="708"/>
      <c r="BE160" s="708"/>
      <c r="BF160" s="708"/>
      <c r="BG160" s="708"/>
      <c r="BH160" s="708"/>
      <c r="BI160" s="708"/>
      <c r="BJ160" s="708"/>
      <c r="BK160" s="708"/>
      <c r="BL160" s="708"/>
      <c r="BM160" s="708"/>
      <c r="BN160" s="708"/>
      <c r="BO160" s="708"/>
      <c r="BP160" s="708"/>
      <c r="BQ160" s="708"/>
      <c r="BR160" s="708"/>
      <c r="BS160" s="708"/>
      <c r="BT160" s="708"/>
      <c r="BU160" s="708"/>
      <c r="BV160" s="708"/>
      <c r="BW160" s="708"/>
      <c r="BX160" s="708"/>
      <c r="BY160" s="708"/>
      <c r="BZ160" s="708"/>
      <c r="CA160" s="708"/>
      <c r="CB160" s="708"/>
      <c r="CC160" s="708"/>
      <c r="CD160" s="708"/>
      <c r="CE160" s="708"/>
      <c r="CF160" s="708"/>
      <c r="CG160" s="708"/>
      <c r="CH160" s="708"/>
      <c r="CI160" s="708"/>
      <c r="CJ160" s="708"/>
      <c r="CK160" s="708"/>
      <c r="CL160" s="708"/>
    </row>
    <row r="162" spans="2:103">
      <c r="B162" s="874" t="s">
        <v>1206</v>
      </c>
      <c r="C162" s="874"/>
      <c r="D162" s="708"/>
      <c r="E162" s="708"/>
      <c r="F162" s="708"/>
      <c r="G162" s="708"/>
      <c r="H162" s="708"/>
      <c r="I162" s="708"/>
      <c r="J162" s="708"/>
      <c r="K162" s="708"/>
      <c r="L162" s="708"/>
      <c r="M162" s="708"/>
      <c r="N162" s="708"/>
      <c r="O162" s="708"/>
      <c r="P162" s="708"/>
      <c r="Q162" s="708"/>
      <c r="R162" s="708"/>
      <c r="S162" s="708"/>
      <c r="T162" s="708"/>
      <c r="U162" s="708"/>
      <c r="V162" s="708"/>
      <c r="W162" s="708"/>
      <c r="X162" s="708"/>
      <c r="Y162" s="708"/>
      <c r="Z162" s="708"/>
      <c r="AA162" s="708"/>
      <c r="AB162" s="708" t="s">
        <v>1286</v>
      </c>
      <c r="AC162" s="708"/>
      <c r="AD162" s="708"/>
      <c r="AE162" s="708"/>
      <c r="AF162" s="708"/>
      <c r="AG162" s="708"/>
      <c r="AH162" s="708"/>
      <c r="AI162" s="708"/>
      <c r="AJ162" s="708"/>
      <c r="AK162" s="708"/>
      <c r="AL162" s="708"/>
      <c r="AM162" s="708"/>
      <c r="AN162" s="708"/>
      <c r="AO162" s="708"/>
      <c r="AP162" s="708"/>
      <c r="AQ162" s="708"/>
      <c r="AR162" s="708"/>
      <c r="AS162" s="708"/>
      <c r="AT162" s="708"/>
      <c r="AU162" s="708"/>
      <c r="AV162" s="708"/>
      <c r="AW162" s="708"/>
      <c r="AX162" s="708"/>
      <c r="AY162" s="708"/>
      <c r="AZ162" s="708"/>
      <c r="BA162" s="708"/>
      <c r="BB162" s="708"/>
      <c r="BC162" s="708"/>
      <c r="BD162" s="708"/>
      <c r="BE162" s="708"/>
      <c r="BF162" s="708"/>
      <c r="BG162" s="708"/>
      <c r="BH162" s="708"/>
      <c r="BI162" s="708"/>
      <c r="BJ162" s="708"/>
      <c r="BK162" s="708"/>
      <c r="BL162" s="708"/>
      <c r="BM162" s="708"/>
      <c r="BN162" s="708"/>
      <c r="BO162" s="708"/>
      <c r="BP162" s="708"/>
      <c r="BQ162" s="708"/>
      <c r="BR162" s="708"/>
      <c r="BS162" s="708"/>
      <c r="BT162" s="708"/>
      <c r="BU162" s="708"/>
      <c r="BV162" s="708"/>
      <c r="BW162" s="708"/>
      <c r="BX162" s="708"/>
      <c r="BY162" s="708"/>
      <c r="BZ162" s="708"/>
      <c r="CA162" s="708"/>
      <c r="CB162" s="708"/>
      <c r="CC162" s="708"/>
      <c r="CD162" s="708"/>
      <c r="CE162" s="708"/>
      <c r="CF162" s="708"/>
      <c r="CG162" s="708"/>
      <c r="CH162" s="708"/>
      <c r="CI162" s="708"/>
      <c r="CJ162" s="708"/>
      <c r="CK162" s="708"/>
      <c r="CL162" s="708"/>
    </row>
    <row r="163" spans="2:103">
      <c r="B163" s="709"/>
      <c r="C163" s="714">
        <v>43191</v>
      </c>
      <c r="D163" s="714">
        <v>43221</v>
      </c>
      <c r="E163" s="714">
        <v>43252</v>
      </c>
      <c r="F163" s="714">
        <v>43282</v>
      </c>
      <c r="G163" s="714">
        <v>43313</v>
      </c>
      <c r="H163" s="714">
        <v>43344</v>
      </c>
      <c r="I163" s="714">
        <v>43374</v>
      </c>
      <c r="J163" s="714">
        <v>43405</v>
      </c>
      <c r="K163" s="714">
        <v>43435</v>
      </c>
      <c r="L163" s="714">
        <v>43466</v>
      </c>
      <c r="M163" s="714">
        <v>43497</v>
      </c>
      <c r="N163" s="714">
        <v>43525</v>
      </c>
      <c r="O163" s="714">
        <v>43556</v>
      </c>
      <c r="P163" s="714">
        <v>43586</v>
      </c>
      <c r="Q163" s="714">
        <v>43617</v>
      </c>
      <c r="R163" s="714">
        <v>43647</v>
      </c>
      <c r="S163" s="714">
        <v>43678</v>
      </c>
      <c r="T163" s="714">
        <v>43709</v>
      </c>
      <c r="U163" s="714">
        <v>43739</v>
      </c>
      <c r="V163" s="714">
        <v>43770</v>
      </c>
      <c r="W163" s="714">
        <v>43800</v>
      </c>
      <c r="X163" s="714">
        <v>43831</v>
      </c>
      <c r="Y163" s="714">
        <v>43862</v>
      </c>
      <c r="Z163" s="714">
        <v>43891</v>
      </c>
      <c r="AA163" s="714">
        <v>43922</v>
      </c>
      <c r="AB163" s="714">
        <v>43952</v>
      </c>
      <c r="AC163" s="714">
        <v>43983</v>
      </c>
      <c r="AD163" s="714">
        <v>44013</v>
      </c>
      <c r="AE163" s="714">
        <v>44044</v>
      </c>
      <c r="AF163" s="714">
        <v>44075</v>
      </c>
      <c r="AG163" s="714">
        <v>44105</v>
      </c>
      <c r="AH163" s="714">
        <v>44136</v>
      </c>
      <c r="AI163" s="714">
        <v>44166</v>
      </c>
      <c r="AJ163" s="714">
        <v>44197</v>
      </c>
      <c r="AK163" s="714">
        <v>44228</v>
      </c>
      <c r="AL163" s="714">
        <v>44256</v>
      </c>
      <c r="AM163" s="714">
        <v>44287</v>
      </c>
      <c r="AN163" s="714">
        <v>44317</v>
      </c>
      <c r="AO163" s="714">
        <v>44348</v>
      </c>
      <c r="AP163" s="714">
        <v>44378</v>
      </c>
      <c r="AQ163" s="714">
        <v>44409</v>
      </c>
      <c r="AR163" s="714">
        <v>44440</v>
      </c>
      <c r="AS163" s="714">
        <v>44470</v>
      </c>
      <c r="AT163" s="714">
        <v>44501</v>
      </c>
      <c r="AU163" s="714">
        <v>44531</v>
      </c>
      <c r="AV163" s="714">
        <v>44562</v>
      </c>
      <c r="AW163" s="714">
        <v>44593</v>
      </c>
      <c r="AX163" s="714">
        <v>44621</v>
      </c>
      <c r="AY163" s="714">
        <v>44652</v>
      </c>
      <c r="AZ163" s="714">
        <v>44682</v>
      </c>
      <c r="BA163" s="714">
        <v>44713</v>
      </c>
      <c r="BB163" s="714">
        <v>44743</v>
      </c>
      <c r="BC163" s="714">
        <v>44774</v>
      </c>
      <c r="BD163" s="714">
        <v>44805</v>
      </c>
      <c r="BE163" s="714">
        <v>44835</v>
      </c>
      <c r="BF163" s="714">
        <v>44866</v>
      </c>
      <c r="BG163" s="714">
        <v>44896</v>
      </c>
      <c r="BH163" s="714">
        <v>44927</v>
      </c>
      <c r="BI163" s="714">
        <v>44958</v>
      </c>
      <c r="BJ163" s="714">
        <v>44986</v>
      </c>
      <c r="BK163" s="714">
        <v>45017</v>
      </c>
      <c r="BL163" s="714">
        <v>45047</v>
      </c>
      <c r="BM163" s="714">
        <v>45078</v>
      </c>
      <c r="BN163" s="714">
        <v>45108</v>
      </c>
      <c r="BO163" s="714">
        <v>45139</v>
      </c>
      <c r="BP163" s="714">
        <v>45170</v>
      </c>
      <c r="BQ163" s="714">
        <v>45200</v>
      </c>
      <c r="BR163" s="714">
        <v>45231</v>
      </c>
      <c r="BS163" s="714">
        <v>45261</v>
      </c>
      <c r="BT163" s="714">
        <v>45292</v>
      </c>
      <c r="BU163" s="714">
        <v>45323</v>
      </c>
      <c r="BV163" s="714">
        <v>45352</v>
      </c>
      <c r="BW163" s="714">
        <v>45383</v>
      </c>
      <c r="BX163" s="714">
        <v>45413</v>
      </c>
      <c r="BY163" s="714">
        <v>45444</v>
      </c>
      <c r="BZ163" s="714">
        <v>45474</v>
      </c>
      <c r="CA163" s="714">
        <v>45505</v>
      </c>
      <c r="CB163" s="714">
        <v>45536</v>
      </c>
      <c r="CC163" s="714">
        <v>45566</v>
      </c>
      <c r="CD163" s="714">
        <v>45597</v>
      </c>
      <c r="CE163" s="714">
        <v>45627</v>
      </c>
      <c r="CF163" s="714">
        <v>45658</v>
      </c>
      <c r="CG163" s="714">
        <v>45689</v>
      </c>
      <c r="CH163" s="714">
        <v>45717</v>
      </c>
      <c r="CI163" s="714">
        <v>45748</v>
      </c>
      <c r="CJ163" s="714">
        <v>45778</v>
      </c>
      <c r="CK163" s="714">
        <v>45809</v>
      </c>
      <c r="CL163" s="714">
        <v>45839</v>
      </c>
      <c r="CM163" s="714">
        <v>45870</v>
      </c>
      <c r="CN163" s="714">
        <v>45901</v>
      </c>
      <c r="CO163" s="714">
        <v>45931</v>
      </c>
      <c r="CP163" s="714">
        <v>45962</v>
      </c>
      <c r="CQ163" s="714">
        <v>45992</v>
      </c>
      <c r="CR163" s="714">
        <v>46023</v>
      </c>
      <c r="CS163" s="714">
        <v>46054</v>
      </c>
      <c r="CT163" s="714">
        <v>46082</v>
      </c>
      <c r="CU163" s="714">
        <v>46113</v>
      </c>
      <c r="CV163" s="714">
        <v>46143</v>
      </c>
      <c r="CW163" s="714">
        <v>46174</v>
      </c>
      <c r="CX163" s="714">
        <v>46204</v>
      </c>
      <c r="CY163" s="714">
        <v>46235</v>
      </c>
    </row>
    <row r="164" spans="2:103">
      <c r="B164" s="710" t="s">
        <v>1207</v>
      </c>
      <c r="C164" s="710"/>
      <c r="D164" s="710"/>
      <c r="E164" s="710"/>
      <c r="F164" s="710"/>
      <c r="G164" s="710"/>
      <c r="H164" s="710"/>
      <c r="I164" s="710"/>
      <c r="J164" s="710"/>
      <c r="K164" s="710"/>
      <c r="L164" s="710"/>
      <c r="M164" s="710"/>
      <c r="N164" s="710"/>
      <c r="O164" s="710"/>
      <c r="P164" s="710"/>
      <c r="Q164" s="710"/>
      <c r="R164" s="710"/>
      <c r="S164" s="710"/>
      <c r="T164" s="710"/>
      <c r="U164" s="710"/>
      <c r="V164" s="710"/>
      <c r="W164" s="710"/>
      <c r="X164" s="710"/>
      <c r="Y164" s="710"/>
      <c r="Z164" s="710"/>
      <c r="AA164" s="710"/>
      <c r="AB164" s="710"/>
      <c r="AC164" s="710"/>
      <c r="AD164" s="710"/>
      <c r="AE164" s="710"/>
      <c r="AF164" s="710"/>
      <c r="AG164" s="710"/>
      <c r="AH164" s="710"/>
      <c r="AI164" s="710"/>
      <c r="AJ164" s="710"/>
      <c r="AK164" s="710"/>
      <c r="AL164" s="710"/>
      <c r="AM164" s="710"/>
      <c r="AN164" s="710"/>
      <c r="AO164" s="710"/>
      <c r="AP164" s="710"/>
      <c r="AQ164" s="710"/>
      <c r="AR164" s="710"/>
      <c r="AS164" s="710"/>
      <c r="AT164" s="710"/>
      <c r="AU164" s="710"/>
      <c r="AV164" s="710"/>
      <c r="AW164" s="710"/>
      <c r="AX164" s="710"/>
      <c r="AY164" s="710"/>
      <c r="AZ164" s="710"/>
      <c r="BA164" s="710"/>
      <c r="BB164" s="710"/>
      <c r="BC164" s="710"/>
      <c r="BD164" s="710"/>
      <c r="BE164" s="710"/>
      <c r="BF164" s="710"/>
      <c r="BG164" s="710"/>
      <c r="BH164" s="710"/>
      <c r="BI164" s="710"/>
      <c r="BJ164" s="710"/>
      <c r="BK164" s="710"/>
      <c r="BL164" s="710"/>
      <c r="BM164" s="710"/>
      <c r="BN164" s="710"/>
      <c r="BO164" s="710"/>
      <c r="BP164" s="710"/>
      <c r="BQ164" s="710"/>
      <c r="BR164" s="710"/>
      <c r="BS164" s="710"/>
      <c r="BT164" s="710"/>
      <c r="BU164" s="710"/>
      <c r="BV164" s="710"/>
      <c r="BW164" s="710"/>
      <c r="BX164" s="710"/>
      <c r="BY164" s="710"/>
      <c r="BZ164" s="710"/>
      <c r="CA164" s="710"/>
      <c r="CB164" s="710"/>
      <c r="CC164" s="710"/>
      <c r="CD164" s="710"/>
      <c r="CE164" s="710"/>
      <c r="CF164" s="710"/>
      <c r="CG164" s="710"/>
      <c r="CH164" s="710"/>
      <c r="CI164" s="710"/>
      <c r="CJ164" s="710"/>
      <c r="CK164" s="710"/>
      <c r="CL164" s="710"/>
      <c r="CM164" s="710"/>
      <c r="CN164" s="710"/>
      <c r="CO164" s="710"/>
      <c r="CP164" s="710"/>
      <c r="CQ164" s="710"/>
      <c r="CR164" s="710"/>
      <c r="CS164" s="710"/>
      <c r="CT164" s="710"/>
      <c r="CU164" s="710"/>
      <c r="CV164" s="710"/>
      <c r="CW164" s="710"/>
      <c r="CX164" s="710"/>
      <c r="CY164" s="710"/>
    </row>
    <row r="165" spans="2:103">
      <c r="B165" s="710" t="s">
        <v>1208</v>
      </c>
      <c r="C165" s="710"/>
      <c r="D165" s="710"/>
      <c r="E165" s="710"/>
      <c r="F165" s="710"/>
      <c r="G165" s="710"/>
      <c r="H165" s="710"/>
      <c r="I165" s="710"/>
      <c r="J165" s="710"/>
      <c r="K165" s="710"/>
      <c r="L165" s="710"/>
      <c r="M165" s="710"/>
      <c r="N165" s="710"/>
      <c r="O165" s="710"/>
      <c r="P165" s="710"/>
      <c r="Q165" s="710"/>
      <c r="R165" s="710"/>
      <c r="S165" s="710"/>
      <c r="T165" s="710"/>
      <c r="U165" s="710"/>
      <c r="V165" s="710"/>
      <c r="W165" s="710"/>
      <c r="X165" s="710"/>
      <c r="Y165" s="710"/>
      <c r="Z165" s="710"/>
      <c r="AA165" s="710"/>
      <c r="AB165" s="710"/>
      <c r="AC165" s="710"/>
      <c r="AD165" s="710"/>
      <c r="AE165" s="710"/>
      <c r="AF165" s="710"/>
      <c r="AG165" s="710"/>
      <c r="AH165" s="710"/>
      <c r="AI165" s="710"/>
      <c r="AJ165" s="710"/>
      <c r="AK165" s="710"/>
      <c r="AL165" s="710"/>
      <c r="AM165" s="710"/>
      <c r="AN165" s="710"/>
      <c r="AO165" s="710"/>
      <c r="AP165" s="710"/>
      <c r="AQ165" s="710"/>
      <c r="AR165" s="710"/>
      <c r="AS165" s="710"/>
      <c r="AT165" s="710"/>
      <c r="AU165" s="710"/>
      <c r="AV165" s="710"/>
      <c r="AW165" s="710"/>
      <c r="AX165" s="710"/>
      <c r="AY165" s="710"/>
      <c r="AZ165" s="710"/>
      <c r="BA165" s="710"/>
      <c r="BB165" s="710"/>
      <c r="BC165" s="710"/>
      <c r="BD165" s="710"/>
      <c r="BE165" s="710"/>
      <c r="BF165" s="710"/>
      <c r="BG165" s="710"/>
      <c r="BH165" s="710"/>
      <c r="BI165" s="710"/>
      <c r="BJ165" s="710"/>
      <c r="BK165" s="710"/>
      <c r="BL165" s="710"/>
      <c r="BM165" s="710"/>
      <c r="BN165" s="710"/>
      <c r="BO165" s="710"/>
      <c r="BP165" s="710"/>
      <c r="BQ165" s="710"/>
      <c r="BR165" s="710"/>
      <c r="BS165" s="710"/>
      <c r="BT165" s="710"/>
      <c r="BU165" s="710"/>
      <c r="BV165" s="710"/>
      <c r="BW165" s="710"/>
      <c r="BX165" s="710"/>
      <c r="BY165" s="710"/>
      <c r="BZ165" s="710"/>
      <c r="CA165" s="710"/>
      <c r="CB165" s="710"/>
      <c r="CC165" s="710"/>
      <c r="CD165" s="710"/>
      <c r="CE165" s="710"/>
      <c r="CF165" s="710"/>
      <c r="CG165" s="710"/>
      <c r="CH165" s="710"/>
      <c r="CI165" s="710"/>
      <c r="CJ165" s="710"/>
      <c r="CK165" s="710"/>
      <c r="CL165" s="710"/>
      <c r="CM165" s="710"/>
      <c r="CN165" s="710"/>
      <c r="CO165" s="710"/>
      <c r="CP165" s="710"/>
      <c r="CQ165" s="710"/>
      <c r="CR165" s="710"/>
      <c r="CS165" s="710"/>
      <c r="CT165" s="710"/>
      <c r="CU165" s="710"/>
      <c r="CV165" s="710"/>
      <c r="CW165" s="710"/>
      <c r="CX165" s="710"/>
      <c r="CY165" s="710"/>
    </row>
    <row r="166" spans="2:103">
      <c r="B166" s="710" t="s">
        <v>1208</v>
      </c>
      <c r="C166" s="710"/>
      <c r="D166" s="710"/>
      <c r="E166" s="710"/>
      <c r="F166" s="710"/>
      <c r="G166" s="710"/>
      <c r="H166" s="710"/>
      <c r="I166" s="710"/>
      <c r="J166" s="710"/>
      <c r="K166" s="710"/>
      <c r="L166" s="710"/>
      <c r="M166" s="710"/>
      <c r="N166" s="710"/>
      <c r="O166" s="710"/>
      <c r="P166" s="710"/>
      <c r="Q166" s="710"/>
      <c r="R166" s="710"/>
      <c r="S166" s="710"/>
      <c r="T166" s="710"/>
      <c r="U166" s="710"/>
      <c r="V166" s="710"/>
      <c r="W166" s="710"/>
      <c r="X166" s="710"/>
      <c r="Y166" s="710"/>
      <c r="Z166" s="710"/>
      <c r="AA166" s="710"/>
      <c r="AB166" s="710"/>
      <c r="AC166" s="710"/>
      <c r="AD166" s="710"/>
      <c r="AE166" s="710"/>
      <c r="AF166" s="710"/>
      <c r="AG166" s="710"/>
      <c r="AH166" s="710"/>
      <c r="AI166" s="710"/>
      <c r="AJ166" s="710"/>
      <c r="AK166" s="710"/>
      <c r="AL166" s="710"/>
      <c r="AM166" s="710"/>
      <c r="AN166" s="710"/>
      <c r="AO166" s="710"/>
      <c r="AP166" s="710"/>
      <c r="AQ166" s="710"/>
      <c r="AR166" s="710"/>
      <c r="AS166" s="710"/>
      <c r="AT166" s="710"/>
      <c r="AU166" s="710"/>
      <c r="AV166" s="710"/>
      <c r="AW166" s="710"/>
      <c r="AX166" s="710"/>
      <c r="AY166" s="710"/>
      <c r="AZ166" s="710"/>
      <c r="BA166" s="710"/>
      <c r="BB166" s="710"/>
      <c r="BC166" s="710"/>
      <c r="BD166" s="710"/>
      <c r="BE166" s="710"/>
      <c r="BF166" s="710"/>
      <c r="BG166" s="710"/>
      <c r="BH166" s="710"/>
      <c r="BI166" s="710"/>
      <c r="BJ166" s="710"/>
      <c r="BK166" s="710"/>
      <c r="BL166" s="710"/>
      <c r="BM166" s="710"/>
      <c r="BN166" s="710"/>
      <c r="BO166" s="710"/>
      <c r="BP166" s="710"/>
      <c r="BQ166" s="710"/>
      <c r="BR166" s="710"/>
      <c r="BS166" s="710"/>
      <c r="BT166" s="710"/>
      <c r="BU166" s="710"/>
      <c r="BV166" s="710"/>
      <c r="BW166" s="710"/>
      <c r="BX166" s="710"/>
      <c r="BY166" s="710"/>
      <c r="BZ166" s="710"/>
      <c r="CA166" s="710"/>
      <c r="CB166" s="710"/>
      <c r="CC166" s="710"/>
      <c r="CD166" s="710"/>
      <c r="CE166" s="710"/>
      <c r="CF166" s="710"/>
      <c r="CG166" s="710"/>
      <c r="CH166" s="710"/>
      <c r="CI166" s="710"/>
      <c r="CJ166" s="710"/>
      <c r="CK166" s="710"/>
      <c r="CL166" s="710"/>
      <c r="CM166" s="710"/>
      <c r="CN166" s="710"/>
      <c r="CO166" s="710"/>
      <c r="CP166" s="710"/>
      <c r="CQ166" s="710"/>
      <c r="CR166" s="710"/>
      <c r="CS166" s="710"/>
      <c r="CT166" s="710"/>
      <c r="CU166" s="710"/>
      <c r="CV166" s="710"/>
      <c r="CW166" s="710"/>
      <c r="CX166" s="710"/>
      <c r="CY166" s="710"/>
    </row>
    <row r="168" spans="2:103">
      <c r="B168" s="709"/>
      <c r="C168" s="709" t="s">
        <v>1190</v>
      </c>
      <c r="D168" s="709" t="s">
        <v>1191</v>
      </c>
      <c r="E168" s="709" t="s">
        <v>1192</v>
      </c>
      <c r="F168" s="709" t="s">
        <v>1193</v>
      </c>
      <c r="G168" s="709" t="s">
        <v>1194</v>
      </c>
      <c r="H168" s="709" t="s">
        <v>1195</v>
      </c>
      <c r="I168" s="709" t="s">
        <v>1199</v>
      </c>
      <c r="J168" s="709" t="s">
        <v>1200</v>
      </c>
    </row>
    <row r="169" spans="2:103">
      <c r="B169" s="710" t="s">
        <v>1285</v>
      </c>
      <c r="C169" s="724">
        <v>9.6000000000000002E-2</v>
      </c>
      <c r="D169" s="724">
        <v>0.10199999999999999</v>
      </c>
      <c r="E169" s="724">
        <v>0.06</v>
      </c>
      <c r="F169" s="724">
        <v>7.0999999999999994E-2</v>
      </c>
      <c r="G169" s="724">
        <v>8.2000000000000003E-2</v>
      </c>
      <c r="H169" s="724">
        <v>8.6999999999999994E-2</v>
      </c>
      <c r="I169" s="724">
        <v>8.8999999999999996E-2</v>
      </c>
      <c r="J169" s="724"/>
    </row>
    <row r="171" spans="2:103">
      <c r="B171" s="705" t="s">
        <v>1287</v>
      </c>
    </row>
    <row r="172" spans="2:103">
      <c r="B172" s="705" t="s">
        <v>1288</v>
      </c>
    </row>
    <row r="173" spans="2:103">
      <c r="B173" s="723" t="s">
        <v>1289</v>
      </c>
    </row>
    <row r="175" spans="2:103">
      <c r="B175" s="874" t="s">
        <v>1198</v>
      </c>
      <c r="C175" s="874"/>
      <c r="D175" s="708"/>
      <c r="E175" s="708"/>
      <c r="F175" s="708"/>
      <c r="G175" s="708"/>
      <c r="H175" s="708"/>
      <c r="I175" s="708"/>
      <c r="J175" s="708"/>
      <c r="K175" s="708"/>
    </row>
    <row r="176" spans="2:103">
      <c r="B176" s="709"/>
      <c r="C176" s="709" t="s">
        <v>1190</v>
      </c>
      <c r="D176" s="709" t="s">
        <v>1191</v>
      </c>
      <c r="E176" s="709" t="s">
        <v>1192</v>
      </c>
      <c r="F176" s="709" t="s">
        <v>1193</v>
      </c>
      <c r="G176" s="709" t="s">
        <v>1194</v>
      </c>
      <c r="H176" s="709" t="s">
        <v>1195</v>
      </c>
      <c r="I176" s="709" t="s">
        <v>1199</v>
      </c>
      <c r="J176" s="709" t="s">
        <v>1200</v>
      </c>
      <c r="K176" s="708"/>
    </row>
    <row r="177" spans="2:34">
      <c r="B177" s="710" t="s">
        <v>1290</v>
      </c>
      <c r="C177" s="710"/>
      <c r="D177" s="710"/>
      <c r="E177" s="710"/>
      <c r="F177" s="710"/>
      <c r="G177" s="710"/>
      <c r="H177" s="710">
        <v>87</v>
      </c>
      <c r="I177" s="710">
        <v>89</v>
      </c>
      <c r="J177" s="710"/>
      <c r="K177" s="708"/>
    </row>
    <row r="178" spans="2:34">
      <c r="B178" s="710" t="s">
        <v>1291</v>
      </c>
      <c r="C178" s="710"/>
      <c r="D178" s="710"/>
      <c r="E178" s="710"/>
      <c r="F178" s="710"/>
      <c r="G178" s="710"/>
      <c r="H178" s="710">
        <v>79</v>
      </c>
      <c r="I178" s="710">
        <v>81</v>
      </c>
      <c r="J178" s="710"/>
      <c r="K178" s="708"/>
    </row>
    <row r="179" spans="2:34">
      <c r="B179" s="710" t="s">
        <v>1292</v>
      </c>
      <c r="C179" s="710"/>
      <c r="D179" s="710"/>
      <c r="E179" s="710"/>
      <c r="F179" s="710"/>
      <c r="G179" s="710"/>
      <c r="H179" s="710">
        <v>79</v>
      </c>
      <c r="I179" s="710">
        <v>83</v>
      </c>
      <c r="J179" s="710"/>
      <c r="K179" s="708"/>
    </row>
    <row r="180" spans="2:34">
      <c r="B180" s="710" t="s">
        <v>1293</v>
      </c>
      <c r="C180" s="710"/>
      <c r="D180" s="710"/>
      <c r="E180" s="710"/>
      <c r="F180" s="710"/>
      <c r="G180" s="710"/>
      <c r="H180" s="710">
        <v>83</v>
      </c>
      <c r="I180" s="710">
        <v>85</v>
      </c>
      <c r="J180" s="710"/>
      <c r="K180" s="708"/>
    </row>
    <row r="181" spans="2:34">
      <c r="B181" s="710"/>
      <c r="C181" s="710"/>
      <c r="D181" s="710"/>
      <c r="E181" s="710"/>
      <c r="F181" s="710"/>
      <c r="G181" s="710"/>
      <c r="H181" s="710"/>
      <c r="I181" s="710"/>
      <c r="J181" s="710"/>
      <c r="K181" s="708"/>
    </row>
    <row r="182" spans="2:34">
      <c r="B182" s="708"/>
      <c r="C182" s="708"/>
      <c r="D182" s="708"/>
      <c r="E182" s="708"/>
      <c r="F182" s="708"/>
      <c r="G182" s="708"/>
      <c r="H182" s="708"/>
      <c r="I182" s="708"/>
      <c r="J182" s="708"/>
      <c r="K182" s="708"/>
    </row>
    <row r="183" spans="2:34">
      <c r="B183" s="705" t="s">
        <v>1294</v>
      </c>
    </row>
    <row r="184" spans="2:34">
      <c r="B184" s="705" t="s">
        <v>1295</v>
      </c>
    </row>
    <row r="185" spans="2:34" ht="60">
      <c r="B185" s="723" t="s">
        <v>1296</v>
      </c>
    </row>
    <row r="187" spans="2:34">
      <c r="B187" s="707" t="s">
        <v>1198</v>
      </c>
      <c r="C187" s="708"/>
      <c r="D187" s="708"/>
      <c r="E187" s="708"/>
      <c r="F187" s="708"/>
      <c r="G187" s="708"/>
      <c r="H187" s="708"/>
      <c r="I187" s="708"/>
      <c r="J187" s="708"/>
      <c r="K187" s="708"/>
      <c r="L187" s="708"/>
      <c r="M187" s="708"/>
      <c r="N187" s="708"/>
      <c r="O187" s="708"/>
      <c r="P187" s="708"/>
      <c r="Q187" s="708"/>
      <c r="R187" s="708"/>
      <c r="S187" s="708"/>
      <c r="T187" s="708"/>
      <c r="U187" s="708"/>
      <c r="V187" s="708"/>
      <c r="W187" s="708"/>
      <c r="X187" s="708"/>
      <c r="Y187" s="708"/>
    </row>
    <row r="188" spans="2:34">
      <c r="B188" s="707" t="s">
        <v>1297</v>
      </c>
      <c r="C188" s="709" t="s">
        <v>1191</v>
      </c>
      <c r="D188" s="709" t="s">
        <v>1192</v>
      </c>
      <c r="E188" s="709" t="s">
        <v>1193</v>
      </c>
      <c r="F188" s="709" t="s">
        <v>1194</v>
      </c>
      <c r="G188" s="709" t="s">
        <v>1195</v>
      </c>
      <c r="H188" s="709" t="s">
        <v>1199</v>
      </c>
      <c r="I188" s="709" t="s">
        <v>1200</v>
      </c>
      <c r="J188" s="709" t="s">
        <v>1218</v>
      </c>
      <c r="K188" s="709" t="s">
        <v>1298</v>
      </c>
      <c r="L188" s="708"/>
      <c r="M188" s="708"/>
      <c r="N188" s="708"/>
      <c r="O188" s="708"/>
      <c r="P188" s="708"/>
      <c r="Q188" s="708"/>
      <c r="R188" s="708"/>
      <c r="S188" s="708"/>
      <c r="T188" s="708"/>
      <c r="U188" s="708"/>
      <c r="V188" s="708"/>
      <c r="W188" s="708"/>
      <c r="X188" s="708"/>
      <c r="Y188" s="708"/>
    </row>
    <row r="189" spans="2:34">
      <c r="B189" s="725" t="s">
        <v>1299</v>
      </c>
      <c r="C189" s="726">
        <v>0.83950000000000002</v>
      </c>
      <c r="D189" s="726">
        <v>0.92909999999999993</v>
      </c>
      <c r="E189" s="726">
        <v>0.89280000000000004</v>
      </c>
      <c r="F189" s="726">
        <v>0.84399999999999997</v>
      </c>
      <c r="G189" s="726">
        <v>0.85140000000000005</v>
      </c>
      <c r="H189" s="726">
        <v>0.84770000000000001</v>
      </c>
      <c r="I189" s="726">
        <v>0.84760000000000002</v>
      </c>
      <c r="J189" s="727"/>
      <c r="K189" s="727"/>
      <c r="L189" s="708"/>
      <c r="M189" s="708"/>
      <c r="N189" s="708"/>
      <c r="O189" s="708"/>
      <c r="P189" s="708"/>
      <c r="Q189" s="708"/>
      <c r="R189" s="708"/>
      <c r="S189" s="708"/>
      <c r="T189" s="708"/>
      <c r="U189" s="708"/>
      <c r="V189" s="708"/>
      <c r="W189" s="708"/>
      <c r="X189" s="708"/>
      <c r="Y189" s="708"/>
    </row>
    <row r="191" spans="2:34">
      <c r="B191" s="874" t="s">
        <v>1198</v>
      </c>
      <c r="C191" s="874"/>
      <c r="D191" s="708"/>
      <c r="E191" s="708"/>
      <c r="F191" s="708"/>
      <c r="G191" s="708"/>
      <c r="H191" s="708"/>
      <c r="I191" s="708"/>
      <c r="J191" s="708"/>
      <c r="K191" s="708"/>
      <c r="L191" s="708"/>
      <c r="M191" s="708"/>
      <c r="N191" s="708"/>
      <c r="O191" s="708"/>
      <c r="P191" s="708"/>
      <c r="Q191" s="708"/>
      <c r="R191" s="708"/>
      <c r="S191" s="708"/>
      <c r="T191" s="708"/>
      <c r="U191" s="708"/>
      <c r="V191" s="708"/>
      <c r="W191" s="708"/>
      <c r="X191" s="708"/>
      <c r="Y191" s="708"/>
      <c r="Z191" s="708"/>
      <c r="AA191" s="708"/>
      <c r="AB191" s="708"/>
      <c r="AC191" s="708"/>
      <c r="AD191" s="708"/>
      <c r="AE191" s="708"/>
      <c r="AF191" s="708"/>
      <c r="AG191" s="708"/>
      <c r="AH191" s="708"/>
    </row>
    <row r="192" spans="2:34">
      <c r="B192" s="709"/>
      <c r="C192" s="709" t="s">
        <v>1190</v>
      </c>
      <c r="D192" s="709" t="s">
        <v>1191</v>
      </c>
      <c r="E192" s="709" t="s">
        <v>1192</v>
      </c>
      <c r="F192" s="709" t="s">
        <v>1193</v>
      </c>
      <c r="G192" s="709" t="s">
        <v>1194</v>
      </c>
      <c r="H192" s="709" t="s">
        <v>1195</v>
      </c>
      <c r="I192" s="709" t="s">
        <v>1199</v>
      </c>
      <c r="J192" s="709" t="s">
        <v>1200</v>
      </c>
      <c r="K192" s="709" t="s">
        <v>1218</v>
      </c>
      <c r="L192" s="709" t="s">
        <v>1298</v>
      </c>
      <c r="M192" s="708"/>
      <c r="N192" s="708"/>
      <c r="O192" s="708"/>
      <c r="P192" s="708"/>
      <c r="Q192" s="708"/>
      <c r="R192" s="708"/>
      <c r="S192" s="708"/>
      <c r="T192" s="708"/>
      <c r="U192" s="708"/>
      <c r="V192" s="708"/>
      <c r="W192" s="708"/>
      <c r="X192" s="708"/>
      <c r="Y192" s="708"/>
      <c r="Z192" s="708"/>
      <c r="AA192" s="708"/>
      <c r="AB192" s="708"/>
      <c r="AC192" s="708"/>
      <c r="AD192" s="708"/>
      <c r="AE192" s="708"/>
      <c r="AF192" s="708"/>
      <c r="AG192" s="708"/>
      <c r="AH192" s="708"/>
    </row>
    <row r="193" spans="2:34">
      <c r="B193" s="719" t="s">
        <v>1300</v>
      </c>
      <c r="C193" s="710" t="s">
        <v>776</v>
      </c>
      <c r="D193" s="728">
        <v>3.4099999999999998E-2</v>
      </c>
      <c r="E193" s="728">
        <v>2.07E-2</v>
      </c>
      <c r="F193" s="728">
        <v>3.3099999999999997E-2</v>
      </c>
      <c r="G193" s="728">
        <v>3.7400000000000003E-2</v>
      </c>
      <c r="H193" s="728">
        <v>3.7400000000000003E-2</v>
      </c>
      <c r="I193" s="728">
        <v>4.07E-2</v>
      </c>
      <c r="J193" s="729">
        <v>3.5299999999999998E-2</v>
      </c>
      <c r="K193" s="710"/>
      <c r="L193" s="710"/>
      <c r="M193" s="708"/>
      <c r="N193" s="708"/>
      <c r="O193" s="708"/>
      <c r="P193" s="708"/>
      <c r="Q193" s="708"/>
      <c r="R193" s="708"/>
      <c r="S193" s="708"/>
      <c r="T193" s="708"/>
      <c r="U193" s="708"/>
      <c r="V193" s="708"/>
      <c r="W193" s="708"/>
      <c r="X193" s="708"/>
      <c r="Y193" s="708"/>
      <c r="Z193" s="708"/>
      <c r="AA193" s="708"/>
      <c r="AB193" s="708"/>
      <c r="AC193" s="708"/>
      <c r="AD193" s="708"/>
      <c r="AE193" s="708"/>
      <c r="AF193" s="708"/>
      <c r="AG193" s="708"/>
      <c r="AH193" s="708"/>
    </row>
    <row r="194" spans="2:34">
      <c r="B194" s="719"/>
      <c r="C194" s="710"/>
      <c r="D194" s="710"/>
      <c r="E194" s="710"/>
      <c r="F194" s="710"/>
      <c r="G194" s="710"/>
      <c r="H194" s="724"/>
      <c r="I194" s="724"/>
      <c r="J194" s="724"/>
      <c r="K194" s="712"/>
      <c r="L194" s="712"/>
    </row>
  </sheetData>
  <mergeCells count="17">
    <mergeCell ref="B144:C144"/>
    <mergeCell ref="B157:C157"/>
    <mergeCell ref="B162:C162"/>
    <mergeCell ref="B175:C175"/>
    <mergeCell ref="B191:C191"/>
    <mergeCell ref="B129:C129"/>
    <mergeCell ref="B7:C7"/>
    <mergeCell ref="B21:C21"/>
    <mergeCell ref="B39:C39"/>
    <mergeCell ref="B58:C58"/>
    <mergeCell ref="B63:C63"/>
    <mergeCell ref="B72:C72"/>
    <mergeCell ref="B84:C84"/>
    <mergeCell ref="B93:C93"/>
    <mergeCell ref="B103:C103"/>
    <mergeCell ref="B114:C114"/>
    <mergeCell ref="B119:C119"/>
  </mergeCells>
  <hyperlinks>
    <hyperlink ref="B185" r:id="rId1" display="Source: https://dataportal.orr.gov.uk/statistics/performance/passenger-rail-performance/table-3124-trains-planned-and-cancellations-by-operator-and-cause-periodic/" xr:uid="{BE444749-ECCB-4DD2-84FD-15CE00280FF5}"/>
    <hyperlink ref="B173" r:id="rId2" xr:uid="{B11818F2-8228-4488-A206-930553FEE329}"/>
    <hyperlink ref="B155" r:id="rId3" xr:uid="{9715B19F-7C78-46C9-8F4A-4CF35B7A6CC9}"/>
    <hyperlink ref="B142" r:id="rId4" xr:uid="{49F6C4B9-4353-441C-B2D3-242D23143880}"/>
    <hyperlink ref="B137" r:id="rId5" xr:uid="{A14CB92D-2E54-4681-AD58-75779BA05DCC}"/>
    <hyperlink ref="B127" r:id="rId6" location=":~:text=Data%20about%20the%20condition%20and,by%20the%20Department%20for%20Transport." xr:uid="{AADF0AE9-1857-42F2-886D-347CBB9E2073}"/>
    <hyperlink ref="B112" r:id="rId7" xr:uid="{88A3044A-223E-4617-8AD5-07B1ADFD60E0}"/>
    <hyperlink ref="B101" r:id="rId8" xr:uid="{95DD3807-4FA3-49D4-B85F-FF2CEAB43449}"/>
    <hyperlink ref="B91" r:id="rId9" xr:uid="{4A723786-A3EE-4B16-AF33-8A5833AE1D58}"/>
    <hyperlink ref="B82" r:id="rId10" xr:uid="{C25462F7-A4B4-46F1-BC30-C41747F5CEFE}"/>
    <hyperlink ref="B70" r:id="rId11" xr:uid="{8D772A9B-1CA5-4A3A-A218-E7426C907E78}"/>
    <hyperlink ref="B56" r:id="rId12" xr:uid="{B5E92671-C42C-4E11-9249-730A1732F37F}"/>
    <hyperlink ref="B37" r:id="rId13" xr:uid="{34F1DC88-62C2-47E8-9891-7CE1FA874E79}"/>
    <hyperlink ref="B5" r:id="rId14" xr:uid="{AE99C8AB-7D3F-4BD8-864C-263564264C00}"/>
  </hyperlinks>
  <pageMargins left="0.7" right="0.7" top="0.75" bottom="0.75" header="0.3" footer="0.3"/>
  <headerFooter>
    <oddHeader>&amp;C&amp;"Aptos"&amp;10&amp;K000000 OFFICIAL&amp;1#_x000D_</oddHeader>
    <oddFooter>&amp;C_x000D_&amp;1#&amp;"Aptos"&amp;10&amp;K000000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C5261-5093-455F-9445-C9DAB6C64B95}">
  <sheetPr>
    <tabColor theme="9" tint="0.79998168889431442"/>
  </sheetPr>
  <dimension ref="A2:E8"/>
  <sheetViews>
    <sheetView zoomScale="115" zoomScaleNormal="115" workbookViewId="0">
      <selection activeCell="E8" sqref="E8"/>
    </sheetView>
  </sheetViews>
  <sheetFormatPr defaultRowHeight="15"/>
  <cols>
    <col min="1" max="1" width="50.5703125" customWidth="1"/>
    <col min="2" max="2" width="13.85546875" style="128" customWidth="1"/>
    <col min="3" max="3" width="16.5703125" style="128" customWidth="1"/>
    <col min="4" max="4" width="14.5703125" style="128" customWidth="1"/>
    <col min="5" max="5" width="14.85546875" style="128" customWidth="1"/>
  </cols>
  <sheetData>
    <row r="2" spans="1:5">
      <c r="B2" s="351"/>
      <c r="C2" s="351" t="s">
        <v>177</v>
      </c>
      <c r="E2" s="128" t="s">
        <v>15</v>
      </c>
    </row>
    <row r="3" spans="1:5">
      <c r="B3" s="351"/>
      <c r="C3" s="351" t="s">
        <v>178</v>
      </c>
      <c r="E3" s="128" t="s">
        <v>179</v>
      </c>
    </row>
    <row r="4" spans="1:5">
      <c r="B4" s="351" t="s">
        <v>180</v>
      </c>
      <c r="C4" s="351" t="s">
        <v>181</v>
      </c>
      <c r="D4" s="128" t="s">
        <v>180</v>
      </c>
      <c r="E4" s="128" t="s">
        <v>181</v>
      </c>
    </row>
    <row r="5" spans="1:5">
      <c r="A5" s="352"/>
      <c r="B5" s="695" t="s">
        <v>26</v>
      </c>
      <c r="C5" s="695" t="s">
        <v>26</v>
      </c>
      <c r="D5" s="695" t="s">
        <v>26</v>
      </c>
      <c r="E5" s="695" t="s">
        <v>26</v>
      </c>
    </row>
    <row r="6" spans="1:5">
      <c r="A6" t="s">
        <v>182</v>
      </c>
      <c r="B6" s="694">
        <v>160582</v>
      </c>
      <c r="C6" s="694">
        <v>170097</v>
      </c>
      <c r="D6" s="694">
        <v>170459</v>
      </c>
      <c r="E6" s="694">
        <v>158577</v>
      </c>
    </row>
    <row r="7" spans="1:5">
      <c r="A7" t="s">
        <v>183</v>
      </c>
      <c r="B7" s="694">
        <v>23333</v>
      </c>
      <c r="C7" s="694">
        <v>23333</v>
      </c>
      <c r="D7" s="694">
        <v>11667</v>
      </c>
      <c r="E7" s="694">
        <v>11667</v>
      </c>
    </row>
    <row r="8" spans="1:5">
      <c r="A8" s="685" t="s">
        <v>184</v>
      </c>
      <c r="B8" s="697">
        <v>183915</v>
      </c>
      <c r="C8" s="696">
        <v>193430</v>
      </c>
      <c r="D8" s="696">
        <v>182126</v>
      </c>
      <c r="E8" s="696">
        <v>170244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8CA6F-F079-42E3-96FD-2F30CCB67C98}">
  <sheetPr>
    <tabColor theme="9" tint="0.79998168889431442"/>
  </sheetPr>
  <dimension ref="A3:C10"/>
  <sheetViews>
    <sheetView zoomScaleNormal="100" workbookViewId="0">
      <selection activeCell="C17" sqref="C17"/>
    </sheetView>
  </sheetViews>
  <sheetFormatPr defaultRowHeight="15"/>
  <cols>
    <col min="1" max="1" width="35.5703125" bestFit="1" customWidth="1"/>
    <col min="2" max="2" width="18.42578125" bestFit="1" customWidth="1"/>
    <col min="3" max="3" width="29.28515625" bestFit="1" customWidth="1"/>
  </cols>
  <sheetData>
    <row r="3" spans="1:3" ht="16.5" customHeight="1">
      <c r="B3" s="370" t="s">
        <v>1169</v>
      </c>
      <c r="C3" s="127" t="s">
        <v>1170</v>
      </c>
    </row>
    <row r="4" spans="1:3">
      <c r="A4" s="352"/>
      <c r="B4" s="695" t="s">
        <v>26</v>
      </c>
      <c r="C4" s="695" t="s">
        <v>26</v>
      </c>
    </row>
    <row r="5" spans="1:3">
      <c r="A5" t="s">
        <v>185</v>
      </c>
      <c r="B5" s="507">
        <v>807865</v>
      </c>
      <c r="C5" s="507">
        <v>454128</v>
      </c>
    </row>
    <row r="6" spans="1:3">
      <c r="A6" t="s">
        <v>186</v>
      </c>
      <c r="B6" s="507">
        <v>-386493</v>
      </c>
      <c r="C6" s="507">
        <v>-50559</v>
      </c>
    </row>
    <row r="7" spans="1:3">
      <c r="A7" t="s">
        <v>187</v>
      </c>
      <c r="B7" s="507">
        <v>421373</v>
      </c>
      <c r="C7" s="507">
        <v>403569</v>
      </c>
    </row>
    <row r="8" spans="1:3">
      <c r="A8" t="s">
        <v>188</v>
      </c>
      <c r="B8" s="507">
        <v>79169</v>
      </c>
      <c r="C8" s="507">
        <v>21414</v>
      </c>
    </row>
    <row r="9" spans="1:3">
      <c r="A9" t="s">
        <v>189</v>
      </c>
      <c r="B9" s="507">
        <v>-462767</v>
      </c>
      <c r="C9" s="507">
        <v>-345814</v>
      </c>
    </row>
    <row r="10" spans="1:3">
      <c r="A10" t="s">
        <v>190</v>
      </c>
      <c r="B10" s="507">
        <v>37775</v>
      </c>
      <c r="C10" s="507">
        <v>79169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4820E-B72B-482C-89AB-52CF5886D1AA}">
  <sheetPr>
    <tabColor theme="9" tint="0.79998168889431442"/>
  </sheetPr>
  <dimension ref="A3:E6"/>
  <sheetViews>
    <sheetView zoomScale="125" zoomScaleNormal="205" workbookViewId="0">
      <selection activeCell="C12" sqref="C12"/>
    </sheetView>
  </sheetViews>
  <sheetFormatPr defaultRowHeight="15"/>
  <cols>
    <col min="1" max="1" width="18.5703125" bestFit="1" customWidth="1"/>
    <col min="2" max="2" width="11.140625" customWidth="1"/>
    <col min="3" max="3" width="12.42578125" customWidth="1"/>
    <col min="4" max="4" width="10.7109375" customWidth="1"/>
    <col min="5" max="5" width="12.140625" customWidth="1"/>
  </cols>
  <sheetData>
    <row r="3" spans="1:5">
      <c r="B3" s="128"/>
      <c r="C3" s="351" t="s">
        <v>2</v>
      </c>
      <c r="D3" s="128"/>
      <c r="E3" s="128" t="s">
        <v>3</v>
      </c>
    </row>
    <row r="4" spans="1:5" ht="60">
      <c r="A4" s="352"/>
      <c r="B4" s="699" t="s">
        <v>191</v>
      </c>
      <c r="C4" s="699" t="s">
        <v>192</v>
      </c>
      <c r="D4" s="700" t="s">
        <v>191</v>
      </c>
      <c r="E4" s="700" t="s">
        <v>192</v>
      </c>
    </row>
    <row r="5" spans="1:5">
      <c r="A5" t="s">
        <v>193</v>
      </c>
      <c r="B5" s="124">
        <v>9959</v>
      </c>
      <c r="C5" s="124">
        <v>35484</v>
      </c>
      <c r="D5" s="124">
        <v>13314</v>
      </c>
      <c r="E5" s="124">
        <v>63968</v>
      </c>
    </row>
    <row r="6" spans="1:5">
      <c r="A6" s="685" t="s">
        <v>194</v>
      </c>
      <c r="B6" s="701">
        <v>122900</v>
      </c>
      <c r="C6" s="701">
        <v>398045</v>
      </c>
      <c r="D6" s="701">
        <v>70114</v>
      </c>
      <c r="E6" s="701">
        <v>581233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83DD6-FE15-4C0B-92EF-E509A8B2CD1F}">
  <sheetPr>
    <tabColor theme="9" tint="0.79998168889431442"/>
  </sheetPr>
  <dimension ref="A2:E6"/>
  <sheetViews>
    <sheetView zoomScale="190" zoomScaleNormal="190" workbookViewId="0">
      <selection activeCell="C8" sqref="C8"/>
    </sheetView>
  </sheetViews>
  <sheetFormatPr defaultRowHeight="15"/>
  <cols>
    <col min="1" max="1" width="7.85546875" bestFit="1" customWidth="1"/>
  </cols>
  <sheetData>
    <row r="2" spans="1:5" ht="15.75" thickBot="1"/>
    <row r="3" spans="1:5" ht="15.75" thickBot="1">
      <c r="A3" s="161" t="s">
        <v>195</v>
      </c>
      <c r="B3" s="162"/>
      <c r="C3" s="162"/>
      <c r="D3" s="162"/>
      <c r="E3" s="163" t="s">
        <v>196</v>
      </c>
    </row>
    <row r="4" spans="1:5">
      <c r="A4" s="883" t="s">
        <v>197</v>
      </c>
      <c r="B4" s="884"/>
      <c r="C4" s="884"/>
      <c r="D4" s="884"/>
      <c r="E4" s="580">
        <v>212.5</v>
      </c>
    </row>
    <row r="5" spans="1:5" ht="15.75" thickBot="1">
      <c r="A5" s="885" t="s">
        <v>198</v>
      </c>
      <c r="B5" s="886"/>
      <c r="C5" s="886"/>
      <c r="D5" s="79"/>
      <c r="E5" s="580">
        <v>39.1</v>
      </c>
    </row>
    <row r="6" spans="1:5" ht="15.75" thickBot="1">
      <c r="A6" s="161" t="s">
        <v>199</v>
      </c>
      <c r="B6" s="162"/>
      <c r="C6" s="162"/>
      <c r="D6" s="162"/>
      <c r="E6" s="555">
        <v>251.6</v>
      </c>
    </row>
  </sheetData>
  <mergeCells count="2">
    <mergeCell ref="A4:D4"/>
    <mergeCell ref="A5:C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B1FF-1D6B-4084-995C-6373A60913F9}">
  <sheetPr>
    <tabColor theme="9" tint="0.79998168889431442"/>
  </sheetPr>
  <dimension ref="A3:E6"/>
  <sheetViews>
    <sheetView zoomScaleNormal="100" workbookViewId="0">
      <selection activeCell="A6" sqref="A6"/>
    </sheetView>
  </sheetViews>
  <sheetFormatPr defaultColWidth="8.85546875" defaultRowHeight="15"/>
  <cols>
    <col min="1" max="1" width="18.5703125" bestFit="1" customWidth="1"/>
    <col min="2" max="2" width="24.42578125" bestFit="1" customWidth="1"/>
    <col min="3" max="3" width="17.42578125" bestFit="1" customWidth="1"/>
    <col min="4" max="4" width="24.42578125" bestFit="1" customWidth="1"/>
    <col min="5" max="5" width="17.42578125" bestFit="1" customWidth="1"/>
  </cols>
  <sheetData>
    <row r="3" spans="1:5">
      <c r="C3" s="351" t="s">
        <v>2</v>
      </c>
      <c r="D3" s="128"/>
      <c r="E3" s="128" t="s">
        <v>3</v>
      </c>
    </row>
    <row r="4" spans="1:5">
      <c r="A4" s="352"/>
      <c r="B4" s="698" t="s">
        <v>191</v>
      </c>
      <c r="C4" s="698" t="s">
        <v>192</v>
      </c>
      <c r="D4" s="698" t="s">
        <v>191</v>
      </c>
      <c r="E4" s="698" t="s">
        <v>192</v>
      </c>
    </row>
    <row r="5" spans="1:5">
      <c r="A5" t="s">
        <v>193</v>
      </c>
      <c r="B5" s="124">
        <v>8185</v>
      </c>
      <c r="C5" s="124">
        <v>8333</v>
      </c>
      <c r="D5" s="124">
        <v>8555</v>
      </c>
      <c r="E5" s="124">
        <v>8729</v>
      </c>
    </row>
    <row r="6" spans="1:5">
      <c r="A6" s="685" t="s">
        <v>194</v>
      </c>
      <c r="B6" s="701">
        <v>12123</v>
      </c>
      <c r="C6" s="701">
        <v>14491</v>
      </c>
      <c r="D6" s="701">
        <v>9957</v>
      </c>
      <c r="E6" s="701">
        <v>13180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499D9-C380-4BF9-B5F0-42C507195A57}">
  <sheetPr>
    <tabColor theme="9" tint="0.79998168889431442"/>
  </sheetPr>
  <dimension ref="A2:G14"/>
  <sheetViews>
    <sheetView zoomScale="98" zoomScaleNormal="175" workbookViewId="0">
      <selection activeCell="E15" sqref="E15"/>
    </sheetView>
  </sheetViews>
  <sheetFormatPr defaultRowHeight="15"/>
  <cols>
    <col min="1" max="1" width="33.42578125" style="29" customWidth="1"/>
    <col min="2" max="2" width="8.85546875" bestFit="1" customWidth="1"/>
    <col min="3" max="3" width="10.85546875" customWidth="1"/>
    <col min="4" max="4" width="11.140625" customWidth="1"/>
    <col min="5" max="5" width="8.85546875" bestFit="1" customWidth="1"/>
    <col min="6" max="6" width="10.42578125" bestFit="1" customWidth="1"/>
    <col min="7" max="7" width="11" customWidth="1"/>
  </cols>
  <sheetData>
    <row r="2" spans="1:7" ht="14.45" customHeight="1">
      <c r="A2" s="42"/>
      <c r="B2" s="887" t="s">
        <v>2</v>
      </c>
      <c r="C2" s="887" t="s">
        <v>200</v>
      </c>
      <c r="D2" s="887" t="s">
        <v>200</v>
      </c>
      <c r="E2" s="887" t="s">
        <v>3</v>
      </c>
      <c r="F2" s="887" t="s">
        <v>200</v>
      </c>
      <c r="G2" s="887" t="s">
        <v>200</v>
      </c>
    </row>
    <row r="3" spans="1:7" ht="31.5">
      <c r="A3" s="42"/>
      <c r="B3" s="18" t="s">
        <v>40</v>
      </c>
      <c r="C3" s="19" t="s">
        <v>201</v>
      </c>
      <c r="D3" s="19" t="s">
        <v>202</v>
      </c>
      <c r="E3" s="18" t="s">
        <v>40</v>
      </c>
      <c r="F3" s="18" t="s">
        <v>201</v>
      </c>
      <c r="G3" s="19" t="s">
        <v>202</v>
      </c>
    </row>
    <row r="4" spans="1:7" ht="14.45" customHeight="1">
      <c r="A4" s="42"/>
      <c r="B4" s="20" t="s">
        <v>203</v>
      </c>
      <c r="C4" s="20" t="s">
        <v>203</v>
      </c>
      <c r="D4" s="20" t="s">
        <v>203</v>
      </c>
      <c r="E4" s="20" t="s">
        <v>203</v>
      </c>
      <c r="F4" s="20" t="s">
        <v>203</v>
      </c>
      <c r="G4" s="20" t="s">
        <v>203</v>
      </c>
    </row>
    <row r="5" spans="1:7" ht="30">
      <c r="A5" s="27" t="s">
        <v>66</v>
      </c>
      <c r="B5" s="23"/>
      <c r="C5" s="23"/>
      <c r="D5" s="23"/>
      <c r="E5" s="21"/>
      <c r="F5" s="21"/>
      <c r="G5" s="21">
        <v>0</v>
      </c>
    </row>
    <row r="6" spans="1:7">
      <c r="A6" s="26" t="s">
        <v>204</v>
      </c>
      <c r="B6" s="23">
        <v>11000000</v>
      </c>
      <c r="C6" s="23">
        <v>16000000</v>
      </c>
      <c r="D6" s="23">
        <v>-5000000</v>
      </c>
      <c r="E6" s="21">
        <v>11000000</v>
      </c>
      <c r="F6" s="21">
        <v>14000000</v>
      </c>
      <c r="G6" s="21">
        <v>-3000000</v>
      </c>
    </row>
    <row r="7" spans="1:7">
      <c r="A7" s="27" t="s">
        <v>205</v>
      </c>
      <c r="B7" s="23"/>
      <c r="C7" s="23"/>
      <c r="D7" s="23"/>
      <c r="E7" s="21"/>
      <c r="F7" s="21"/>
      <c r="G7" s="21"/>
    </row>
    <row r="8" spans="1:7">
      <c r="A8" s="26" t="s">
        <v>206</v>
      </c>
      <c r="B8" s="23">
        <v>25000000</v>
      </c>
      <c r="C8" s="23">
        <v>33000000</v>
      </c>
      <c r="D8" s="23">
        <v>-8000000</v>
      </c>
      <c r="E8" s="21">
        <v>22000000</v>
      </c>
      <c r="F8" s="21">
        <v>30000000</v>
      </c>
      <c r="G8" s="21">
        <v>-8000000</v>
      </c>
    </row>
    <row r="9" spans="1:7" ht="30">
      <c r="A9" s="27" t="s">
        <v>207</v>
      </c>
      <c r="B9" s="23">
        <v>0</v>
      </c>
      <c r="C9" s="23">
        <v>0</v>
      </c>
      <c r="D9" s="23"/>
      <c r="E9" s="21"/>
      <c r="F9" s="21"/>
      <c r="G9" s="21">
        <v>0</v>
      </c>
    </row>
    <row r="10" spans="1:7">
      <c r="A10" s="26" t="s">
        <v>204</v>
      </c>
      <c r="B10" s="23">
        <v>489000000</v>
      </c>
      <c r="C10" s="23">
        <v>385000000</v>
      </c>
      <c r="D10" s="23">
        <v>104000000</v>
      </c>
      <c r="E10" s="21">
        <v>476000000</v>
      </c>
      <c r="F10" s="21">
        <v>361000000</v>
      </c>
      <c r="G10" s="21">
        <v>115000000</v>
      </c>
    </row>
    <row r="11" spans="1:7" ht="30">
      <c r="A11" s="27" t="s">
        <v>208</v>
      </c>
      <c r="B11" s="23">
        <v>0</v>
      </c>
      <c r="C11" s="23">
        <v>0</v>
      </c>
      <c r="D11" s="23"/>
      <c r="E11" s="21"/>
      <c r="F11" s="21"/>
      <c r="G11" s="21">
        <v>0</v>
      </c>
    </row>
    <row r="12" spans="1:7">
      <c r="A12" s="26" t="s">
        <v>204</v>
      </c>
      <c r="B12" s="23">
        <v>438000000</v>
      </c>
      <c r="C12" s="23">
        <v>488000000</v>
      </c>
      <c r="D12" s="23">
        <v>-50000000</v>
      </c>
      <c r="E12" s="21">
        <v>420000000</v>
      </c>
      <c r="F12" s="21">
        <v>452000000</v>
      </c>
      <c r="G12" s="21">
        <v>-32000000</v>
      </c>
    </row>
    <row r="13" spans="1:7">
      <c r="A13" s="26" t="s">
        <v>14</v>
      </c>
      <c r="B13" s="28">
        <v>963000000</v>
      </c>
      <c r="C13" s="28">
        <v>922000000</v>
      </c>
      <c r="D13" s="28">
        <v>41000000</v>
      </c>
      <c r="E13" s="28">
        <v>929000000</v>
      </c>
      <c r="F13" s="28">
        <v>857000000</v>
      </c>
      <c r="G13" s="28">
        <v>72000000</v>
      </c>
    </row>
    <row r="14" spans="1:7">
      <c r="A14"/>
      <c r="B14" s="23"/>
      <c r="C14" s="23"/>
      <c r="D14" s="23"/>
    </row>
  </sheetData>
  <mergeCells count="2">
    <mergeCell ref="B2:D2"/>
    <mergeCell ref="E2:G2"/>
  </mergeCells>
  <pageMargins left="0.7" right="0.7" top="0.75" bottom="0.75" header="0.3" footer="0.3"/>
  <pageSetup orientation="portrait" r:id="rId1"/>
  <customProperties>
    <customPr name="EpmWorksheetKeyString_GUID" r:id="rId2"/>
    <customPr name="FPMExcelClientCellBasedFunctionStatus" r:id="rId3"/>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E143-97B5-41C1-8093-2E4BC0AE79E2}">
  <sheetPr>
    <tabColor theme="9" tint="0.79998168889431442"/>
  </sheetPr>
  <dimension ref="A2:C25"/>
  <sheetViews>
    <sheetView zoomScale="90" zoomScaleNormal="130" workbookViewId="0">
      <selection activeCell="A15" sqref="A15"/>
    </sheetView>
  </sheetViews>
  <sheetFormatPr defaultRowHeight="15"/>
  <cols>
    <col min="1" max="1" width="50.28515625" customWidth="1"/>
    <col min="2" max="3" width="9.85546875" bestFit="1" customWidth="1"/>
  </cols>
  <sheetData>
    <row r="2" spans="1:3">
      <c r="A2" s="133"/>
      <c r="B2" s="134">
        <v>46112</v>
      </c>
      <c r="C2" s="134">
        <v>45747</v>
      </c>
    </row>
    <row r="3" spans="1:3">
      <c r="A3" s="133"/>
      <c r="B3" s="131" t="s">
        <v>203</v>
      </c>
      <c r="C3" s="131" t="s">
        <v>203</v>
      </c>
    </row>
    <row r="4" spans="1:3">
      <c r="A4" s="135" t="s">
        <v>209</v>
      </c>
      <c r="B4" s="136"/>
      <c r="C4" s="136"/>
    </row>
    <row r="5" spans="1:3" ht="120">
      <c r="A5" s="702" t="s">
        <v>210</v>
      </c>
      <c r="B5" s="703">
        <v>5900</v>
      </c>
      <c r="C5" s="703">
        <v>5900</v>
      </c>
    </row>
    <row r="6" spans="1:3" ht="30">
      <c r="A6" s="138" t="s">
        <v>211</v>
      </c>
    </row>
    <row r="7" spans="1:3" ht="165">
      <c r="A7" s="702" t="s">
        <v>212</v>
      </c>
      <c r="B7" s="703">
        <v>3610</v>
      </c>
      <c r="C7" s="703">
        <v>3811</v>
      </c>
    </row>
    <row r="8" spans="1:3">
      <c r="A8" s="138" t="s">
        <v>213</v>
      </c>
      <c r="B8" s="136"/>
      <c r="C8" s="136"/>
    </row>
    <row r="9" spans="1:3" ht="255">
      <c r="A9" s="702" t="s">
        <v>214</v>
      </c>
      <c r="B9" s="703">
        <v>1370</v>
      </c>
      <c r="C9" s="703">
        <v>1565</v>
      </c>
    </row>
    <row r="10" spans="1:3">
      <c r="A10" s="138" t="s">
        <v>215</v>
      </c>
      <c r="B10" s="136"/>
      <c r="C10" s="131"/>
    </row>
    <row r="11" spans="1:3" ht="120">
      <c r="A11" s="702" t="s">
        <v>216</v>
      </c>
      <c r="B11" s="703">
        <v>607</v>
      </c>
      <c r="C11" s="703">
        <v>607</v>
      </c>
    </row>
    <row r="12" spans="1:3">
      <c r="A12" s="138" t="s">
        <v>217</v>
      </c>
      <c r="B12" s="136"/>
      <c r="C12" s="131"/>
    </row>
    <row r="13" spans="1:3" ht="75">
      <c r="A13" s="702" t="s">
        <v>218</v>
      </c>
      <c r="B13" s="703">
        <v>79</v>
      </c>
      <c r="C13" s="703">
        <v>103</v>
      </c>
    </row>
    <row r="14" spans="1:3">
      <c r="A14" s="138" t="s">
        <v>219</v>
      </c>
      <c r="B14" s="136"/>
      <c r="C14" s="131"/>
    </row>
    <row r="15" spans="1:3" ht="105">
      <c r="A15" s="702" t="s">
        <v>220</v>
      </c>
      <c r="B15" s="703">
        <v>100</v>
      </c>
      <c r="C15" s="703">
        <v>100</v>
      </c>
    </row>
    <row r="16" spans="1:3" ht="30">
      <c r="A16" s="138" t="s">
        <v>221</v>
      </c>
      <c r="B16" s="136"/>
      <c r="C16" s="131"/>
    </row>
    <row r="17" spans="1:3" ht="120">
      <c r="A17" s="702" t="s">
        <v>222</v>
      </c>
      <c r="B17" s="703">
        <v>136</v>
      </c>
      <c r="C17" s="703">
        <v>136</v>
      </c>
    </row>
    <row r="18" spans="1:3">
      <c r="A18" s="138" t="s">
        <v>223</v>
      </c>
      <c r="B18" s="136"/>
      <c r="C18" s="131"/>
    </row>
    <row r="19" spans="1:3" ht="75">
      <c r="A19" s="702" t="s">
        <v>1171</v>
      </c>
      <c r="B19" s="703">
        <v>151</v>
      </c>
      <c r="C19" s="703">
        <v>153</v>
      </c>
    </row>
    <row r="20" spans="1:3">
      <c r="A20" s="138" t="s">
        <v>224</v>
      </c>
      <c r="B20" s="136"/>
      <c r="C20" s="131"/>
    </row>
    <row r="21" spans="1:3" ht="90">
      <c r="A21" s="702" t="s">
        <v>225</v>
      </c>
      <c r="B21" s="703">
        <v>10</v>
      </c>
      <c r="C21" s="703">
        <v>10</v>
      </c>
    </row>
    <row r="22" spans="1:3">
      <c r="A22" s="138" t="s">
        <v>226</v>
      </c>
      <c r="B22" s="136"/>
      <c r="C22" s="131"/>
    </row>
    <row r="23" spans="1:3" ht="60">
      <c r="A23" s="702" t="s">
        <v>227</v>
      </c>
      <c r="B23" s="703">
        <v>2</v>
      </c>
      <c r="C23" s="703">
        <v>2</v>
      </c>
    </row>
    <row r="24" spans="1:3">
      <c r="A24" s="138" t="s">
        <v>228</v>
      </c>
      <c r="B24" s="137">
        <v>13</v>
      </c>
      <c r="C24" s="137">
        <v>13</v>
      </c>
    </row>
    <row r="25" spans="1:3">
      <c r="A25" s="139" t="s">
        <v>12</v>
      </c>
      <c r="B25" s="140">
        <v>11978</v>
      </c>
      <c r="C25" s="140">
        <v>12400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B5742-DD8B-4CF8-A8D3-4F470FDB1E0B}">
  <sheetPr>
    <tabColor theme="9" tint="0.79998168889431442"/>
  </sheetPr>
  <dimension ref="A2:G32"/>
  <sheetViews>
    <sheetView zoomScale="68" zoomScaleNormal="130" workbookViewId="0">
      <selection activeCell="G32" sqref="G32"/>
    </sheetView>
  </sheetViews>
  <sheetFormatPr defaultRowHeight="15"/>
  <cols>
    <col min="1" max="1" width="75.42578125" customWidth="1"/>
    <col min="3" max="3" width="18.5703125" customWidth="1"/>
    <col min="4" max="4" width="18.140625" customWidth="1"/>
    <col min="5" max="5" width="1" customWidth="1"/>
    <col min="6" max="6" width="13.85546875" customWidth="1"/>
    <col min="7" max="7" width="16.28515625" customWidth="1"/>
  </cols>
  <sheetData>
    <row r="2" spans="1:7" ht="31.5">
      <c r="A2" s="34"/>
      <c r="B2" s="35"/>
      <c r="C2" s="36"/>
      <c r="D2" s="36" t="s">
        <v>2</v>
      </c>
      <c r="E2" s="37"/>
      <c r="F2" s="36"/>
      <c r="G2" s="32" t="s">
        <v>367</v>
      </c>
    </row>
    <row r="3" spans="1:7" ht="15.75">
      <c r="B3" s="38"/>
      <c r="C3" s="38"/>
      <c r="D3" s="38"/>
      <c r="E3" s="38"/>
      <c r="F3" s="38"/>
      <c r="G3" s="38"/>
    </row>
    <row r="4" spans="1:7" ht="63">
      <c r="B4" s="30" t="s">
        <v>24</v>
      </c>
      <c r="C4" s="39" t="s">
        <v>191</v>
      </c>
      <c r="D4" s="39" t="s">
        <v>192</v>
      </c>
      <c r="E4" s="39"/>
      <c r="F4" s="39" t="s">
        <v>191</v>
      </c>
      <c r="G4" s="39" t="s">
        <v>192</v>
      </c>
    </row>
    <row r="5" spans="1:7" ht="15.75">
      <c r="B5" s="38"/>
      <c r="C5" s="40" t="s">
        <v>203</v>
      </c>
      <c r="D5" s="40"/>
      <c r="E5" s="41"/>
      <c r="F5" s="40" t="s">
        <v>203</v>
      </c>
      <c r="G5" s="40" t="s">
        <v>203</v>
      </c>
    </row>
    <row r="6" spans="1:7">
      <c r="A6" s="24" t="s">
        <v>229</v>
      </c>
      <c r="B6" s="31">
        <v>4</v>
      </c>
      <c r="C6" s="21">
        <v>-199000000</v>
      </c>
      <c r="D6" s="21">
        <v>-3851000000</v>
      </c>
      <c r="E6" s="23"/>
      <c r="F6" s="21">
        <v>-161000000</v>
      </c>
      <c r="G6" s="21">
        <v>-3823000000</v>
      </c>
    </row>
    <row r="7" spans="1:7">
      <c r="A7" s="24" t="s">
        <v>230</v>
      </c>
      <c r="B7" s="31">
        <v>4</v>
      </c>
      <c r="C7" s="21">
        <v>-2012000000</v>
      </c>
      <c r="D7" s="21">
        <v>-3370000000</v>
      </c>
      <c r="E7" s="23"/>
      <c r="F7" s="23">
        <v>-2071000000</v>
      </c>
      <c r="G7" s="23">
        <v>-3449000000</v>
      </c>
    </row>
    <row r="8" spans="1:7">
      <c r="A8" s="25" t="s">
        <v>231</v>
      </c>
      <c r="B8" s="31"/>
      <c r="C8" s="43">
        <v>-2211000000</v>
      </c>
      <c r="D8" s="43">
        <v>-7221000000</v>
      </c>
      <c r="E8" s="44">
        <v>0</v>
      </c>
      <c r="F8" s="45">
        <v>-2232000000</v>
      </c>
      <c r="G8" s="45">
        <v>-7272000000</v>
      </c>
    </row>
    <row r="9" spans="1:7">
      <c r="A9" s="24" t="s">
        <v>232</v>
      </c>
      <c r="B9" s="31">
        <v>3.1</v>
      </c>
      <c r="C9" s="21">
        <v>927000000</v>
      </c>
      <c r="D9" s="21">
        <v>3915000000</v>
      </c>
      <c r="E9" s="23"/>
      <c r="F9" s="23">
        <v>884000000</v>
      </c>
      <c r="G9" s="23">
        <v>3646000000</v>
      </c>
    </row>
    <row r="10" spans="1:7">
      <c r="A10" s="24" t="s">
        <v>233</v>
      </c>
      <c r="B10" s="31">
        <v>3.2</v>
      </c>
      <c r="C10" s="21">
        <v>3845000000</v>
      </c>
      <c r="D10" s="21">
        <v>9140000000</v>
      </c>
      <c r="E10" s="23"/>
      <c r="F10" s="21">
        <v>4198000000</v>
      </c>
      <c r="G10" s="23">
        <v>9420000000</v>
      </c>
    </row>
    <row r="11" spans="1:7">
      <c r="A11" s="24" t="s">
        <v>234</v>
      </c>
      <c r="B11" s="31">
        <v>3.3</v>
      </c>
      <c r="C11" s="21">
        <v>27768000000</v>
      </c>
      <c r="D11" s="21">
        <v>6595000000</v>
      </c>
      <c r="E11" s="23"/>
      <c r="F11" s="23">
        <v>27263000000</v>
      </c>
      <c r="G11" s="23">
        <v>5570000000</v>
      </c>
    </row>
    <row r="12" spans="1:7">
      <c r="A12" s="24" t="s">
        <v>235</v>
      </c>
      <c r="B12" s="31">
        <v>3.4</v>
      </c>
      <c r="C12" s="21">
        <v>306000000</v>
      </c>
      <c r="D12" s="21">
        <v>10973000000</v>
      </c>
      <c r="E12" s="23"/>
      <c r="F12" s="21">
        <v>265000000</v>
      </c>
      <c r="G12" s="23">
        <v>10807000000</v>
      </c>
    </row>
    <row r="13" spans="1:7">
      <c r="A13" s="24" t="s">
        <v>236</v>
      </c>
      <c r="B13" s="31">
        <v>3.5</v>
      </c>
      <c r="C13" s="21">
        <v>27000000</v>
      </c>
      <c r="D13" s="21">
        <v>118000000</v>
      </c>
      <c r="E13" s="23"/>
      <c r="F13" s="23" t="s">
        <v>143</v>
      </c>
      <c r="G13" s="23">
        <v>47000000</v>
      </c>
    </row>
    <row r="14" spans="1:7">
      <c r="A14" s="24" t="s">
        <v>237</v>
      </c>
      <c r="B14" s="31">
        <v>3.6</v>
      </c>
      <c r="C14" s="21">
        <v>83000000</v>
      </c>
      <c r="D14" s="21">
        <v>189000000</v>
      </c>
      <c r="E14" s="23"/>
      <c r="F14" s="23">
        <v>116000000</v>
      </c>
      <c r="G14" s="23">
        <v>413000000</v>
      </c>
    </row>
    <row r="15" spans="1:7">
      <c r="A15" s="25" t="s">
        <v>238</v>
      </c>
      <c r="B15" s="31"/>
      <c r="C15" s="43">
        <v>32956000000</v>
      </c>
      <c r="D15" s="43">
        <v>30930000000</v>
      </c>
      <c r="E15" s="44">
        <v>0</v>
      </c>
      <c r="F15" s="45">
        <v>32726000000</v>
      </c>
      <c r="G15" s="43">
        <v>29903000000</v>
      </c>
    </row>
    <row r="16" spans="1:7">
      <c r="A16" s="25"/>
      <c r="B16" s="31"/>
      <c r="C16" s="43"/>
      <c r="D16" s="43"/>
      <c r="E16" s="44"/>
      <c r="F16" s="45"/>
      <c r="G16" s="43"/>
    </row>
    <row r="17" spans="1:7">
      <c r="A17" s="25" t="s">
        <v>239</v>
      </c>
      <c r="B17" s="31"/>
      <c r="C17" s="33">
        <v>30745000000</v>
      </c>
      <c r="D17" s="33">
        <v>23709000000</v>
      </c>
      <c r="E17" s="44">
        <v>0</v>
      </c>
      <c r="F17" s="28">
        <v>30494000000</v>
      </c>
      <c r="G17" s="33">
        <v>22631000000</v>
      </c>
    </row>
    <row r="18" spans="1:7">
      <c r="A18" s="24" t="s">
        <v>148</v>
      </c>
      <c r="B18" s="31" t="s">
        <v>240</v>
      </c>
      <c r="C18" s="21">
        <v>-47000000</v>
      </c>
      <c r="D18" s="21">
        <v>-86000000</v>
      </c>
      <c r="E18" s="23"/>
      <c r="F18" s="23"/>
      <c r="G18" s="23">
        <v>-17000000</v>
      </c>
    </row>
    <row r="19" spans="1:7">
      <c r="A19" s="24" t="s">
        <v>241</v>
      </c>
      <c r="B19" s="31">
        <v>4</v>
      </c>
      <c r="C19" s="21">
        <v>-1534000000</v>
      </c>
      <c r="D19" s="21">
        <v>-92000000</v>
      </c>
      <c r="E19" s="23"/>
      <c r="F19" s="23">
        <v>-1208000000</v>
      </c>
      <c r="G19" s="23">
        <v>-152000000</v>
      </c>
    </row>
    <row r="20" spans="1:7">
      <c r="A20" s="24" t="s">
        <v>242</v>
      </c>
      <c r="B20" s="31">
        <v>3.7</v>
      </c>
      <c r="C20" s="21">
        <v>227000000</v>
      </c>
      <c r="D20" s="21">
        <v>1762000000</v>
      </c>
      <c r="E20" s="23"/>
      <c r="F20" s="23">
        <v>279000000</v>
      </c>
      <c r="G20" s="23">
        <v>1661000000</v>
      </c>
    </row>
    <row r="21" spans="1:7">
      <c r="A21" s="25" t="s">
        <v>243</v>
      </c>
      <c r="B21" s="31"/>
      <c r="C21" s="33">
        <v>29391000000</v>
      </c>
      <c r="D21" s="33">
        <v>25293000000</v>
      </c>
      <c r="E21" s="44">
        <v>0</v>
      </c>
      <c r="F21" s="28">
        <v>29565000000</v>
      </c>
      <c r="G21" s="28">
        <v>24123000000</v>
      </c>
    </row>
    <row r="22" spans="1:7">
      <c r="A22" s="25" t="s">
        <v>244</v>
      </c>
      <c r="B22" s="31"/>
      <c r="C22" s="46"/>
      <c r="D22" s="46"/>
      <c r="E22" s="44"/>
      <c r="F22" s="44">
        <v>0</v>
      </c>
      <c r="G22" s="44">
        <v>0</v>
      </c>
    </row>
    <row r="23" spans="1:7">
      <c r="A23" s="25" t="s">
        <v>245</v>
      </c>
      <c r="B23" s="31"/>
      <c r="C23" s="46"/>
      <c r="D23" s="46"/>
      <c r="E23" s="44"/>
      <c r="F23" s="44">
        <v>0</v>
      </c>
      <c r="G23" s="44">
        <v>0</v>
      </c>
    </row>
    <row r="24" spans="1:7">
      <c r="A24" s="24" t="s">
        <v>246</v>
      </c>
      <c r="B24" s="31">
        <v>5</v>
      </c>
      <c r="C24" s="21">
        <v>-3775000000</v>
      </c>
      <c r="D24" s="21">
        <v>-31980000000</v>
      </c>
      <c r="E24" s="23"/>
      <c r="F24" s="23">
        <v>-296000000</v>
      </c>
      <c r="G24" s="23">
        <v>-11709000000</v>
      </c>
    </row>
    <row r="25" spans="1:7">
      <c r="A25" s="24" t="s">
        <v>247</v>
      </c>
      <c r="B25" s="31">
        <v>6</v>
      </c>
      <c r="C25" s="21" t="s">
        <v>143</v>
      </c>
      <c r="D25" s="21" t="s">
        <v>143</v>
      </c>
      <c r="E25" s="23"/>
      <c r="F25" s="23">
        <v>-4000000</v>
      </c>
      <c r="G25" s="23">
        <v>-36000000</v>
      </c>
    </row>
    <row r="26" spans="1:7" ht="28.5">
      <c r="A26" s="26" t="s">
        <v>249</v>
      </c>
      <c r="B26" s="31">
        <v>14</v>
      </c>
      <c r="C26" s="21">
        <v>-44000000</v>
      </c>
      <c r="D26" s="21">
        <v>-44000000</v>
      </c>
      <c r="E26" s="23"/>
      <c r="F26" s="23">
        <v>41000000</v>
      </c>
      <c r="G26" s="23">
        <v>41000000</v>
      </c>
    </row>
    <row r="27" spans="1:7">
      <c r="A27" s="24" t="s">
        <v>250</v>
      </c>
      <c r="B27" s="31">
        <v>24</v>
      </c>
      <c r="C27" s="21">
        <v>-74000000</v>
      </c>
      <c r="D27" s="21">
        <v>-517000000</v>
      </c>
      <c r="E27" s="23"/>
      <c r="F27" s="23">
        <v>-37000000</v>
      </c>
      <c r="G27" s="23">
        <v>-1372000000</v>
      </c>
    </row>
    <row r="28" spans="1:7">
      <c r="A28" s="24" t="s">
        <v>251</v>
      </c>
      <c r="B28" s="31">
        <v>21</v>
      </c>
      <c r="C28" s="21" t="s">
        <v>143</v>
      </c>
      <c r="D28" s="21">
        <v>530000000</v>
      </c>
      <c r="E28" s="23"/>
      <c r="F28" s="23" t="s">
        <v>143</v>
      </c>
      <c r="G28" s="23">
        <v>425000000</v>
      </c>
    </row>
    <row r="29" spans="1:7">
      <c r="A29" s="24" t="s">
        <v>252</v>
      </c>
      <c r="B29" s="31" t="s">
        <v>253</v>
      </c>
      <c r="C29" s="21">
        <v>-42000000</v>
      </c>
      <c r="D29" s="21">
        <v>-42000000</v>
      </c>
      <c r="E29" s="23"/>
      <c r="F29" s="23">
        <v>-8000000</v>
      </c>
      <c r="G29" s="23">
        <v>-8000000</v>
      </c>
    </row>
    <row r="30" spans="1:7">
      <c r="A30" s="25" t="s">
        <v>254</v>
      </c>
      <c r="B30" s="31"/>
      <c r="C30" s="21">
        <v>0</v>
      </c>
      <c r="D30" s="21">
        <v>0</v>
      </c>
      <c r="E30" s="44"/>
      <c r="F30" s="23">
        <v>0</v>
      </c>
      <c r="G30" s="23">
        <v>0</v>
      </c>
    </row>
    <row r="31" spans="1:7">
      <c r="A31" s="24" t="s">
        <v>255</v>
      </c>
      <c r="B31" s="31" t="s">
        <v>253</v>
      </c>
      <c r="C31" s="21">
        <v>-51000000</v>
      </c>
      <c r="D31" s="21">
        <v>-42000000</v>
      </c>
      <c r="E31" s="23"/>
      <c r="F31" s="23">
        <v>-5000000</v>
      </c>
      <c r="G31" s="23">
        <v>-12000000</v>
      </c>
    </row>
    <row r="32" spans="1:7" ht="15.75" thickBot="1">
      <c r="A32" s="25" t="s">
        <v>256</v>
      </c>
      <c r="B32" s="31"/>
      <c r="C32" s="47">
        <v>25405000000</v>
      </c>
      <c r="D32" s="47">
        <v>-6802000000</v>
      </c>
      <c r="E32" s="44">
        <v>0</v>
      </c>
      <c r="F32" s="48">
        <v>29256000000</v>
      </c>
      <c r="G32" s="48">
        <v>11452000000</v>
      </c>
    </row>
  </sheetData>
  <conditionalFormatting sqref="B6:B32">
    <cfRule type="containsText" dxfId="4" priority="1" operator="containsText" text="# Ambiguous">
      <formula>NOT(ISERROR(SEARCH("# Ambiguous",B6)))</formula>
    </cfRule>
    <cfRule type="containsText" dxfId="3" priority="2" operator="containsText" text="#Error">
      <formula>NOT(ISERROR(SEARCH("#Error",B6)))</formula>
    </cfRule>
  </conditionalFormatting>
  <pageMargins left="0.7" right="0.7" top="0.75" bottom="0.75" header="0.3" footer="0.3"/>
  <pageSetup orientation="portrait" r:id="rId1"/>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DA8F0-B962-4686-A606-036440A25961}">
  <sheetPr>
    <tabColor theme="9" tint="0.79998168889431442"/>
  </sheetPr>
  <dimension ref="A2:H45"/>
  <sheetViews>
    <sheetView topLeftCell="D19" zoomScale="80" zoomScaleNormal="80" workbookViewId="0">
      <selection activeCell="J46" sqref="J46"/>
    </sheetView>
  </sheetViews>
  <sheetFormatPr defaultRowHeight="15"/>
  <cols>
    <col min="1" max="1" width="44.28515625" bestFit="1" customWidth="1"/>
    <col min="3" max="3" width="19.42578125" customWidth="1"/>
    <col min="4" max="4" width="15.28515625" customWidth="1"/>
    <col min="5" max="5" width="19.42578125" customWidth="1"/>
    <col min="6" max="6" width="15.28515625" customWidth="1"/>
    <col min="7" max="7" width="19.42578125" customWidth="1"/>
    <col min="8" max="8" width="15.28515625" customWidth="1"/>
  </cols>
  <sheetData>
    <row r="2" spans="1:8" ht="15.75">
      <c r="A2" s="49"/>
      <c r="B2" s="54"/>
      <c r="C2" s="888">
        <v>46112</v>
      </c>
      <c r="D2" s="888"/>
      <c r="E2" s="40"/>
      <c r="F2" s="40" t="s">
        <v>1089</v>
      </c>
      <c r="G2" s="40"/>
      <c r="H2" s="40" t="s">
        <v>1090</v>
      </c>
    </row>
    <row r="3" spans="1:8" ht="47.25">
      <c r="B3" s="55" t="s">
        <v>24</v>
      </c>
      <c r="C3" s="56" t="s">
        <v>191</v>
      </c>
      <c r="D3" s="56" t="s">
        <v>192</v>
      </c>
      <c r="E3" s="56" t="s">
        <v>191</v>
      </c>
      <c r="F3" s="56" t="s">
        <v>192</v>
      </c>
      <c r="G3" s="56" t="s">
        <v>191</v>
      </c>
      <c r="H3" s="56" t="s">
        <v>192</v>
      </c>
    </row>
    <row r="4" spans="1:8" ht="15.75">
      <c r="B4" s="57" t="s">
        <v>14</v>
      </c>
      <c r="C4" s="58" t="s">
        <v>203</v>
      </c>
      <c r="D4" s="58" t="s">
        <v>203</v>
      </c>
      <c r="E4" s="58" t="s">
        <v>203</v>
      </c>
      <c r="F4" s="58" t="s">
        <v>203</v>
      </c>
      <c r="G4" s="58" t="s">
        <v>203</v>
      </c>
      <c r="H4" s="58" t="s">
        <v>203</v>
      </c>
    </row>
    <row r="5" spans="1:8">
      <c r="A5" s="25"/>
      <c r="B5" s="50"/>
      <c r="C5" s="60"/>
      <c r="D5" s="60"/>
      <c r="E5" s="60"/>
      <c r="F5" s="60"/>
      <c r="G5" s="60"/>
      <c r="H5" s="60"/>
    </row>
    <row r="6" spans="1:8">
      <c r="A6" s="24" t="s">
        <v>257</v>
      </c>
      <c r="B6" s="51">
        <v>5</v>
      </c>
      <c r="C6" s="21">
        <v>16778000000</v>
      </c>
      <c r="D6" s="21">
        <v>727880000000</v>
      </c>
      <c r="E6" s="21">
        <v>13002000000</v>
      </c>
      <c r="F6" s="21">
        <v>690696000000</v>
      </c>
      <c r="G6" s="21">
        <v>12899000000</v>
      </c>
      <c r="H6" s="21">
        <v>673128000000</v>
      </c>
    </row>
    <row r="7" spans="1:8">
      <c r="A7" s="24" t="s">
        <v>258</v>
      </c>
      <c r="B7" s="51">
        <v>8</v>
      </c>
      <c r="C7" s="21" t="s">
        <v>143</v>
      </c>
      <c r="D7" s="21">
        <v>199000000</v>
      </c>
      <c r="E7" s="21" t="s">
        <v>143</v>
      </c>
      <c r="F7" s="21">
        <v>195000000</v>
      </c>
      <c r="G7" s="21" t="s">
        <v>143</v>
      </c>
      <c r="H7" s="21">
        <v>227000000</v>
      </c>
    </row>
    <row r="8" spans="1:8">
      <c r="A8" s="24" t="s">
        <v>259</v>
      </c>
      <c r="B8" s="51">
        <v>7</v>
      </c>
      <c r="C8" s="21">
        <v>334000000</v>
      </c>
      <c r="D8" s="21">
        <v>1081000000</v>
      </c>
      <c r="E8" s="21">
        <v>308000000</v>
      </c>
      <c r="F8" s="21">
        <v>839000000</v>
      </c>
      <c r="G8" s="21">
        <v>291000000</v>
      </c>
      <c r="H8" s="21">
        <v>752000000</v>
      </c>
    </row>
    <row r="9" spans="1:8">
      <c r="A9" s="24" t="s">
        <v>260</v>
      </c>
      <c r="B9" s="51">
        <v>6</v>
      </c>
      <c r="C9" s="21">
        <v>184000000</v>
      </c>
      <c r="D9" s="21">
        <v>609000000</v>
      </c>
      <c r="E9" s="21">
        <v>192000000</v>
      </c>
      <c r="F9" s="21">
        <v>630000000</v>
      </c>
      <c r="G9" s="21">
        <v>187000000</v>
      </c>
      <c r="H9" s="21">
        <v>363000000</v>
      </c>
    </row>
    <row r="10" spans="1:8">
      <c r="A10" s="24" t="s">
        <v>261</v>
      </c>
      <c r="B10" s="51">
        <v>11</v>
      </c>
      <c r="C10" s="21">
        <v>34496000000</v>
      </c>
      <c r="D10" s="21">
        <v>2059000000</v>
      </c>
      <c r="E10" s="21">
        <v>34172000000</v>
      </c>
      <c r="F10" s="21">
        <v>2331000000</v>
      </c>
      <c r="G10" s="21">
        <v>34343000000</v>
      </c>
      <c r="H10" s="21">
        <v>2494000000</v>
      </c>
    </row>
    <row r="11" spans="1:8">
      <c r="A11" s="24" t="s">
        <v>262</v>
      </c>
      <c r="B11" s="51">
        <v>12</v>
      </c>
      <c r="C11" s="21">
        <v>245000000</v>
      </c>
      <c r="D11" s="21">
        <v>546000000</v>
      </c>
      <c r="E11" s="21">
        <v>405000000</v>
      </c>
      <c r="F11" s="21">
        <v>465000000</v>
      </c>
      <c r="G11" s="21">
        <v>398000000</v>
      </c>
      <c r="H11" s="21">
        <v>452000000</v>
      </c>
    </row>
    <row r="12" spans="1:8">
      <c r="A12" s="24" t="s">
        <v>263</v>
      </c>
      <c r="B12" s="51">
        <v>13</v>
      </c>
      <c r="C12" s="21" t="s">
        <v>143</v>
      </c>
      <c r="D12" s="21">
        <v>4000000</v>
      </c>
      <c r="E12" s="21" t="s">
        <v>143</v>
      </c>
      <c r="F12" s="21">
        <v>13000000</v>
      </c>
      <c r="G12" s="21" t="s">
        <v>143</v>
      </c>
      <c r="H12" s="21">
        <v>40000000</v>
      </c>
    </row>
    <row r="13" spans="1:8">
      <c r="A13" s="24" t="s">
        <v>264</v>
      </c>
      <c r="B13" s="51">
        <v>14</v>
      </c>
      <c r="C13" s="21">
        <v>498000000</v>
      </c>
      <c r="D13" s="21">
        <v>845000000</v>
      </c>
      <c r="E13" s="21">
        <v>407000000</v>
      </c>
      <c r="F13" s="21">
        <v>716000000</v>
      </c>
      <c r="G13" s="21">
        <v>448000000</v>
      </c>
      <c r="H13" s="21">
        <v>739000000</v>
      </c>
    </row>
    <row r="14" spans="1:8">
      <c r="A14" s="24" t="s">
        <v>265</v>
      </c>
      <c r="B14" s="51">
        <v>16</v>
      </c>
      <c r="C14" s="21">
        <v>48000000</v>
      </c>
      <c r="D14" s="21">
        <v>92000000</v>
      </c>
      <c r="E14" s="21">
        <v>89000000</v>
      </c>
      <c r="F14" s="21">
        <v>52000000</v>
      </c>
      <c r="G14" s="21">
        <v>130000000</v>
      </c>
      <c r="H14" s="21">
        <v>55000000</v>
      </c>
    </row>
    <row r="15" spans="1:8">
      <c r="A15" s="24" t="s">
        <v>266</v>
      </c>
      <c r="B15" s="51">
        <v>15</v>
      </c>
      <c r="C15" s="21">
        <v>707000000</v>
      </c>
      <c r="D15" s="21">
        <v>716000000</v>
      </c>
      <c r="E15" s="21">
        <v>728000000</v>
      </c>
      <c r="F15" s="21">
        <v>732000000</v>
      </c>
      <c r="G15" s="21">
        <v>769000000</v>
      </c>
      <c r="H15" s="21">
        <v>773000000</v>
      </c>
    </row>
    <row r="16" spans="1:8">
      <c r="A16" s="24" t="s">
        <v>267</v>
      </c>
      <c r="B16" s="51">
        <v>24</v>
      </c>
      <c r="C16" s="21" t="s">
        <v>143</v>
      </c>
      <c r="D16" s="21">
        <v>1680000000</v>
      </c>
      <c r="E16" s="21" t="s">
        <v>143</v>
      </c>
      <c r="F16" s="21">
        <v>1238000000</v>
      </c>
      <c r="G16" s="21" t="s">
        <v>143</v>
      </c>
      <c r="H16" s="21">
        <v>92000000</v>
      </c>
    </row>
    <row r="17" spans="1:8">
      <c r="A17" s="25" t="s">
        <v>268</v>
      </c>
      <c r="B17" s="51" t="s">
        <v>14</v>
      </c>
      <c r="C17" s="46">
        <v>53290000000</v>
      </c>
      <c r="D17" s="46">
        <v>735711000000</v>
      </c>
      <c r="E17" s="46">
        <v>49303000000</v>
      </c>
      <c r="F17" s="46">
        <v>697907000000</v>
      </c>
      <c r="G17" s="46">
        <v>49465000000</v>
      </c>
      <c r="H17" s="46">
        <v>679115000000</v>
      </c>
    </row>
    <row r="18" spans="1:8">
      <c r="A18" s="24" t="s">
        <v>269</v>
      </c>
      <c r="B18" s="51">
        <v>9</v>
      </c>
      <c r="C18" s="21">
        <v>5000000</v>
      </c>
      <c r="D18" s="21">
        <v>32000000</v>
      </c>
      <c r="E18" s="21">
        <v>3000000</v>
      </c>
      <c r="F18" s="21">
        <v>17000000</v>
      </c>
      <c r="G18" s="21">
        <v>7000000</v>
      </c>
      <c r="H18" s="21">
        <v>20000000</v>
      </c>
    </row>
    <row r="19" spans="1:8">
      <c r="A19" s="24" t="s">
        <v>270</v>
      </c>
      <c r="B19" s="51">
        <v>15</v>
      </c>
      <c r="C19" s="21">
        <v>29000000</v>
      </c>
      <c r="D19" s="21">
        <v>648000000</v>
      </c>
      <c r="E19" s="21" t="s">
        <v>143</v>
      </c>
      <c r="F19" s="21">
        <v>502000000</v>
      </c>
      <c r="G19" s="21" t="s">
        <v>143</v>
      </c>
      <c r="H19" s="21">
        <v>436000000</v>
      </c>
    </row>
    <row r="20" spans="1:8">
      <c r="A20" s="24" t="s">
        <v>263</v>
      </c>
      <c r="B20" s="51">
        <v>13</v>
      </c>
      <c r="C20" s="21" t="s">
        <v>143</v>
      </c>
      <c r="D20" s="21">
        <v>3000000</v>
      </c>
      <c r="E20" s="21" t="s">
        <v>143</v>
      </c>
      <c r="F20" s="21">
        <v>9000000</v>
      </c>
      <c r="G20" s="21" t="s">
        <v>143</v>
      </c>
      <c r="H20" s="21">
        <v>32000000</v>
      </c>
    </row>
    <row r="21" spans="1:8">
      <c r="A21" s="24" t="s">
        <v>271</v>
      </c>
      <c r="B21" s="51">
        <v>16</v>
      </c>
      <c r="C21" s="21">
        <v>611000000</v>
      </c>
      <c r="D21" s="21">
        <v>2160000000</v>
      </c>
      <c r="E21" s="21">
        <v>651000000</v>
      </c>
      <c r="F21" s="21">
        <v>2194000000</v>
      </c>
      <c r="G21" s="21">
        <v>836000000</v>
      </c>
      <c r="H21" s="21">
        <v>2519000000</v>
      </c>
    </row>
    <row r="22" spans="1:8">
      <c r="A22" s="24" t="s">
        <v>272</v>
      </c>
      <c r="B22" s="51">
        <v>17</v>
      </c>
      <c r="C22" s="21">
        <v>368000000</v>
      </c>
      <c r="D22" s="21">
        <v>1302000000</v>
      </c>
      <c r="E22" s="21">
        <v>617000000</v>
      </c>
      <c r="F22" s="21">
        <v>1385000000</v>
      </c>
      <c r="G22" s="21">
        <v>222000000</v>
      </c>
      <c r="H22" s="21">
        <v>610000000</v>
      </c>
    </row>
    <row r="23" spans="1:8">
      <c r="A23" s="25" t="s">
        <v>273</v>
      </c>
      <c r="B23" s="52" t="s">
        <v>14</v>
      </c>
      <c r="C23" s="46">
        <v>1013000000</v>
      </c>
      <c r="D23" s="46">
        <v>4145000000</v>
      </c>
      <c r="E23" s="46">
        <v>1271000000</v>
      </c>
      <c r="F23" s="46">
        <v>4107000000</v>
      </c>
      <c r="G23" s="46">
        <v>1065000000</v>
      </c>
      <c r="H23" s="46">
        <v>3617000000</v>
      </c>
    </row>
    <row r="24" spans="1:8">
      <c r="A24" s="25" t="s">
        <v>274</v>
      </c>
      <c r="B24" s="51" t="s">
        <v>14</v>
      </c>
      <c r="C24" s="46">
        <v>54303000000</v>
      </c>
      <c r="D24" s="46">
        <v>739856000000</v>
      </c>
      <c r="E24" s="46">
        <v>50574000000</v>
      </c>
      <c r="F24" s="46">
        <v>702014000000</v>
      </c>
      <c r="G24" s="46">
        <v>50530000000</v>
      </c>
      <c r="H24" s="46">
        <v>682732000000</v>
      </c>
    </row>
    <row r="25" spans="1:8">
      <c r="A25" s="24" t="s">
        <v>275</v>
      </c>
      <c r="B25" s="51">
        <v>18</v>
      </c>
      <c r="C25" s="21">
        <v>-1937000000</v>
      </c>
      <c r="D25" s="21">
        <v>-5922000000</v>
      </c>
      <c r="E25" s="21">
        <v>-2436000000</v>
      </c>
      <c r="F25" s="21">
        <v>-6149000000</v>
      </c>
      <c r="G25" s="21">
        <v>-2613000000</v>
      </c>
      <c r="H25" s="21">
        <v>-6610000000</v>
      </c>
    </row>
    <row r="26" spans="1:8">
      <c r="A26" s="24" t="s">
        <v>276</v>
      </c>
      <c r="B26" s="51">
        <v>19</v>
      </c>
      <c r="C26" s="21">
        <v>-106000000</v>
      </c>
      <c r="D26" s="21">
        <v>-382000000</v>
      </c>
      <c r="E26" s="21">
        <v>-128000000</v>
      </c>
      <c r="F26" s="21">
        <v>-751000000</v>
      </c>
      <c r="G26" s="21">
        <v>-129000000</v>
      </c>
      <c r="H26" s="21">
        <v>-267000000</v>
      </c>
    </row>
    <row r="27" spans="1:8">
      <c r="A27" s="24" t="s">
        <v>263</v>
      </c>
      <c r="B27" s="51">
        <v>13</v>
      </c>
      <c r="C27" s="21" t="s">
        <v>143</v>
      </c>
      <c r="D27" s="21">
        <v>-17000000</v>
      </c>
      <c r="E27" s="21" t="s">
        <v>143</v>
      </c>
      <c r="F27" s="21">
        <v>-20000000</v>
      </c>
      <c r="G27" s="21" t="s">
        <v>143</v>
      </c>
      <c r="H27" s="21">
        <v>-54000000</v>
      </c>
    </row>
    <row r="28" spans="1:8">
      <c r="A28" s="24" t="s">
        <v>277</v>
      </c>
      <c r="B28" s="51">
        <v>22</v>
      </c>
      <c r="C28" s="21">
        <v>-318000000</v>
      </c>
      <c r="D28" s="21">
        <v>-700000000</v>
      </c>
      <c r="E28" s="21">
        <v>-373000000</v>
      </c>
      <c r="F28" s="21">
        <v>-889000000</v>
      </c>
      <c r="G28" s="21">
        <v>-486000000</v>
      </c>
      <c r="H28" s="21">
        <v>-928000000</v>
      </c>
    </row>
    <row r="29" spans="1:8">
      <c r="A29" s="25" t="s">
        <v>278</v>
      </c>
      <c r="B29" s="51" t="s">
        <v>14</v>
      </c>
      <c r="C29" s="46">
        <v>-2361000000</v>
      </c>
      <c r="D29" s="46">
        <v>-7021000000</v>
      </c>
      <c r="E29" s="46">
        <v>-2937000000</v>
      </c>
      <c r="F29" s="46">
        <v>-7809000000</v>
      </c>
      <c r="G29" s="46">
        <v>-3228000000</v>
      </c>
      <c r="H29" s="46">
        <v>-7859000000</v>
      </c>
    </row>
    <row r="30" spans="1:8">
      <c r="A30" s="63" t="s">
        <v>279</v>
      </c>
      <c r="B30" s="53" t="s">
        <v>14</v>
      </c>
      <c r="C30" s="46">
        <v>51942000000</v>
      </c>
      <c r="D30" s="46">
        <v>732835000000</v>
      </c>
      <c r="E30" s="46">
        <v>47637000000</v>
      </c>
      <c r="F30" s="46">
        <v>694205000000</v>
      </c>
      <c r="G30" s="46">
        <v>47302000000</v>
      </c>
      <c r="H30" s="46">
        <v>674873000000</v>
      </c>
    </row>
    <row r="31" spans="1:8">
      <c r="A31" s="24" t="s">
        <v>280</v>
      </c>
      <c r="B31" s="51">
        <v>22</v>
      </c>
      <c r="C31" s="21">
        <v>-288000000</v>
      </c>
      <c r="D31" s="21">
        <v>-751000000</v>
      </c>
      <c r="E31" s="21">
        <v>-319000000</v>
      </c>
      <c r="F31" s="21">
        <v>-642000000</v>
      </c>
      <c r="G31" s="21">
        <v>-399000000</v>
      </c>
      <c r="H31" s="21">
        <v>-700000000</v>
      </c>
    </row>
    <row r="32" spans="1:8">
      <c r="A32" s="24" t="s">
        <v>281</v>
      </c>
      <c r="B32" s="51">
        <v>18</v>
      </c>
      <c r="C32" s="21">
        <v>-823000000</v>
      </c>
      <c r="D32" s="21">
        <v>-1811000000</v>
      </c>
      <c r="E32" s="21">
        <v>-872000000</v>
      </c>
      <c r="F32" s="21">
        <v>-1903000000</v>
      </c>
      <c r="G32" s="21">
        <v>-929000000</v>
      </c>
      <c r="H32" s="21">
        <v>-2060000000</v>
      </c>
    </row>
    <row r="33" spans="1:8">
      <c r="A33" s="24" t="s">
        <v>276</v>
      </c>
      <c r="B33" s="51">
        <v>19</v>
      </c>
      <c r="C33" s="21">
        <v>-4511000000</v>
      </c>
      <c r="D33" s="21">
        <v>-34694000000</v>
      </c>
      <c r="E33" s="21">
        <v>-4404000000</v>
      </c>
      <c r="F33" s="21">
        <v>-33560000000</v>
      </c>
      <c r="G33" s="21">
        <v>-4372000000</v>
      </c>
      <c r="H33" s="21">
        <v>-33005000000</v>
      </c>
    </row>
    <row r="34" spans="1:8">
      <c r="A34" s="24" t="s">
        <v>282</v>
      </c>
      <c r="B34" s="51">
        <v>20</v>
      </c>
      <c r="C34" s="21">
        <v>-4035000000</v>
      </c>
      <c r="D34" s="21" t="s">
        <v>143</v>
      </c>
      <c r="E34" s="21">
        <v>-4371000000</v>
      </c>
      <c r="F34" s="21" t="s">
        <v>143</v>
      </c>
      <c r="G34" s="21">
        <v>-4623000000</v>
      </c>
      <c r="H34" s="21" t="s">
        <v>143</v>
      </c>
    </row>
    <row r="35" spans="1:8">
      <c r="A35" s="24" t="s">
        <v>263</v>
      </c>
      <c r="B35" s="51">
        <v>13</v>
      </c>
      <c r="C35" s="21" t="s">
        <v>143</v>
      </c>
      <c r="D35" s="21">
        <v>-12000000</v>
      </c>
      <c r="E35" s="21" t="s">
        <v>143</v>
      </c>
      <c r="F35" s="21">
        <v>-47000000</v>
      </c>
      <c r="G35" s="21" t="s">
        <v>143</v>
      </c>
      <c r="H35" s="21">
        <v>-99000000</v>
      </c>
    </row>
    <row r="36" spans="1:8">
      <c r="A36" s="64" t="s">
        <v>283</v>
      </c>
      <c r="B36" s="51">
        <v>21</v>
      </c>
      <c r="C36" s="21" t="s">
        <v>143</v>
      </c>
      <c r="D36" s="21">
        <v>-8291000000</v>
      </c>
      <c r="E36" s="21" t="s">
        <v>143</v>
      </c>
      <c r="F36" s="21">
        <v>-7630000000</v>
      </c>
      <c r="G36" s="21" t="s">
        <v>143</v>
      </c>
      <c r="H36" s="21">
        <v>-6995000000</v>
      </c>
    </row>
    <row r="37" spans="1:8">
      <c r="A37" s="25" t="s">
        <v>284</v>
      </c>
      <c r="B37" s="51"/>
      <c r="C37" s="46">
        <v>-9657000000</v>
      </c>
      <c r="D37" s="46">
        <v>-45559000000</v>
      </c>
      <c r="E37" s="46">
        <v>-9966000000</v>
      </c>
      <c r="F37" s="46">
        <v>-43782000000</v>
      </c>
      <c r="G37" s="46">
        <v>-10323000000</v>
      </c>
      <c r="H37" s="46">
        <v>-42859000000</v>
      </c>
    </row>
    <row r="38" spans="1:8">
      <c r="A38" s="25" t="s">
        <v>285</v>
      </c>
      <c r="B38" s="51"/>
      <c r="C38" s="46">
        <v>42285000000</v>
      </c>
      <c r="D38" s="46">
        <v>687276000000</v>
      </c>
      <c r="E38" s="46">
        <v>37671000000</v>
      </c>
      <c r="F38" s="46">
        <v>650423000000</v>
      </c>
      <c r="G38" s="46">
        <v>36979000000</v>
      </c>
      <c r="H38" s="46">
        <v>632014000000</v>
      </c>
    </row>
    <row r="39" spans="1:8">
      <c r="A39" s="24" t="s">
        <v>286</v>
      </c>
      <c r="B39" s="51">
        <v>24</v>
      </c>
      <c r="C39" s="21">
        <v>-417000000</v>
      </c>
      <c r="D39" s="21">
        <v>-559000000</v>
      </c>
      <c r="E39" s="21">
        <v>-462000000</v>
      </c>
      <c r="F39" s="21">
        <v>-614000000</v>
      </c>
      <c r="G39" s="21">
        <v>-474000000</v>
      </c>
      <c r="H39" s="21">
        <v>-719000000</v>
      </c>
    </row>
    <row r="40" spans="1:8">
      <c r="A40" s="25" t="s">
        <v>287</v>
      </c>
      <c r="B40" s="51" t="s">
        <v>14</v>
      </c>
      <c r="C40" s="46">
        <v>41868000000</v>
      </c>
      <c r="D40" s="46">
        <v>686717000000</v>
      </c>
      <c r="E40" s="46">
        <v>37209000000</v>
      </c>
      <c r="F40" s="46">
        <v>649809000000</v>
      </c>
      <c r="G40" s="46">
        <v>36505000000</v>
      </c>
      <c r="H40" s="46">
        <v>631295000000</v>
      </c>
    </row>
    <row r="41" spans="1:8">
      <c r="A41" s="25" t="s">
        <v>288</v>
      </c>
      <c r="B41" s="51" t="s">
        <v>14</v>
      </c>
      <c r="C41" s="21"/>
      <c r="D41" s="21"/>
      <c r="E41" s="21"/>
      <c r="F41" s="21"/>
      <c r="G41" s="21"/>
      <c r="H41" s="21"/>
    </row>
    <row r="42" spans="1:8">
      <c r="A42" s="24" t="s">
        <v>289</v>
      </c>
      <c r="B42" s="51" t="s">
        <v>14</v>
      </c>
      <c r="C42" s="21">
        <v>32035000000</v>
      </c>
      <c r="D42" s="21">
        <v>123150000000</v>
      </c>
      <c r="E42" s="21">
        <v>30984000000</v>
      </c>
      <c r="F42" s="21">
        <v>117479000000</v>
      </c>
      <c r="G42" s="21">
        <v>30578000000</v>
      </c>
      <c r="H42" s="21">
        <v>110418000000</v>
      </c>
    </row>
    <row r="43" spans="1:8">
      <c r="A43" s="24" t="s">
        <v>290</v>
      </c>
      <c r="B43" s="51" t="s">
        <v>14</v>
      </c>
      <c r="C43" s="21">
        <v>9607000000</v>
      </c>
      <c r="D43" s="21">
        <v>562931000000</v>
      </c>
      <c r="E43" s="21">
        <v>5841000000</v>
      </c>
      <c r="F43" s="21">
        <v>531761000000</v>
      </c>
      <c r="G43" s="21">
        <v>5548000000</v>
      </c>
      <c r="H43" s="21">
        <v>520320000000</v>
      </c>
    </row>
    <row r="44" spans="1:8">
      <c r="A44" s="24" t="s">
        <v>291</v>
      </c>
      <c r="B44" s="51" t="s">
        <v>14</v>
      </c>
      <c r="C44" s="21">
        <v>226000000</v>
      </c>
      <c r="D44" s="21">
        <v>636000000</v>
      </c>
      <c r="E44" s="21">
        <v>384000000</v>
      </c>
      <c r="F44" s="21">
        <v>569000000</v>
      </c>
      <c r="G44" s="21">
        <v>379000000</v>
      </c>
      <c r="H44" s="21">
        <v>557000000</v>
      </c>
    </row>
    <row r="45" spans="1:8">
      <c r="A45" s="25" t="s">
        <v>292</v>
      </c>
      <c r="B45" s="51"/>
      <c r="C45" s="46">
        <v>41868000000</v>
      </c>
      <c r="D45" s="46">
        <v>686717000000</v>
      </c>
      <c r="E45" s="46">
        <v>37209000000</v>
      </c>
      <c r="F45" s="46">
        <v>649809000000</v>
      </c>
      <c r="G45" s="46">
        <v>36505000000</v>
      </c>
      <c r="H45" s="46">
        <v>631295000000</v>
      </c>
    </row>
  </sheetData>
  <mergeCells count="1">
    <mergeCell ref="C2:D2"/>
  </mergeCells>
  <pageMargins left="0.7" right="0.7" top="0.75" bottom="0.75" header="0.3" footer="0.3"/>
  <pageSetup orientation="portrait" r:id="rId1"/>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100C-D1D2-4D6B-8F74-DCA70ACA03DB}">
  <sheetPr>
    <tabColor theme="9" tint="0.79998168889431442"/>
  </sheetPr>
  <dimension ref="A2:F61"/>
  <sheetViews>
    <sheetView topLeftCell="B58" zoomScale="57" zoomScaleNormal="70" workbookViewId="0">
      <selection activeCell="E43" sqref="E43"/>
    </sheetView>
  </sheetViews>
  <sheetFormatPr defaultRowHeight="15"/>
  <cols>
    <col min="1" max="1" width="64.85546875" customWidth="1"/>
    <col min="2" max="2" width="6.28515625" bestFit="1" customWidth="1"/>
    <col min="3" max="3" width="24.28515625" customWidth="1"/>
    <col min="4" max="4" width="23.28515625" bestFit="1" customWidth="1"/>
    <col min="5" max="5" width="22" customWidth="1"/>
    <col min="6" max="6" width="23.28515625" bestFit="1" customWidth="1"/>
  </cols>
  <sheetData>
    <row r="2" spans="1:6" ht="31.5">
      <c r="B2" s="74"/>
      <c r="C2" s="577"/>
      <c r="D2" s="342" t="s">
        <v>2</v>
      </c>
      <c r="E2" s="58"/>
      <c r="F2" s="149" t="s">
        <v>293</v>
      </c>
    </row>
    <row r="3" spans="1:6" ht="31.5">
      <c r="A3" s="65"/>
      <c r="B3" s="70" t="s">
        <v>24</v>
      </c>
      <c r="C3" s="66" t="s">
        <v>191</v>
      </c>
      <c r="D3" s="66" t="s">
        <v>192</v>
      </c>
      <c r="E3" s="66" t="s">
        <v>191</v>
      </c>
      <c r="F3" s="66" t="s">
        <v>192</v>
      </c>
    </row>
    <row r="4" spans="1:6" ht="15.75">
      <c r="B4" s="74"/>
      <c r="C4" s="67" t="s">
        <v>203</v>
      </c>
      <c r="D4" s="67" t="s">
        <v>203</v>
      </c>
      <c r="E4" s="67" t="s">
        <v>203</v>
      </c>
      <c r="F4" s="67" t="s">
        <v>203</v>
      </c>
    </row>
    <row r="5" spans="1:6">
      <c r="A5" s="27" t="s">
        <v>294</v>
      </c>
      <c r="B5" s="31"/>
      <c r="C5" s="575">
        <v>0</v>
      </c>
      <c r="D5" s="567">
        <v>0</v>
      </c>
      <c r="E5" s="46">
        <v>0</v>
      </c>
      <c r="F5" s="21">
        <v>0</v>
      </c>
    </row>
    <row r="6" spans="1:6">
      <c r="A6" s="26" t="s">
        <v>295</v>
      </c>
      <c r="B6" s="31"/>
      <c r="C6" s="575">
        <v>-29391000000</v>
      </c>
      <c r="D6" s="575">
        <v>-25293000000</v>
      </c>
      <c r="E6" s="21">
        <v>-29565000000</v>
      </c>
      <c r="F6" s="21">
        <v>-24123000000</v>
      </c>
    </row>
    <row r="7" spans="1:6">
      <c r="A7" s="26" t="s">
        <v>296</v>
      </c>
      <c r="B7" s="68" t="s">
        <v>163</v>
      </c>
      <c r="C7" s="575">
        <v>-79000000</v>
      </c>
      <c r="D7" s="575">
        <v>12118000000</v>
      </c>
      <c r="E7" s="21">
        <v>-35000000</v>
      </c>
      <c r="F7" s="21">
        <v>11993000000</v>
      </c>
    </row>
    <row r="8" spans="1:6">
      <c r="A8" s="26" t="s">
        <v>297</v>
      </c>
      <c r="B8" s="68">
        <v>15</v>
      </c>
      <c r="C8" s="575">
        <v>-8000000</v>
      </c>
      <c r="D8" s="575">
        <v>-130000000</v>
      </c>
      <c r="E8" s="21">
        <v>41000000</v>
      </c>
      <c r="F8" s="21">
        <v>-25000000</v>
      </c>
    </row>
    <row r="9" spans="1:6">
      <c r="A9" s="146" t="s">
        <v>298</v>
      </c>
      <c r="B9" s="62"/>
      <c r="C9" s="575">
        <v>1000000</v>
      </c>
      <c r="D9" s="575">
        <v>1000000</v>
      </c>
      <c r="E9" s="21">
        <v>-42000000</v>
      </c>
      <c r="F9" s="21">
        <v>-42000000</v>
      </c>
    </row>
    <row r="10" spans="1:6">
      <c r="A10" s="26" t="s">
        <v>299</v>
      </c>
      <c r="B10" s="68">
        <v>16</v>
      </c>
      <c r="C10" s="575">
        <v>81000000</v>
      </c>
      <c r="D10" s="575">
        <v>-6000000</v>
      </c>
      <c r="E10" s="21">
        <v>226000000</v>
      </c>
      <c r="F10" s="21">
        <v>328000000</v>
      </c>
    </row>
    <row r="11" spans="1:6" ht="28.5">
      <c r="A11" s="26" t="s">
        <v>300</v>
      </c>
      <c r="B11" s="50"/>
      <c r="C11" s="575" t="s">
        <v>143</v>
      </c>
      <c r="D11" s="575">
        <v>14000000</v>
      </c>
      <c r="E11" s="71">
        <v>0</v>
      </c>
      <c r="F11" s="21">
        <v>-10000000</v>
      </c>
    </row>
    <row r="12" spans="1:6">
      <c r="A12" s="146" t="s">
        <v>301</v>
      </c>
      <c r="B12" s="68" t="s">
        <v>167</v>
      </c>
      <c r="C12" s="575">
        <v>-498000000</v>
      </c>
      <c r="D12" s="575">
        <v>149000000</v>
      </c>
      <c r="E12" s="21">
        <v>-206000000</v>
      </c>
      <c r="F12" s="21">
        <v>337000000</v>
      </c>
    </row>
    <row r="13" spans="1:6" ht="28.5">
      <c r="A13" s="26" t="s">
        <v>302</v>
      </c>
      <c r="B13" s="50"/>
      <c r="C13" s="575">
        <v>513000000</v>
      </c>
      <c r="D13" s="575">
        <v>65000000</v>
      </c>
      <c r="E13" s="21">
        <v>-303000000</v>
      </c>
      <c r="F13" s="21">
        <v>-1207000000</v>
      </c>
    </row>
    <row r="14" spans="1:6">
      <c r="A14" s="26" t="s">
        <v>303</v>
      </c>
      <c r="B14" s="68">
        <v>13</v>
      </c>
      <c r="C14" s="575" t="s">
        <v>143</v>
      </c>
      <c r="D14" s="575">
        <v>15000000</v>
      </c>
      <c r="E14" s="21" t="s">
        <v>143</v>
      </c>
      <c r="F14" s="21" t="s">
        <v>143</v>
      </c>
    </row>
    <row r="15" spans="1:6">
      <c r="A15" s="26" t="s">
        <v>304</v>
      </c>
      <c r="B15" s="68">
        <v>13</v>
      </c>
      <c r="C15" s="575" t="s">
        <v>143</v>
      </c>
      <c r="D15" s="575">
        <v>-38000000</v>
      </c>
      <c r="E15" s="21" t="s">
        <v>143</v>
      </c>
      <c r="F15" s="21" t="s">
        <v>143</v>
      </c>
    </row>
    <row r="16" spans="1:6">
      <c r="A16" s="26" t="s">
        <v>305</v>
      </c>
      <c r="B16" s="50"/>
      <c r="C16" s="575" t="s">
        <v>143</v>
      </c>
      <c r="D16" s="575">
        <v>23000000</v>
      </c>
      <c r="E16" s="21" t="s">
        <v>143</v>
      </c>
      <c r="F16" s="21" t="s">
        <v>143</v>
      </c>
    </row>
    <row r="17" spans="1:6">
      <c r="A17" s="26" t="s">
        <v>306</v>
      </c>
      <c r="B17" s="68">
        <v>22</v>
      </c>
      <c r="C17" s="575">
        <v>-196000000</v>
      </c>
      <c r="D17" s="575">
        <v>-430000000</v>
      </c>
      <c r="E17" s="21">
        <v>-89000000</v>
      </c>
      <c r="F17" s="21">
        <v>-184000000</v>
      </c>
    </row>
    <row r="18" spans="1:6">
      <c r="A18" s="26" t="s">
        <v>307</v>
      </c>
      <c r="B18" s="50"/>
      <c r="C18" s="575" t="s">
        <v>143</v>
      </c>
      <c r="D18" s="575">
        <v>111000000</v>
      </c>
      <c r="E18" s="21">
        <v>3000000</v>
      </c>
      <c r="F18" s="21">
        <v>108000000</v>
      </c>
    </row>
    <row r="19" spans="1:6">
      <c r="A19" s="27" t="s">
        <v>308</v>
      </c>
      <c r="B19" s="50"/>
      <c r="C19" s="150">
        <f>SUM(C5:C18)</f>
        <v>-29577000000</v>
      </c>
      <c r="D19" s="150">
        <f>SUM(D5:D18)</f>
        <v>-13401000000</v>
      </c>
      <c r="E19" s="150">
        <v>-29970000000</v>
      </c>
      <c r="F19" s="150">
        <v>-12825000000</v>
      </c>
    </row>
    <row r="20" spans="1:6">
      <c r="A20" s="27" t="s">
        <v>309</v>
      </c>
      <c r="B20" s="50"/>
      <c r="C20" s="567">
        <v>0</v>
      </c>
      <c r="D20" s="567">
        <v>0</v>
      </c>
      <c r="E20" s="46">
        <v>0</v>
      </c>
      <c r="F20" s="46">
        <v>0</v>
      </c>
    </row>
    <row r="21" spans="1:6">
      <c r="A21" s="26" t="s">
        <v>310</v>
      </c>
      <c r="B21" s="68">
        <v>5</v>
      </c>
      <c r="C21" s="575">
        <v>-204000000</v>
      </c>
      <c r="D21" s="575">
        <v>-16075000000</v>
      </c>
      <c r="E21" s="21">
        <v>31000000</v>
      </c>
      <c r="F21" s="21">
        <v>-16572000000</v>
      </c>
    </row>
    <row r="22" spans="1:6">
      <c r="A22" s="26" t="s">
        <v>311</v>
      </c>
      <c r="B22" s="50"/>
      <c r="C22" s="575">
        <v>42000000</v>
      </c>
      <c r="D22" s="575">
        <v>43000000</v>
      </c>
      <c r="E22" s="21">
        <v>8000000</v>
      </c>
      <c r="F22" s="21">
        <v>8000000</v>
      </c>
    </row>
    <row r="23" spans="1:6">
      <c r="A23" s="26" t="s">
        <v>312</v>
      </c>
      <c r="B23" s="50"/>
      <c r="C23" s="575">
        <v>1000000</v>
      </c>
      <c r="D23" s="575">
        <v>1000000</v>
      </c>
      <c r="E23" s="21">
        <v>1000000</v>
      </c>
      <c r="F23" s="21">
        <v>1000000</v>
      </c>
    </row>
    <row r="24" spans="1:6">
      <c r="A24" s="26" t="s">
        <v>313</v>
      </c>
      <c r="B24" s="68">
        <v>6</v>
      </c>
      <c r="C24" s="575">
        <v>-27000000</v>
      </c>
      <c r="D24" s="575">
        <v>-77000000</v>
      </c>
      <c r="E24" s="21">
        <v>-37000000</v>
      </c>
      <c r="F24" s="21">
        <v>-119000000</v>
      </c>
    </row>
    <row r="25" spans="1:6">
      <c r="A25" s="26" t="s">
        <v>314</v>
      </c>
      <c r="B25" s="50">
        <v>9</v>
      </c>
      <c r="C25" s="575">
        <v>9000000</v>
      </c>
      <c r="D25" s="575">
        <v>266000000</v>
      </c>
      <c r="E25" s="21">
        <v>5000000</v>
      </c>
      <c r="F25" s="21">
        <v>28000000</v>
      </c>
    </row>
    <row r="26" spans="1:6">
      <c r="A26" s="26" t="s">
        <v>315</v>
      </c>
      <c r="B26" s="50"/>
      <c r="C26" s="575">
        <v>-1000000</v>
      </c>
      <c r="D26" s="575">
        <v>-281000000</v>
      </c>
      <c r="E26" s="21">
        <v>-2000000</v>
      </c>
      <c r="F26" s="21">
        <v>-2000000</v>
      </c>
    </row>
    <row r="27" spans="1:6">
      <c r="A27" s="26" t="s">
        <v>316</v>
      </c>
      <c r="B27" s="68">
        <v>8</v>
      </c>
      <c r="C27" s="575" t="s">
        <v>143</v>
      </c>
      <c r="D27" s="575" t="s">
        <v>143</v>
      </c>
      <c r="E27" s="21" t="s">
        <v>143</v>
      </c>
      <c r="F27" s="21">
        <v>-1000000</v>
      </c>
    </row>
    <row r="28" spans="1:6">
      <c r="A28" s="26" t="s">
        <v>317</v>
      </c>
      <c r="B28" s="50"/>
      <c r="C28" s="575" t="s">
        <v>143</v>
      </c>
      <c r="D28" s="575">
        <v>34000000</v>
      </c>
      <c r="E28" s="21" t="s">
        <v>143</v>
      </c>
      <c r="F28" s="21">
        <v>3000000</v>
      </c>
    </row>
    <row r="29" spans="1:6">
      <c r="A29" s="26" t="s">
        <v>318</v>
      </c>
      <c r="B29" s="50"/>
      <c r="C29" s="575">
        <v>82000000</v>
      </c>
      <c r="D29" s="575">
        <v>216000000</v>
      </c>
      <c r="E29" s="21">
        <v>-104000000</v>
      </c>
      <c r="F29" s="21">
        <v>51000000</v>
      </c>
    </row>
    <row r="30" spans="1:6">
      <c r="A30" s="26" t="s">
        <v>319</v>
      </c>
      <c r="B30" s="68">
        <v>11</v>
      </c>
      <c r="C30" s="575">
        <v>-557000000</v>
      </c>
      <c r="D30" s="575" t="s">
        <v>143</v>
      </c>
      <c r="E30" s="21">
        <v>-23000000</v>
      </c>
      <c r="F30" s="21">
        <v>-23000000</v>
      </c>
    </row>
    <row r="31" spans="1:6">
      <c r="A31" s="26" t="s">
        <v>320</v>
      </c>
      <c r="B31" s="68">
        <v>11</v>
      </c>
      <c r="C31" s="575">
        <v>234000000</v>
      </c>
      <c r="D31" s="575">
        <v>232000000</v>
      </c>
      <c r="E31" s="21">
        <v>194000000</v>
      </c>
      <c r="F31" s="21">
        <v>186000000</v>
      </c>
    </row>
    <row r="32" spans="1:6">
      <c r="A32" s="27" t="s">
        <v>321</v>
      </c>
      <c r="B32" s="31"/>
      <c r="C32" s="150">
        <f>SUM(C20:C31)</f>
        <v>-421000000</v>
      </c>
      <c r="D32" s="150">
        <f>SUM(D20:D31)</f>
        <v>-15641000000</v>
      </c>
      <c r="E32" s="33">
        <v>73000000</v>
      </c>
      <c r="F32" s="33">
        <v>-16440000000</v>
      </c>
    </row>
    <row r="33" spans="1:6">
      <c r="A33" s="27" t="s">
        <v>322</v>
      </c>
      <c r="B33" s="31"/>
      <c r="C33" s="567">
        <v>0</v>
      </c>
      <c r="D33" s="567">
        <v>0</v>
      </c>
      <c r="E33" s="46">
        <v>0</v>
      </c>
      <c r="F33" s="46">
        <v>0</v>
      </c>
    </row>
    <row r="34" spans="1:6">
      <c r="A34" s="147" t="s">
        <v>323</v>
      </c>
      <c r="B34" s="31"/>
      <c r="C34" s="575">
        <v>29997000000</v>
      </c>
      <c r="D34" s="575">
        <v>29997000000</v>
      </c>
      <c r="E34" s="21">
        <v>30536000000</v>
      </c>
      <c r="F34" s="21">
        <v>30536000000</v>
      </c>
    </row>
    <row r="35" spans="1:6">
      <c r="A35" s="146" t="s">
        <v>324</v>
      </c>
      <c r="B35" s="31"/>
      <c r="C35" s="575" t="s">
        <v>143</v>
      </c>
      <c r="D35" s="575">
        <v>-542000000</v>
      </c>
      <c r="E35" s="21">
        <v>-2000000</v>
      </c>
      <c r="F35" s="21">
        <v>-2000000</v>
      </c>
    </row>
    <row r="36" spans="1:6">
      <c r="A36" s="26" t="s">
        <v>325</v>
      </c>
      <c r="B36" s="31"/>
      <c r="C36" s="575">
        <v>-67000000</v>
      </c>
      <c r="D36" s="575">
        <v>-204000000</v>
      </c>
      <c r="E36" s="21">
        <v>-69000000</v>
      </c>
      <c r="F36" s="21">
        <v>-216000000</v>
      </c>
    </row>
    <row r="37" spans="1:6" ht="28.5">
      <c r="A37" s="26" t="s">
        <v>326</v>
      </c>
      <c r="B37" s="31"/>
      <c r="C37" s="575" t="s">
        <v>143</v>
      </c>
      <c r="D37" s="575">
        <v>-111000000</v>
      </c>
      <c r="E37" s="21">
        <v>-3000000</v>
      </c>
      <c r="F37" s="21">
        <v>-108000000</v>
      </c>
    </row>
    <row r="38" spans="1:6">
      <c r="A38" s="27" t="s">
        <v>327</v>
      </c>
      <c r="B38" s="31"/>
      <c r="C38" s="150">
        <f>SUM(C33:C37)</f>
        <v>29930000000</v>
      </c>
      <c r="D38" s="150">
        <f>SUM(D33:D37)</f>
        <v>29140000000</v>
      </c>
      <c r="E38" s="33">
        <v>30462000000</v>
      </c>
      <c r="F38" s="33">
        <v>30210000000</v>
      </c>
    </row>
    <row r="39" spans="1:6" ht="45">
      <c r="A39" s="148" t="s">
        <v>328</v>
      </c>
      <c r="B39" s="72"/>
      <c r="C39" s="562">
        <v>-68000000</v>
      </c>
      <c r="D39" s="562">
        <v>98000000</v>
      </c>
      <c r="E39" s="73">
        <v>565000000</v>
      </c>
      <c r="F39" s="73">
        <v>945000000</v>
      </c>
    </row>
    <row r="40" spans="1:6">
      <c r="A40" s="26" t="s">
        <v>329</v>
      </c>
      <c r="B40" s="31"/>
      <c r="C40" s="553">
        <v>-181000000</v>
      </c>
      <c r="D40" s="553">
        <v>-181000000</v>
      </c>
      <c r="E40" s="22">
        <v>-170000000</v>
      </c>
      <c r="F40" s="22">
        <v>-170000000</v>
      </c>
    </row>
    <row r="41" spans="1:6" ht="45">
      <c r="A41" s="27" t="s">
        <v>330</v>
      </c>
      <c r="B41" s="69"/>
      <c r="C41" s="567">
        <v>-248747528</v>
      </c>
      <c r="D41" s="567">
        <v>-83000000</v>
      </c>
      <c r="E41" s="46">
        <v>395000000</v>
      </c>
      <c r="F41" s="46">
        <v>775000000</v>
      </c>
    </row>
    <row r="42" spans="1:6">
      <c r="A42" s="27" t="s">
        <v>331</v>
      </c>
      <c r="B42" s="69"/>
      <c r="C42" s="567">
        <v>617000000</v>
      </c>
      <c r="D42" s="567">
        <v>1385000000</v>
      </c>
      <c r="E42" s="46">
        <v>222000000</v>
      </c>
      <c r="F42" s="46">
        <v>610000000</v>
      </c>
    </row>
    <row r="43" spans="1:6">
      <c r="A43" s="27" t="s">
        <v>332</v>
      </c>
      <c r="B43" s="69"/>
      <c r="C43" s="150">
        <v>368252472</v>
      </c>
      <c r="D43" s="150">
        <v>1302000000</v>
      </c>
      <c r="E43" s="33">
        <v>617000000</v>
      </c>
      <c r="F43" s="33">
        <v>1385000000</v>
      </c>
    </row>
    <row r="44" spans="1:6">
      <c r="A44" s="26"/>
      <c r="B44" s="26"/>
    </row>
    <row r="45" spans="1:6">
      <c r="A45" s="26"/>
      <c r="B45" s="26"/>
    </row>
    <row r="46" spans="1:6">
      <c r="A46" s="26"/>
      <c r="B46" s="26"/>
    </row>
    <row r="47" spans="1:6">
      <c r="A47" s="146"/>
      <c r="B47" s="146"/>
    </row>
    <row r="48" spans="1:6">
      <c r="A48" s="26"/>
      <c r="B48" s="26"/>
    </row>
    <row r="49" spans="1:2">
      <c r="A49" s="26"/>
      <c r="B49" s="26"/>
    </row>
    <row r="50" spans="1:2">
      <c r="A50" s="146"/>
      <c r="B50" s="146"/>
    </row>
    <row r="51" spans="1:2">
      <c r="A51" s="26"/>
      <c r="B51" s="26"/>
    </row>
    <row r="52" spans="1:2">
      <c r="A52" s="26"/>
      <c r="B52" s="26"/>
    </row>
    <row r="53" spans="1:2">
      <c r="A53" s="26"/>
      <c r="B53" s="26"/>
    </row>
    <row r="54" spans="1:2">
      <c r="A54" s="26"/>
      <c r="B54" s="26"/>
    </row>
    <row r="55" spans="1:2">
      <c r="A55" s="26"/>
      <c r="B55" s="26"/>
    </row>
    <row r="56" spans="1:2">
      <c r="A56" s="26"/>
      <c r="B56" s="26"/>
    </row>
    <row r="57" spans="1:2">
      <c r="A57" s="26"/>
      <c r="B57" s="26"/>
    </row>
    <row r="58" spans="1:2">
      <c r="A58" s="26"/>
      <c r="B58" s="26"/>
    </row>
    <row r="59" spans="1:2">
      <c r="A59" s="26"/>
      <c r="B59" s="26"/>
    </row>
    <row r="60" spans="1:2">
      <c r="A60" s="26"/>
      <c r="B60" s="26"/>
    </row>
    <row r="61" spans="1:2">
      <c r="A61" s="27"/>
      <c r="B61" s="27"/>
    </row>
  </sheetData>
  <pageMargins left="0.7" right="0.7" top="0.75" bottom="0.75" header="0.3" footer="0.3"/>
  <pageSetup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CB09A-9423-4387-86AA-9A07B0752903}">
  <sheetPr>
    <tabColor theme="9" tint="0.79998168889431442"/>
  </sheetPr>
  <dimension ref="A2:M26"/>
  <sheetViews>
    <sheetView topLeftCell="A5" zoomScale="83" workbookViewId="0">
      <selection activeCell="J21" sqref="J21"/>
    </sheetView>
  </sheetViews>
  <sheetFormatPr defaultRowHeight="15"/>
  <cols>
    <col min="1" max="1" width="43" bestFit="1" customWidth="1"/>
    <col min="2" max="2" width="9.42578125" bestFit="1" customWidth="1"/>
    <col min="3" max="3" width="11.7109375" bestFit="1" customWidth="1"/>
    <col min="4" max="4" width="13.85546875" bestFit="1" customWidth="1"/>
    <col min="5" max="6" width="11.7109375" bestFit="1" customWidth="1"/>
    <col min="7" max="7" width="13.85546875" bestFit="1" customWidth="1"/>
    <col min="8" max="8" width="11.7109375" bestFit="1" customWidth="1"/>
    <col min="10" max="10" width="10.5703125" bestFit="1" customWidth="1"/>
    <col min="11" max="11" width="10.85546875" customWidth="1"/>
    <col min="12" max="12" width="10.5703125" bestFit="1" customWidth="1"/>
    <col min="13" max="13" width="11.7109375" bestFit="1" customWidth="1"/>
  </cols>
  <sheetData>
    <row r="2" spans="1:13">
      <c r="A2" t="s">
        <v>0</v>
      </c>
    </row>
    <row r="5" spans="1:13">
      <c r="A5" t="s">
        <v>1051</v>
      </c>
    </row>
    <row r="6" spans="1:13">
      <c r="A6" t="s">
        <v>1</v>
      </c>
      <c r="K6" s="129"/>
      <c r="L6" s="129"/>
      <c r="M6" s="129"/>
    </row>
    <row r="7" spans="1:13">
      <c r="K7" s="129" t="s">
        <v>2</v>
      </c>
      <c r="L7" s="129"/>
      <c r="M7" s="129" t="s">
        <v>3</v>
      </c>
    </row>
    <row r="8" spans="1:13" ht="75">
      <c r="A8" s="129" t="s">
        <v>4</v>
      </c>
      <c r="B8" s="129" t="s">
        <v>5</v>
      </c>
      <c r="C8" s="877" t="s">
        <v>6</v>
      </c>
      <c r="D8" s="877"/>
      <c r="E8" s="877"/>
      <c r="F8" s="877" t="s">
        <v>7</v>
      </c>
      <c r="G8" s="877"/>
      <c r="H8" s="877"/>
      <c r="I8" s="129"/>
      <c r="J8" s="520" t="s">
        <v>8</v>
      </c>
      <c r="K8" s="520" t="s">
        <v>8</v>
      </c>
      <c r="L8" s="129"/>
      <c r="M8" s="520" t="s">
        <v>9</v>
      </c>
    </row>
    <row r="10" spans="1:13">
      <c r="C10" t="s">
        <v>10</v>
      </c>
      <c r="D10" t="s">
        <v>11</v>
      </c>
      <c r="E10" t="s">
        <v>12</v>
      </c>
      <c r="F10" t="s">
        <v>10</v>
      </c>
      <c r="G10" t="s">
        <v>11</v>
      </c>
      <c r="H10" t="s">
        <v>12</v>
      </c>
      <c r="J10" t="s">
        <v>10</v>
      </c>
      <c r="K10" t="s">
        <v>12</v>
      </c>
      <c r="M10" t="s">
        <v>12</v>
      </c>
    </row>
    <row r="11" spans="1:13">
      <c r="C11" s="352" t="s">
        <v>13</v>
      </c>
      <c r="D11" s="352" t="s">
        <v>13</v>
      </c>
      <c r="E11" s="352" t="s">
        <v>13</v>
      </c>
      <c r="F11" s="352" t="s">
        <v>13</v>
      </c>
      <c r="G11" s="352" t="s">
        <v>13</v>
      </c>
      <c r="H11" s="352" t="s">
        <v>13</v>
      </c>
      <c r="I11" s="352"/>
      <c r="J11" s="352" t="s">
        <v>13</v>
      </c>
      <c r="K11" s="352" t="s">
        <v>13</v>
      </c>
      <c r="L11" s="352"/>
      <c r="M11" s="352" t="s">
        <v>13</v>
      </c>
    </row>
    <row r="12" spans="1:13">
      <c r="A12" t="s">
        <v>14</v>
      </c>
    </row>
    <row r="13" spans="1:13">
      <c r="A13" s="129" t="s">
        <v>16</v>
      </c>
    </row>
    <row r="14" spans="1:13">
      <c r="A14" t="s">
        <v>17</v>
      </c>
      <c r="B14" t="s">
        <v>18</v>
      </c>
      <c r="C14" s="535">
        <v>18704932</v>
      </c>
      <c r="D14" s="536">
        <v>26492</v>
      </c>
      <c r="E14" s="535">
        <v>18731424</v>
      </c>
      <c r="F14" s="535">
        <v>19979208</v>
      </c>
      <c r="G14" s="535">
        <v>19562</v>
      </c>
      <c r="H14" s="535">
        <v>19998770</v>
      </c>
      <c r="I14" s="537"/>
      <c r="J14" s="535">
        <v>1274276</v>
      </c>
      <c r="K14" s="535">
        <v>1267346</v>
      </c>
      <c r="M14" s="535">
        <v>18728096</v>
      </c>
    </row>
    <row r="15" spans="1:13">
      <c r="A15" t="s">
        <v>19</v>
      </c>
      <c r="B15" t="s">
        <v>20</v>
      </c>
      <c r="C15" s="535">
        <v>21340069</v>
      </c>
      <c r="D15" s="536">
        <v>19002.277374530004</v>
      </c>
      <c r="E15" s="535">
        <v>21359071.277374532</v>
      </c>
      <c r="F15" s="535">
        <v>21639151</v>
      </c>
      <c r="G15" s="536">
        <v>0</v>
      </c>
      <c r="H15" s="535">
        <v>21639151</v>
      </c>
      <c r="I15" s="537"/>
      <c r="J15" s="535">
        <v>299082</v>
      </c>
      <c r="K15" s="535">
        <v>280079.72262546793</v>
      </c>
      <c r="M15" s="535">
        <v>20523256</v>
      </c>
    </row>
    <row r="16" spans="1:13">
      <c r="A16" s="129" t="s">
        <v>12</v>
      </c>
      <c r="C16" s="538">
        <v>40045001</v>
      </c>
      <c r="D16" s="539">
        <v>45494.27737453</v>
      </c>
      <c r="E16" s="538">
        <v>40090495.277374528</v>
      </c>
      <c r="F16" s="538">
        <v>41618359</v>
      </c>
      <c r="G16" s="538">
        <v>19562</v>
      </c>
      <c r="H16" s="538">
        <v>41637921</v>
      </c>
      <c r="I16" s="537"/>
      <c r="J16" s="538">
        <v>1573358</v>
      </c>
      <c r="K16" s="538">
        <v>1547425.7226254717</v>
      </c>
      <c r="M16" s="538">
        <v>39251352</v>
      </c>
    </row>
    <row r="17" spans="1:13">
      <c r="C17" s="533"/>
      <c r="D17" s="534"/>
      <c r="E17" s="533"/>
      <c r="F17" s="533"/>
      <c r="G17" s="533"/>
      <c r="H17" s="533"/>
      <c r="I17" s="537"/>
      <c r="J17" s="533"/>
      <c r="K17" s="533"/>
      <c r="M17" s="533"/>
    </row>
    <row r="18" spans="1:13">
      <c r="A18" s="129" t="s">
        <v>21</v>
      </c>
      <c r="C18" s="533"/>
      <c r="D18" s="534"/>
      <c r="E18" s="533"/>
      <c r="F18" s="533"/>
      <c r="G18" s="533"/>
      <c r="H18" s="533"/>
      <c r="I18" s="537"/>
      <c r="J18" s="533"/>
      <c r="K18" s="533"/>
      <c r="M18" s="533"/>
    </row>
    <row r="19" spans="1:13">
      <c r="A19" t="s">
        <v>17</v>
      </c>
      <c r="B19" t="s">
        <v>18</v>
      </c>
      <c r="C19" s="535">
        <v>1938535</v>
      </c>
      <c r="D19" s="535">
        <v>-15</v>
      </c>
      <c r="E19" s="535">
        <v>1938520</v>
      </c>
      <c r="F19" s="535">
        <v>3701317</v>
      </c>
      <c r="G19" s="540">
        <v>-54</v>
      </c>
      <c r="H19" s="535">
        <v>3701263</v>
      </c>
      <c r="I19" s="537"/>
      <c r="J19" s="535">
        <v>1762782</v>
      </c>
      <c r="K19" s="535">
        <v>1762743</v>
      </c>
      <c r="M19" s="535">
        <v>2131201</v>
      </c>
    </row>
    <row r="20" spans="1:13">
      <c r="A20" t="s">
        <v>19</v>
      </c>
      <c r="B20" t="s">
        <v>20</v>
      </c>
      <c r="C20" s="535">
        <v>-151311</v>
      </c>
      <c r="D20" s="536">
        <v>0</v>
      </c>
      <c r="E20" s="535">
        <v>-151311</v>
      </c>
      <c r="F20" s="535">
        <v>148597</v>
      </c>
      <c r="G20" s="536">
        <v>0</v>
      </c>
      <c r="H20" s="535">
        <v>148597</v>
      </c>
      <c r="I20" s="537"/>
      <c r="J20" s="535">
        <v>299908</v>
      </c>
      <c r="K20" s="535">
        <v>299908</v>
      </c>
      <c r="M20" s="535">
        <v>-91963</v>
      </c>
    </row>
    <row r="21" spans="1:13">
      <c r="A21" s="129" t="s">
        <v>12</v>
      </c>
      <c r="C21" s="538">
        <v>1787224</v>
      </c>
      <c r="D21" s="538">
        <v>-15</v>
      </c>
      <c r="E21" s="538">
        <v>1787209</v>
      </c>
      <c r="F21" s="538">
        <v>3849914</v>
      </c>
      <c r="G21" s="541">
        <v>-54</v>
      </c>
      <c r="H21" s="538">
        <v>3849860</v>
      </c>
      <c r="I21" s="537"/>
      <c r="J21" s="538">
        <v>2062690</v>
      </c>
      <c r="K21" s="538">
        <v>2062651</v>
      </c>
      <c r="M21" s="538">
        <v>2039238</v>
      </c>
    </row>
    <row r="22" spans="1:13">
      <c r="C22" s="533"/>
      <c r="D22" s="534"/>
      <c r="E22" s="533"/>
      <c r="F22" s="533"/>
      <c r="G22" s="533"/>
      <c r="H22" s="533"/>
      <c r="I22" s="537"/>
      <c r="J22" s="533"/>
      <c r="K22" s="533"/>
      <c r="M22" s="533"/>
    </row>
    <row r="23" spans="1:13">
      <c r="A23" s="129" t="s">
        <v>22</v>
      </c>
      <c r="C23" s="533"/>
      <c r="D23" s="534"/>
      <c r="E23" s="533"/>
      <c r="F23" s="533"/>
      <c r="G23" s="533"/>
      <c r="H23" s="533"/>
      <c r="I23" s="537"/>
      <c r="J23" s="533"/>
      <c r="K23" s="533"/>
      <c r="M23" s="533"/>
    </row>
    <row r="24" spans="1:13">
      <c r="A24" t="s">
        <v>17</v>
      </c>
      <c r="B24" s="242">
        <v>1.1000000000000001</v>
      </c>
      <c r="C24" s="535">
        <v>20643467</v>
      </c>
      <c r="D24" s="536">
        <v>26477</v>
      </c>
      <c r="E24" s="535">
        <v>20669944</v>
      </c>
      <c r="F24" s="535">
        <v>23680525</v>
      </c>
      <c r="G24" s="535">
        <v>19508</v>
      </c>
      <c r="H24" s="535">
        <f>F24+G24</f>
        <v>23700033</v>
      </c>
      <c r="I24" s="537"/>
      <c r="J24" s="535">
        <v>3037058</v>
      </c>
      <c r="K24" s="535">
        <v>3030089</v>
      </c>
      <c r="M24" s="535">
        <v>20859297</v>
      </c>
    </row>
    <row r="25" spans="1:13">
      <c r="A25" t="s">
        <v>19</v>
      </c>
      <c r="B25" s="242">
        <v>1.2</v>
      </c>
      <c r="C25" s="535">
        <v>21188758</v>
      </c>
      <c r="D25" s="536">
        <v>19002.277374530004</v>
      </c>
      <c r="E25" s="535">
        <v>21207760.277374532</v>
      </c>
      <c r="F25" s="535">
        <v>21787748</v>
      </c>
      <c r="G25" s="543" t="s">
        <v>143</v>
      </c>
      <c r="H25" s="535">
        <f>F25</f>
        <v>21787748</v>
      </c>
      <c r="I25" s="537"/>
      <c r="J25" s="535">
        <v>598990</v>
      </c>
      <c r="K25" s="535">
        <v>579988</v>
      </c>
      <c r="M25" s="535">
        <v>20431293</v>
      </c>
    </row>
    <row r="26" spans="1:13">
      <c r="A26" s="129" t="s">
        <v>23</v>
      </c>
      <c r="C26" s="538">
        <v>41832225</v>
      </c>
      <c r="D26" s="539">
        <v>45479.27737453</v>
      </c>
      <c r="E26" s="538">
        <v>41877704.277374528</v>
      </c>
      <c r="F26" s="538">
        <v>45468273</v>
      </c>
      <c r="G26" s="538">
        <v>19508</v>
      </c>
      <c r="H26" s="538">
        <v>45487781</v>
      </c>
      <c r="I26" s="537"/>
      <c r="J26" s="538">
        <v>3636048</v>
      </c>
      <c r="K26" s="538">
        <v>3610076.7226254717</v>
      </c>
      <c r="M26" s="538">
        <v>41290590</v>
      </c>
    </row>
  </sheetData>
  <mergeCells count="2">
    <mergeCell ref="C8:E8"/>
    <mergeCell ref="F8:H8"/>
  </mergeCells>
  <pageMargins left="0.7" right="0.7" top="0.75" bottom="0.75" header="0.3" footer="0.3"/>
  <pageSetup orientation="portrait" r:id="rId1"/>
  <headerFooter>
    <oddHeader>&amp;C&amp;"Calibri"&amp;10&amp;K000000 OFFICIAL&amp;1#_x000D_</oddHeader>
    <oddFooter>&amp;C_x000D_&amp;1#&amp;"Calibri"&amp;10&amp;K000000 OFFICIAL</oddFooter>
  </headerFooter>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2542A-E862-479A-998B-812226102581}">
  <sheetPr>
    <tabColor theme="9" tint="0.79998168889431442"/>
  </sheetPr>
  <dimension ref="A2:F38"/>
  <sheetViews>
    <sheetView topLeftCell="B1" workbookViewId="0">
      <selection activeCell="C34" sqref="C34"/>
    </sheetView>
  </sheetViews>
  <sheetFormatPr defaultRowHeight="15"/>
  <cols>
    <col min="1" max="1" width="99.28515625" bestFit="1" customWidth="1"/>
    <col min="2" max="2" width="4.140625" bestFit="1" customWidth="1"/>
    <col min="3" max="3" width="15.42578125" bestFit="1" customWidth="1"/>
    <col min="4" max="4" width="23.140625" bestFit="1" customWidth="1"/>
    <col min="5" max="5" width="21.42578125" customWidth="1"/>
    <col min="6" max="6" width="12.42578125" customWidth="1"/>
  </cols>
  <sheetData>
    <row r="2" spans="1:6" ht="63">
      <c r="A2" s="75"/>
      <c r="B2" s="151"/>
      <c r="C2" s="152" t="s">
        <v>333</v>
      </c>
      <c r="D2" s="152" t="s">
        <v>334</v>
      </c>
      <c r="E2" s="152" t="s">
        <v>291</v>
      </c>
      <c r="F2" s="152" t="s">
        <v>335</v>
      </c>
    </row>
    <row r="3" spans="1:6" ht="15.75">
      <c r="A3" s="75"/>
      <c r="B3" s="151"/>
      <c r="C3" s="76" t="s">
        <v>203</v>
      </c>
      <c r="D3" s="76" t="s">
        <v>203</v>
      </c>
      <c r="E3" s="76" t="s">
        <v>203</v>
      </c>
      <c r="F3" s="76" t="s">
        <v>203</v>
      </c>
    </row>
    <row r="4" spans="1:6">
      <c r="A4" s="153" t="s">
        <v>1301</v>
      </c>
      <c r="B4" s="50"/>
      <c r="C4" s="21">
        <v>110418000000</v>
      </c>
      <c r="D4" s="21">
        <v>520320000000</v>
      </c>
      <c r="E4" s="21">
        <v>557000000</v>
      </c>
      <c r="F4" s="21">
        <f>SUM(C4:E4)</f>
        <v>631295000000</v>
      </c>
    </row>
    <row r="5" spans="1:6">
      <c r="A5" s="146" t="s">
        <v>1091</v>
      </c>
      <c r="B5" s="50">
        <v>5</v>
      </c>
      <c r="C5" s="21" t="s">
        <v>143</v>
      </c>
      <c r="D5" s="21">
        <v>11709000000</v>
      </c>
      <c r="E5" s="21" t="s">
        <v>143</v>
      </c>
      <c r="F5" s="21">
        <v>11709000000</v>
      </c>
    </row>
    <row r="6" spans="1:6">
      <c r="A6" s="146" t="s">
        <v>337</v>
      </c>
      <c r="B6" s="50">
        <v>6</v>
      </c>
      <c r="C6" s="21" t="s">
        <v>143</v>
      </c>
      <c r="D6" s="21">
        <v>36000000</v>
      </c>
      <c r="E6" s="21" t="s">
        <v>143</v>
      </c>
      <c r="F6" s="21">
        <v>36000000</v>
      </c>
    </row>
    <row r="7" spans="1:6">
      <c r="A7" s="42" t="s">
        <v>248</v>
      </c>
      <c r="B7" s="50">
        <v>12</v>
      </c>
      <c r="C7" s="21" t="s">
        <v>143</v>
      </c>
      <c r="D7" s="21" t="s">
        <v>143</v>
      </c>
      <c r="E7" s="21">
        <v>12000000</v>
      </c>
      <c r="F7" s="21">
        <v>12000000</v>
      </c>
    </row>
    <row r="8" spans="1:6">
      <c r="A8" s="146" t="s">
        <v>338</v>
      </c>
      <c r="B8" s="50">
        <v>3.2</v>
      </c>
      <c r="C8" s="21">
        <v>1000000</v>
      </c>
      <c r="D8" s="21" t="s">
        <v>143</v>
      </c>
      <c r="E8" s="21" t="s">
        <v>143</v>
      </c>
      <c r="F8" s="21">
        <v>1000000</v>
      </c>
    </row>
    <row r="9" spans="1:6">
      <c r="A9" s="146" t="s">
        <v>339</v>
      </c>
      <c r="B9" s="50" t="s">
        <v>14</v>
      </c>
      <c r="C9" s="21">
        <v>165000000</v>
      </c>
      <c r="D9" s="21">
        <v>-165000000</v>
      </c>
      <c r="E9" s="21" t="s">
        <v>143</v>
      </c>
      <c r="F9" s="21" t="s">
        <v>143</v>
      </c>
    </row>
    <row r="10" spans="1:6">
      <c r="A10" s="146" t="s">
        <v>340</v>
      </c>
      <c r="B10" s="50" t="s">
        <v>14</v>
      </c>
      <c r="C10" s="21">
        <v>-24123000000</v>
      </c>
      <c r="D10" s="21" t="s">
        <v>143</v>
      </c>
      <c r="E10" s="21" t="s">
        <v>143</v>
      </c>
      <c r="F10" s="21">
        <v>-24123000000</v>
      </c>
    </row>
    <row r="11" spans="1:6">
      <c r="A11" s="146" t="s">
        <v>252</v>
      </c>
      <c r="B11" s="50"/>
      <c r="C11" s="21">
        <v>8000000</v>
      </c>
      <c r="D11" s="21" t="s">
        <v>143</v>
      </c>
      <c r="E11" s="21" t="s">
        <v>143</v>
      </c>
      <c r="F11" s="21">
        <v>8000000</v>
      </c>
    </row>
    <row r="12" spans="1:6">
      <c r="A12" s="146" t="s">
        <v>341</v>
      </c>
      <c r="B12" s="50">
        <v>21</v>
      </c>
      <c r="C12" s="21">
        <v>-286000000</v>
      </c>
      <c r="D12" s="21">
        <v>-139000000</v>
      </c>
      <c r="E12" s="21" t="s">
        <v>143</v>
      </c>
      <c r="F12" s="21">
        <v>-425000000</v>
      </c>
    </row>
    <row r="13" spans="1:6">
      <c r="A13" s="154" t="s">
        <v>342</v>
      </c>
      <c r="B13" s="50">
        <v>24</v>
      </c>
      <c r="C13" s="21">
        <v>1372000000</v>
      </c>
      <c r="D13" s="21" t="s">
        <v>143</v>
      </c>
      <c r="E13" s="21" t="s">
        <v>143</v>
      </c>
      <c r="F13" s="21">
        <v>1372000000</v>
      </c>
    </row>
    <row r="14" spans="1:6" ht="28.5">
      <c r="A14" s="154" t="s">
        <v>343</v>
      </c>
      <c r="B14" s="50">
        <v>14</v>
      </c>
      <c r="C14" s="21">
        <v>-41000000</v>
      </c>
      <c r="D14" s="21" t="s">
        <v>143</v>
      </c>
      <c r="E14" s="21" t="s">
        <v>143</v>
      </c>
      <c r="F14" s="21">
        <v>-41000000</v>
      </c>
    </row>
    <row r="15" spans="1:6">
      <c r="A15" s="146" t="s">
        <v>344</v>
      </c>
      <c r="B15" s="50" t="s">
        <v>14</v>
      </c>
      <c r="C15" s="21">
        <v>6000000</v>
      </c>
      <c r="D15" s="21" t="s">
        <v>143</v>
      </c>
      <c r="E15" s="21" t="s">
        <v>143</v>
      </c>
      <c r="F15" s="21">
        <v>6000000</v>
      </c>
    </row>
    <row r="16" spans="1:6">
      <c r="A16" s="153" t="s">
        <v>345</v>
      </c>
      <c r="B16" s="50" t="s">
        <v>14</v>
      </c>
      <c r="C16" s="43">
        <v>87520000000</v>
      </c>
      <c r="D16" s="43">
        <v>531761000000</v>
      </c>
      <c r="E16" s="43">
        <v>569000000</v>
      </c>
      <c r="F16" s="43">
        <v>619850000000</v>
      </c>
    </row>
    <row r="17" spans="1:6">
      <c r="A17" s="146" t="s">
        <v>346</v>
      </c>
      <c r="B17" s="50" t="s">
        <v>14</v>
      </c>
      <c r="C17" s="21">
        <v>30536000000</v>
      </c>
      <c r="D17" s="21" t="s">
        <v>143</v>
      </c>
      <c r="E17" s="21" t="s">
        <v>143</v>
      </c>
      <c r="F17" s="21">
        <v>30536000000</v>
      </c>
    </row>
    <row r="18" spans="1:6">
      <c r="A18" s="146" t="s">
        <v>347</v>
      </c>
      <c r="B18" s="50" t="s">
        <v>14</v>
      </c>
      <c r="C18" s="21">
        <v>222000000</v>
      </c>
      <c r="D18" s="21" t="s">
        <v>143</v>
      </c>
      <c r="E18" s="21" t="s">
        <v>143</v>
      </c>
      <c r="F18" s="21">
        <v>222000000</v>
      </c>
    </row>
    <row r="19" spans="1:6">
      <c r="A19" s="146" t="s">
        <v>348</v>
      </c>
      <c r="B19" s="50" t="s">
        <v>14</v>
      </c>
      <c r="C19" s="21">
        <v>-617000000</v>
      </c>
      <c r="D19" s="21" t="s">
        <v>143</v>
      </c>
      <c r="E19" s="21" t="s">
        <v>143</v>
      </c>
      <c r="F19" s="21">
        <v>-617000000</v>
      </c>
    </row>
    <row r="20" spans="1:6">
      <c r="A20" s="146" t="s">
        <v>349</v>
      </c>
      <c r="B20" s="50" t="s">
        <v>14</v>
      </c>
      <c r="C20" s="21">
        <v>-182000000</v>
      </c>
      <c r="D20" s="21" t="s">
        <v>143</v>
      </c>
      <c r="E20" s="21" t="s">
        <v>143</v>
      </c>
      <c r="F20" s="21">
        <v>-182000000</v>
      </c>
    </row>
    <row r="21" spans="1:6" ht="15.75" thickBot="1">
      <c r="A21" s="153" t="s">
        <v>1092</v>
      </c>
      <c r="B21" s="50" t="s">
        <v>14</v>
      </c>
      <c r="C21" s="47">
        <v>117479000000</v>
      </c>
      <c r="D21" s="47">
        <v>531761000000</v>
      </c>
      <c r="E21" s="47">
        <v>569000000</v>
      </c>
      <c r="F21" s="47">
        <v>649809000000</v>
      </c>
    </row>
    <row r="22" spans="1:6">
      <c r="A22" s="146" t="s">
        <v>1094</v>
      </c>
      <c r="B22" s="50" t="s">
        <v>14</v>
      </c>
      <c r="C22" s="21">
        <v>117479000000</v>
      </c>
      <c r="D22" s="21">
        <v>531761000000</v>
      </c>
      <c r="E22" s="21">
        <v>569000000</v>
      </c>
      <c r="F22" s="21">
        <v>649809000000</v>
      </c>
    </row>
    <row r="23" spans="1:6">
      <c r="A23" s="146" t="s">
        <v>336</v>
      </c>
      <c r="B23" s="50">
        <v>5</v>
      </c>
      <c r="C23" s="21" t="s">
        <v>143</v>
      </c>
      <c r="D23" s="21">
        <v>31980000000</v>
      </c>
      <c r="E23" s="21" t="s">
        <v>143</v>
      </c>
      <c r="F23" s="21">
        <v>31980000000</v>
      </c>
    </row>
    <row r="24" spans="1:6">
      <c r="A24" s="146" t="s">
        <v>248</v>
      </c>
      <c r="B24" s="50">
        <v>12</v>
      </c>
      <c r="C24" s="21" t="s">
        <v>143</v>
      </c>
      <c r="D24" s="21" t="s">
        <v>143</v>
      </c>
      <c r="E24" s="21">
        <v>42000000</v>
      </c>
      <c r="F24" s="21">
        <v>42000000</v>
      </c>
    </row>
    <row r="25" spans="1:6">
      <c r="A25" s="146" t="s">
        <v>1302</v>
      </c>
      <c r="B25" s="50">
        <v>3.2</v>
      </c>
      <c r="C25" s="21">
        <v>1000000</v>
      </c>
      <c r="D25" s="21" t="s">
        <v>143</v>
      </c>
      <c r="E25" s="21" t="s">
        <v>143</v>
      </c>
      <c r="F25" s="21">
        <v>1000000</v>
      </c>
    </row>
    <row r="26" spans="1:6">
      <c r="A26" s="146" t="s">
        <v>339</v>
      </c>
      <c r="B26" s="50" t="s">
        <v>14</v>
      </c>
      <c r="C26" s="21">
        <v>400000000</v>
      </c>
      <c r="D26" s="21">
        <v>-400000000</v>
      </c>
      <c r="E26" s="21" t="s">
        <v>143</v>
      </c>
      <c r="F26" s="21" t="s">
        <v>143</v>
      </c>
    </row>
    <row r="27" spans="1:6">
      <c r="A27" s="146" t="s">
        <v>340</v>
      </c>
      <c r="B27" s="50"/>
      <c r="C27" s="21">
        <v>-25293000000</v>
      </c>
      <c r="D27" s="21" t="s">
        <v>143</v>
      </c>
      <c r="E27" s="21" t="s">
        <v>143</v>
      </c>
      <c r="F27" s="21">
        <v>-25293000000</v>
      </c>
    </row>
    <row r="28" spans="1:6">
      <c r="A28" s="146" t="s">
        <v>252</v>
      </c>
      <c r="B28" s="50" t="s">
        <v>14</v>
      </c>
      <c r="C28" s="21">
        <v>42000000</v>
      </c>
      <c r="D28" s="21" t="s">
        <v>143</v>
      </c>
      <c r="E28" s="21" t="s">
        <v>143</v>
      </c>
      <c r="F28" s="21">
        <v>42000000</v>
      </c>
    </row>
    <row r="29" spans="1:6">
      <c r="A29" s="146" t="s">
        <v>341</v>
      </c>
      <c r="B29" s="68">
        <v>21</v>
      </c>
      <c r="C29" s="21">
        <v>-120000000</v>
      </c>
      <c r="D29" s="21">
        <v>-410000000</v>
      </c>
      <c r="E29" s="21" t="s">
        <v>143</v>
      </c>
      <c r="F29" s="21">
        <v>-530000000</v>
      </c>
    </row>
    <row r="30" spans="1:6">
      <c r="A30" s="146" t="s">
        <v>342</v>
      </c>
      <c r="B30" s="68">
        <v>24</v>
      </c>
      <c r="C30" s="21">
        <v>517000000</v>
      </c>
      <c r="D30" s="21" t="s">
        <v>143</v>
      </c>
      <c r="E30" s="21" t="s">
        <v>143</v>
      </c>
      <c r="F30" s="21">
        <v>517000000</v>
      </c>
    </row>
    <row r="31" spans="1:6" ht="28.5">
      <c r="A31" s="146" t="s">
        <v>343</v>
      </c>
      <c r="B31" s="68">
        <v>14</v>
      </c>
      <c r="C31" s="21">
        <v>44000000</v>
      </c>
      <c r="D31" s="21" t="s">
        <v>143</v>
      </c>
      <c r="E31" s="21" t="s">
        <v>143</v>
      </c>
      <c r="F31" s="21">
        <v>44000000</v>
      </c>
    </row>
    <row r="32" spans="1:6">
      <c r="A32" s="146" t="s">
        <v>344</v>
      </c>
      <c r="B32" s="68" t="s">
        <v>14</v>
      </c>
      <c r="C32" s="22">
        <v>17000000</v>
      </c>
      <c r="D32" s="22" t="s">
        <v>143</v>
      </c>
      <c r="E32" s="22">
        <v>25000000</v>
      </c>
      <c r="F32" s="22">
        <v>42000000</v>
      </c>
    </row>
    <row r="33" spans="1:6">
      <c r="A33" s="153" t="s">
        <v>351</v>
      </c>
      <c r="B33" s="77" t="s">
        <v>14</v>
      </c>
      <c r="C33" s="46">
        <v>93087000000</v>
      </c>
      <c r="D33" s="46">
        <v>562931000000</v>
      </c>
      <c r="E33" s="46">
        <v>636000000</v>
      </c>
      <c r="F33" s="46">
        <v>656654000000</v>
      </c>
    </row>
    <row r="34" spans="1:6">
      <c r="A34" s="146" t="s">
        <v>352</v>
      </c>
      <c r="B34" s="68" t="s">
        <v>14</v>
      </c>
      <c r="C34" s="21">
        <v>29997000000</v>
      </c>
      <c r="D34" s="21" t="s">
        <v>143</v>
      </c>
      <c r="E34" s="21" t="s">
        <v>143</v>
      </c>
      <c r="F34" s="21">
        <v>29997000000</v>
      </c>
    </row>
    <row r="35" spans="1:6">
      <c r="A35" s="146" t="s">
        <v>353</v>
      </c>
      <c r="B35" s="68" t="s">
        <v>14</v>
      </c>
      <c r="C35" s="21">
        <v>617000000</v>
      </c>
      <c r="D35" s="21" t="s">
        <v>143</v>
      </c>
      <c r="E35" s="21" t="s">
        <v>143</v>
      </c>
      <c r="F35" s="21">
        <v>617000000</v>
      </c>
    </row>
    <row r="36" spans="1:6">
      <c r="A36" s="154" t="s">
        <v>348</v>
      </c>
      <c r="B36" s="50" t="s">
        <v>14</v>
      </c>
      <c r="C36" s="21">
        <v>-367000000</v>
      </c>
      <c r="D36" s="21" t="s">
        <v>143</v>
      </c>
      <c r="E36" s="21" t="s">
        <v>143</v>
      </c>
      <c r="F36" s="21">
        <v>-367000000</v>
      </c>
    </row>
    <row r="37" spans="1:6">
      <c r="A37" s="146" t="s">
        <v>349</v>
      </c>
      <c r="B37" s="50" t="s">
        <v>14</v>
      </c>
      <c r="C37" s="21">
        <v>-184000000</v>
      </c>
      <c r="D37" s="21" t="s">
        <v>143</v>
      </c>
      <c r="E37" s="21" t="s">
        <v>143</v>
      </c>
      <c r="F37" s="21">
        <v>-184000000</v>
      </c>
    </row>
    <row r="38" spans="1:6" ht="15.75" thickBot="1">
      <c r="A38" s="153" t="s">
        <v>354</v>
      </c>
      <c r="B38" s="146"/>
      <c r="C38" s="47">
        <v>123150000000</v>
      </c>
      <c r="D38" s="47">
        <v>562931000000</v>
      </c>
      <c r="E38" s="47">
        <v>636000000</v>
      </c>
      <c r="F38" s="47">
        <v>686717000000</v>
      </c>
    </row>
  </sheetData>
  <pageMargins left="0.7" right="0.7" top="0.75" bottom="0.75" header="0.3" footer="0.3"/>
  <pageSetup orientation="portrait" r:id="rId1"/>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278FB-7B69-496B-92E2-E237B3C749AF}">
  <sheetPr>
    <tabColor theme="9" tint="0.79998168889431442"/>
  </sheetPr>
  <dimension ref="A1:G51"/>
  <sheetViews>
    <sheetView topLeftCell="B7" zoomScale="80" zoomScaleNormal="80" workbookViewId="0">
      <selection activeCell="F36" sqref="F36"/>
    </sheetView>
  </sheetViews>
  <sheetFormatPr defaultRowHeight="15"/>
  <cols>
    <col min="1" max="1" width="69.140625" customWidth="1"/>
    <col min="3" max="3" width="15.28515625" bestFit="1" customWidth="1"/>
    <col min="4" max="4" width="22.5703125" bestFit="1" customWidth="1"/>
    <col min="5" max="5" width="25.140625" customWidth="1"/>
    <col min="6" max="6" width="17.42578125" customWidth="1"/>
  </cols>
  <sheetData>
    <row r="1" spans="1:6" ht="47.25">
      <c r="B1" s="155" t="s">
        <v>24</v>
      </c>
      <c r="C1" s="152" t="s">
        <v>333</v>
      </c>
      <c r="D1" s="152" t="s">
        <v>334</v>
      </c>
      <c r="E1" s="152" t="s">
        <v>291</v>
      </c>
      <c r="F1" s="152" t="s">
        <v>335</v>
      </c>
    </row>
    <row r="2" spans="1:6" ht="15.75">
      <c r="B2" s="155"/>
      <c r="C2" s="76" t="s">
        <v>203</v>
      </c>
      <c r="D2" s="76" t="s">
        <v>203</v>
      </c>
      <c r="E2" s="76" t="s">
        <v>203</v>
      </c>
      <c r="F2" s="76" t="s">
        <v>203</v>
      </c>
    </row>
    <row r="3" spans="1:6">
      <c r="A3" s="27" t="s">
        <v>1093</v>
      </c>
      <c r="B3" s="78" t="s">
        <v>14</v>
      </c>
      <c r="C3" s="46">
        <v>30578000000</v>
      </c>
      <c r="D3" s="46">
        <v>5548000000</v>
      </c>
      <c r="E3" s="46">
        <v>379000000</v>
      </c>
      <c r="F3" s="44">
        <v>36505000000</v>
      </c>
    </row>
    <row r="4" spans="1:6" hidden="1">
      <c r="A4" s="26" t="s">
        <v>356</v>
      </c>
      <c r="B4" s="78" t="s">
        <v>14</v>
      </c>
      <c r="C4" s="23">
        <v>0</v>
      </c>
      <c r="D4" s="23">
        <v>0</v>
      </c>
      <c r="E4" s="23">
        <v>0</v>
      </c>
      <c r="F4" s="44">
        <v>0</v>
      </c>
    </row>
    <row r="5" spans="1:6" hidden="1">
      <c r="A5" s="26" t="s">
        <v>357</v>
      </c>
      <c r="B5" s="78" t="s">
        <v>14</v>
      </c>
      <c r="C5" s="23">
        <v>0</v>
      </c>
      <c r="D5" s="23">
        <v>0</v>
      </c>
      <c r="E5" s="23">
        <v>0</v>
      </c>
      <c r="F5" s="44">
        <v>0</v>
      </c>
    </row>
    <row r="6" spans="1:6" ht="28.5">
      <c r="A6" s="26" t="s">
        <v>1091</v>
      </c>
      <c r="B6" s="78">
        <v>5</v>
      </c>
      <c r="C6" s="21" t="s">
        <v>143</v>
      </c>
      <c r="D6" s="21">
        <v>296000000</v>
      </c>
      <c r="E6" s="21" t="s">
        <v>143</v>
      </c>
      <c r="F6" s="23">
        <v>296000000</v>
      </c>
    </row>
    <row r="7" spans="1:6">
      <c r="A7" s="26" t="s">
        <v>337</v>
      </c>
      <c r="B7" s="78">
        <v>6</v>
      </c>
      <c r="C7" s="21" t="s">
        <v>143</v>
      </c>
      <c r="D7" s="21">
        <v>4000000</v>
      </c>
      <c r="E7" s="21" t="s">
        <v>143</v>
      </c>
      <c r="F7" s="23">
        <v>4000000</v>
      </c>
    </row>
    <row r="8" spans="1:6">
      <c r="A8" s="26" t="s">
        <v>248</v>
      </c>
      <c r="B8" s="78">
        <v>12</v>
      </c>
      <c r="C8" s="21" t="s">
        <v>143</v>
      </c>
      <c r="D8" s="21" t="s">
        <v>143</v>
      </c>
      <c r="E8" s="21">
        <v>5000000</v>
      </c>
      <c r="F8" s="23">
        <v>5000000</v>
      </c>
    </row>
    <row r="9" spans="1:6">
      <c r="A9" s="26" t="s">
        <v>338</v>
      </c>
      <c r="B9" s="78">
        <v>3.2</v>
      </c>
      <c r="C9" s="21">
        <v>1000000</v>
      </c>
      <c r="D9" s="21" t="s">
        <v>143</v>
      </c>
      <c r="E9" s="21" t="s">
        <v>143</v>
      </c>
      <c r="F9" s="23">
        <v>1000000</v>
      </c>
    </row>
    <row r="10" spans="1:6">
      <c r="A10" s="26" t="s">
        <v>339</v>
      </c>
      <c r="B10" s="78" t="s">
        <v>14</v>
      </c>
      <c r="C10" s="21">
        <v>7000000</v>
      </c>
      <c r="D10" s="21">
        <v>-7000000</v>
      </c>
      <c r="E10" s="21" t="s">
        <v>143</v>
      </c>
      <c r="F10" s="23" t="s">
        <v>143</v>
      </c>
    </row>
    <row r="11" spans="1:6">
      <c r="A11" s="26" t="s">
        <v>340</v>
      </c>
      <c r="B11" s="78" t="s">
        <v>14</v>
      </c>
      <c r="C11" s="21">
        <v>-29565000000</v>
      </c>
      <c r="D11" s="21" t="s">
        <v>143</v>
      </c>
      <c r="E11" s="21" t="s">
        <v>143</v>
      </c>
      <c r="F11" s="23">
        <v>-29565000000</v>
      </c>
    </row>
    <row r="12" spans="1:6">
      <c r="A12" s="26" t="s">
        <v>252</v>
      </c>
      <c r="B12" s="78" t="s">
        <v>14</v>
      </c>
      <c r="C12" s="21">
        <v>8000000</v>
      </c>
      <c r="D12" s="21" t="s">
        <v>143</v>
      </c>
      <c r="E12" s="21" t="s">
        <v>143</v>
      </c>
      <c r="F12" s="23">
        <v>8000000</v>
      </c>
    </row>
    <row r="13" spans="1:6">
      <c r="A13" s="26" t="s">
        <v>342</v>
      </c>
      <c r="B13" s="78">
        <v>24</v>
      </c>
      <c r="C13" s="21">
        <v>37000000</v>
      </c>
      <c r="D13" s="21" t="s">
        <v>143</v>
      </c>
      <c r="E13" s="21" t="s">
        <v>143</v>
      </c>
      <c r="F13" s="23">
        <v>37000000</v>
      </c>
    </row>
    <row r="14" spans="1:6" ht="28.5">
      <c r="A14" s="146" t="s">
        <v>343</v>
      </c>
      <c r="B14" s="78">
        <v>14</v>
      </c>
      <c r="C14" s="21">
        <v>-41000000</v>
      </c>
      <c r="D14" s="21" t="s">
        <v>143</v>
      </c>
      <c r="E14" s="21" t="s">
        <v>143</v>
      </c>
      <c r="F14" s="23">
        <v>-41000000</v>
      </c>
    </row>
    <row r="15" spans="1:6">
      <c r="A15" s="27" t="s">
        <v>358</v>
      </c>
      <c r="B15" s="78" t="s">
        <v>14</v>
      </c>
      <c r="C15" s="43">
        <v>1025000000</v>
      </c>
      <c r="D15" s="43">
        <v>5841000000</v>
      </c>
      <c r="E15" s="43">
        <v>384000000</v>
      </c>
      <c r="F15" s="43">
        <v>7250000000</v>
      </c>
    </row>
    <row r="16" spans="1:6">
      <c r="A16" s="26" t="s">
        <v>346</v>
      </c>
      <c r="B16" s="78" t="s">
        <v>14</v>
      </c>
      <c r="C16" s="21">
        <v>30536000000</v>
      </c>
      <c r="D16" s="21" t="s">
        <v>143</v>
      </c>
      <c r="E16" s="21" t="s">
        <v>143</v>
      </c>
      <c r="F16" s="23">
        <v>30536000000</v>
      </c>
    </row>
    <row r="17" spans="1:7">
      <c r="A17" s="26" t="s">
        <v>347</v>
      </c>
      <c r="B17" s="78" t="s">
        <v>14</v>
      </c>
      <c r="C17" s="21">
        <v>222000000</v>
      </c>
      <c r="D17" s="21" t="s">
        <v>143</v>
      </c>
      <c r="E17" s="21" t="s">
        <v>143</v>
      </c>
      <c r="F17" s="23">
        <v>222000000</v>
      </c>
    </row>
    <row r="18" spans="1:7">
      <c r="A18" s="26" t="s">
        <v>359</v>
      </c>
      <c r="B18" s="78" t="s">
        <v>14</v>
      </c>
      <c r="C18" s="21">
        <v>-617000000</v>
      </c>
      <c r="D18" s="21" t="s">
        <v>143</v>
      </c>
      <c r="E18" s="21" t="s">
        <v>143</v>
      </c>
      <c r="F18" s="23">
        <v>-617000000</v>
      </c>
    </row>
    <row r="19" spans="1:7">
      <c r="A19" s="26" t="s">
        <v>349</v>
      </c>
      <c r="B19" s="78" t="s">
        <v>14</v>
      </c>
      <c r="C19" s="21">
        <v>-182000000</v>
      </c>
      <c r="D19" s="21" t="s">
        <v>143</v>
      </c>
      <c r="E19" s="21" t="s">
        <v>143</v>
      </c>
      <c r="F19" s="23">
        <v>-182000000</v>
      </c>
    </row>
    <row r="20" spans="1:7" ht="15.95" customHeight="1" thickBot="1">
      <c r="A20" s="27" t="s">
        <v>1092</v>
      </c>
      <c r="B20" s="78" t="s">
        <v>14</v>
      </c>
      <c r="C20" s="47">
        <v>30984000000</v>
      </c>
      <c r="D20" s="47">
        <v>5841000000</v>
      </c>
      <c r="E20" s="47">
        <v>384000000</v>
      </c>
      <c r="F20" s="47">
        <v>37209000000</v>
      </c>
    </row>
    <row r="21" spans="1:7">
      <c r="A21" s="26" t="s">
        <v>1094</v>
      </c>
      <c r="B21" s="78" t="s">
        <v>14</v>
      </c>
      <c r="C21" s="21">
        <v>30984000000</v>
      </c>
      <c r="D21" s="21">
        <v>5841000000</v>
      </c>
      <c r="E21" s="21">
        <v>384000000</v>
      </c>
      <c r="F21" s="21">
        <v>37209000000</v>
      </c>
      <c r="G21" s="21"/>
    </row>
    <row r="22" spans="1:7">
      <c r="A22" s="26" t="s">
        <v>336</v>
      </c>
      <c r="B22" s="78">
        <v>5</v>
      </c>
      <c r="C22" s="21" t="s">
        <v>143</v>
      </c>
      <c r="D22" s="21">
        <v>3775000000</v>
      </c>
      <c r="E22" s="21" t="s">
        <v>143</v>
      </c>
      <c r="F22" s="21">
        <v>3775000000</v>
      </c>
      <c r="G22" s="21"/>
    </row>
    <row r="23" spans="1:7" ht="15.95" customHeight="1">
      <c r="A23" s="26" t="s">
        <v>248</v>
      </c>
      <c r="B23" s="78">
        <v>12</v>
      </c>
      <c r="C23" s="21" t="s">
        <v>143</v>
      </c>
      <c r="D23" s="21" t="s">
        <v>143</v>
      </c>
      <c r="E23" s="21">
        <v>51000000</v>
      </c>
      <c r="F23" s="21">
        <v>51000000</v>
      </c>
      <c r="G23" s="21"/>
    </row>
    <row r="24" spans="1:7">
      <c r="A24" s="26" t="s">
        <v>338</v>
      </c>
      <c r="B24" s="78">
        <v>3.2</v>
      </c>
      <c r="C24" s="21">
        <v>1000000</v>
      </c>
      <c r="D24" s="21" t="s">
        <v>143</v>
      </c>
      <c r="E24" s="21" t="s">
        <v>143</v>
      </c>
      <c r="F24" s="21">
        <v>1000000</v>
      </c>
      <c r="G24" s="21"/>
    </row>
    <row r="25" spans="1:7">
      <c r="A25" s="26" t="s">
        <v>339</v>
      </c>
      <c r="B25" s="78" t="s">
        <v>14</v>
      </c>
      <c r="C25" s="21">
        <v>217000000</v>
      </c>
      <c r="D25" s="21">
        <v>-8000000</v>
      </c>
      <c r="E25" s="21">
        <v>-209000000</v>
      </c>
      <c r="F25" s="21" t="s">
        <v>143</v>
      </c>
      <c r="G25" s="21"/>
    </row>
    <row r="26" spans="1:7">
      <c r="A26" s="26" t="s">
        <v>361</v>
      </c>
      <c r="B26" s="78" t="s">
        <v>14</v>
      </c>
      <c r="C26" s="21">
        <v>-29391000000</v>
      </c>
      <c r="D26" s="21" t="s">
        <v>143</v>
      </c>
      <c r="E26" s="21" t="s">
        <v>143</v>
      </c>
      <c r="F26" s="21">
        <v>-29391000000</v>
      </c>
      <c r="G26" s="21"/>
    </row>
    <row r="27" spans="1:7">
      <c r="A27" s="26" t="s">
        <v>252</v>
      </c>
      <c r="B27" s="78" t="s">
        <v>14</v>
      </c>
      <c r="C27" s="21">
        <v>42000000</v>
      </c>
      <c r="D27" s="21" t="s">
        <v>143</v>
      </c>
      <c r="E27" s="21" t="s">
        <v>143</v>
      </c>
      <c r="F27" s="21">
        <v>42000000</v>
      </c>
      <c r="G27" s="21"/>
    </row>
    <row r="28" spans="1:7">
      <c r="A28" s="26" t="s">
        <v>342</v>
      </c>
      <c r="B28" s="78">
        <v>24</v>
      </c>
      <c r="C28" s="21">
        <v>74000000</v>
      </c>
      <c r="D28" s="21" t="s">
        <v>143</v>
      </c>
      <c r="E28" s="21" t="s">
        <v>143</v>
      </c>
      <c r="F28" s="21">
        <v>74000000</v>
      </c>
      <c r="G28" s="21"/>
    </row>
    <row r="29" spans="1:7" ht="28.5">
      <c r="A29" s="26" t="s">
        <v>343</v>
      </c>
      <c r="B29" s="78">
        <v>14</v>
      </c>
      <c r="C29" s="21">
        <v>44000000</v>
      </c>
      <c r="D29" s="21" t="s">
        <v>143</v>
      </c>
      <c r="E29" s="21" t="s">
        <v>143</v>
      </c>
      <c r="F29" s="21">
        <v>44000000</v>
      </c>
      <c r="G29" s="21"/>
    </row>
    <row r="30" spans="1:7">
      <c r="A30" s="26" t="s">
        <v>344</v>
      </c>
      <c r="B30" s="78"/>
      <c r="C30" s="21">
        <v>1000000</v>
      </c>
      <c r="D30" s="21">
        <v>-1000000</v>
      </c>
      <c r="E30" s="21" t="s">
        <v>143</v>
      </c>
      <c r="F30" s="21" t="s">
        <v>143</v>
      </c>
      <c r="G30" s="21"/>
    </row>
    <row r="31" spans="1:7">
      <c r="A31" s="27" t="s">
        <v>351</v>
      </c>
      <c r="B31" s="78" t="s">
        <v>14</v>
      </c>
      <c r="C31" s="43">
        <v>1972000000</v>
      </c>
      <c r="D31" s="43">
        <v>9607000000</v>
      </c>
      <c r="E31" s="43">
        <v>226000000</v>
      </c>
      <c r="F31" s="43">
        <v>11805000000</v>
      </c>
      <c r="G31" s="21"/>
    </row>
    <row r="32" spans="1:7">
      <c r="A32" s="26" t="s">
        <v>346</v>
      </c>
      <c r="B32" s="78" t="s">
        <v>14</v>
      </c>
      <c r="C32" s="21">
        <v>29997000000</v>
      </c>
      <c r="D32" s="21" t="s">
        <v>143</v>
      </c>
      <c r="E32" s="21" t="s">
        <v>143</v>
      </c>
      <c r="F32" s="21">
        <v>29997000000</v>
      </c>
      <c r="G32" s="21"/>
    </row>
    <row r="33" spans="1:7">
      <c r="A33" s="26" t="s">
        <v>347</v>
      </c>
      <c r="B33" s="78" t="s">
        <v>14</v>
      </c>
      <c r="C33" s="21">
        <v>617000000</v>
      </c>
      <c r="D33" s="21" t="s">
        <v>143</v>
      </c>
      <c r="E33" s="21" t="s">
        <v>143</v>
      </c>
      <c r="F33" s="21">
        <v>617000000</v>
      </c>
      <c r="G33" s="21"/>
    </row>
    <row r="34" spans="1:7">
      <c r="A34" s="26" t="s">
        <v>359</v>
      </c>
      <c r="B34" s="78" t="s">
        <v>14</v>
      </c>
      <c r="C34" s="21">
        <v>-367000000</v>
      </c>
      <c r="D34" s="21" t="s">
        <v>143</v>
      </c>
      <c r="E34" s="21" t="s">
        <v>143</v>
      </c>
      <c r="F34" s="21">
        <v>-367000000</v>
      </c>
      <c r="G34" s="21"/>
    </row>
    <row r="35" spans="1:7">
      <c r="A35" s="26" t="s">
        <v>349</v>
      </c>
      <c r="B35" s="78" t="s">
        <v>14</v>
      </c>
      <c r="C35" s="21">
        <v>-184000000</v>
      </c>
      <c r="D35" s="21" t="s">
        <v>143</v>
      </c>
      <c r="E35" s="21" t="s">
        <v>143</v>
      </c>
      <c r="F35" s="21">
        <v>-184000000</v>
      </c>
      <c r="G35" s="21"/>
    </row>
    <row r="36" spans="1:7" ht="15.75" thickBot="1">
      <c r="A36" s="27" t="s">
        <v>354</v>
      </c>
      <c r="B36" s="78" t="s">
        <v>14</v>
      </c>
      <c r="C36" s="47">
        <v>32035000000</v>
      </c>
      <c r="D36" s="47">
        <v>9607000000</v>
      </c>
      <c r="E36" s="47">
        <v>226000000</v>
      </c>
      <c r="F36" s="47">
        <v>41868000000</v>
      </c>
      <c r="G36" s="21"/>
    </row>
    <row r="37" spans="1:7">
      <c r="G37" s="21"/>
    </row>
    <row r="38" spans="1:7">
      <c r="G38" s="21"/>
    </row>
    <row r="39" spans="1:7">
      <c r="G39" s="21"/>
    </row>
    <row r="40" spans="1:7">
      <c r="G40" s="21"/>
    </row>
    <row r="41" spans="1:7">
      <c r="G41" s="21"/>
    </row>
    <row r="42" spans="1:7">
      <c r="G42" s="46"/>
    </row>
    <row r="43" spans="1:7">
      <c r="G43" s="21"/>
    </row>
    <row r="44" spans="1:7">
      <c r="G44" s="21"/>
    </row>
    <row r="45" spans="1:7">
      <c r="G45" s="21"/>
    </row>
    <row r="46" spans="1:7">
      <c r="G46" s="21"/>
    </row>
    <row r="47" spans="1:7">
      <c r="G47" s="21"/>
    </row>
    <row r="48" spans="1:7">
      <c r="G48" s="21"/>
    </row>
    <row r="49" spans="7:7">
      <c r="G49" s="21"/>
    </row>
    <row r="50" spans="7:7">
      <c r="G50" s="21"/>
    </row>
    <row r="51" spans="7:7">
      <c r="G51" s="46"/>
    </row>
  </sheetData>
  <pageMargins left="0.7" right="0.7" top="0.75" bottom="0.75" header="0.3" footer="0.3"/>
  <pageSetup orientation="portrait" r:id="rId1"/>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3A65-4AF0-40A7-8040-3A04298BF199}">
  <sheetPr>
    <tabColor theme="9" tint="0.79998168889431442"/>
  </sheetPr>
  <dimension ref="A1:D41"/>
  <sheetViews>
    <sheetView workbookViewId="0">
      <selection activeCell="B5" sqref="B5"/>
    </sheetView>
  </sheetViews>
  <sheetFormatPr defaultRowHeight="15"/>
  <cols>
    <col min="1" max="1" width="33.140625" style="242" customWidth="1"/>
    <col min="2" max="2" width="19.85546875" style="128" bestFit="1" customWidth="1"/>
    <col min="3" max="3" width="15.28515625" style="128" customWidth="1"/>
    <col min="4" max="4" width="9.42578125" style="128" bestFit="1" customWidth="1"/>
  </cols>
  <sheetData>
    <row r="1" spans="1:4" ht="25.5">
      <c r="A1" s="731" t="s">
        <v>1041</v>
      </c>
    </row>
    <row r="2" spans="1:4">
      <c r="A2" s="732"/>
    </row>
    <row r="3" spans="1:4" ht="25.5">
      <c r="A3" s="731" t="s">
        <v>1042</v>
      </c>
    </row>
    <row r="4" spans="1:4" ht="15.75" thickBot="1">
      <c r="A4" s="733"/>
    </row>
    <row r="5" spans="1:4" ht="50.25" thickBot="1">
      <c r="A5" s="734" t="s">
        <v>1042</v>
      </c>
      <c r="B5" s="745" t="s">
        <v>1303</v>
      </c>
      <c r="C5" s="745" t="s">
        <v>1304</v>
      </c>
      <c r="D5" s="746" t="s">
        <v>1305</v>
      </c>
    </row>
    <row r="6" spans="1:4" ht="17.25" thickBot="1">
      <c r="A6" s="735" t="s">
        <v>355</v>
      </c>
      <c r="B6" s="747">
        <v>180564</v>
      </c>
      <c r="C6" s="747">
        <v>8151</v>
      </c>
      <c r="D6" s="748">
        <f t="shared" ref="D6:D12" si="0">SUM(B6:C6)</f>
        <v>188715</v>
      </c>
    </row>
    <row r="7" spans="1:4" ht="17.25" thickBot="1">
      <c r="A7" s="735" t="s">
        <v>468</v>
      </c>
      <c r="B7" s="747">
        <v>3593</v>
      </c>
      <c r="C7" s="747" t="s">
        <v>732</v>
      </c>
      <c r="D7" s="748">
        <f t="shared" si="0"/>
        <v>3593</v>
      </c>
    </row>
    <row r="8" spans="1:4" ht="17.25" thickBot="1">
      <c r="A8" s="735" t="s">
        <v>1043</v>
      </c>
      <c r="B8" s="747">
        <v>-1693</v>
      </c>
      <c r="C8" s="747" t="s">
        <v>732</v>
      </c>
      <c r="D8" s="748">
        <f t="shared" si="0"/>
        <v>-1693</v>
      </c>
    </row>
    <row r="9" spans="1:4" ht="17.25" thickBot="1">
      <c r="A9" s="735" t="s">
        <v>470</v>
      </c>
      <c r="B9" s="747">
        <v>-34</v>
      </c>
      <c r="C9" s="747" t="s">
        <v>732</v>
      </c>
      <c r="D9" s="748">
        <f t="shared" si="0"/>
        <v>-34</v>
      </c>
    </row>
    <row r="10" spans="1:4" ht="17.25" thickBot="1">
      <c r="A10" s="735" t="s">
        <v>471</v>
      </c>
      <c r="B10" s="747">
        <v>-423</v>
      </c>
      <c r="C10" s="747" t="s">
        <v>732</v>
      </c>
      <c r="D10" s="748">
        <f t="shared" si="0"/>
        <v>-423</v>
      </c>
    </row>
    <row r="11" spans="1:4" ht="17.25" thickBot="1">
      <c r="A11" s="735" t="s">
        <v>472</v>
      </c>
      <c r="B11" s="749">
        <v>-3</v>
      </c>
      <c r="C11" s="749" t="s">
        <v>732</v>
      </c>
      <c r="D11" s="748">
        <f t="shared" si="0"/>
        <v>-3</v>
      </c>
    </row>
    <row r="12" spans="1:4" ht="16.5">
      <c r="A12" s="736" t="s">
        <v>1044</v>
      </c>
      <c r="B12" s="747">
        <v>-8603</v>
      </c>
      <c r="C12" s="747">
        <v>465</v>
      </c>
      <c r="D12" s="748">
        <f t="shared" si="0"/>
        <v>-8138</v>
      </c>
    </row>
    <row r="13" spans="1:4" ht="17.25" thickBot="1">
      <c r="A13" s="730" t="s">
        <v>350</v>
      </c>
      <c r="B13" s="750">
        <v>173401</v>
      </c>
      <c r="C13" s="750">
        <f>SUM(C6:C12)</f>
        <v>8616</v>
      </c>
      <c r="D13" s="751">
        <f>SUM(D6:D12)</f>
        <v>182017</v>
      </c>
    </row>
    <row r="14" spans="1:4" ht="50.25" thickBot="1">
      <c r="A14" s="737" t="s">
        <v>415</v>
      </c>
      <c r="B14" s="745" t="s">
        <v>1303</v>
      </c>
      <c r="C14" s="745" t="s">
        <v>1304</v>
      </c>
      <c r="D14" s="746" t="s">
        <v>1305</v>
      </c>
    </row>
    <row r="15" spans="1:4" ht="17.25" thickBot="1">
      <c r="A15" s="735" t="s">
        <v>355</v>
      </c>
      <c r="B15" s="747">
        <v>-20877</v>
      </c>
      <c r="C15" s="747">
        <v>-2258</v>
      </c>
      <c r="D15" s="748">
        <v>-23135</v>
      </c>
    </row>
    <row r="16" spans="1:4" ht="17.25" thickBot="1">
      <c r="A16" s="735" t="s">
        <v>475</v>
      </c>
      <c r="B16" s="747">
        <v>-1343</v>
      </c>
      <c r="C16" s="747" t="s">
        <v>732</v>
      </c>
      <c r="D16" s="748">
        <v>-1343</v>
      </c>
    </row>
    <row r="17" spans="1:4" ht="17.25" thickBot="1">
      <c r="A17" s="735" t="s">
        <v>470</v>
      </c>
      <c r="B17" s="747">
        <v>11</v>
      </c>
      <c r="C17" s="747" t="s">
        <v>732</v>
      </c>
      <c r="D17" s="748">
        <v>11</v>
      </c>
    </row>
    <row r="18" spans="1:4" ht="17.25" thickBot="1">
      <c r="A18" s="735" t="s">
        <v>1045</v>
      </c>
      <c r="B18" s="747">
        <v>421</v>
      </c>
      <c r="C18" s="747">
        <v>-108</v>
      </c>
      <c r="D18" s="748">
        <v>313</v>
      </c>
    </row>
    <row r="19" spans="1:4" ht="17.25" thickBot="1">
      <c r="A19" s="738" t="s">
        <v>350</v>
      </c>
      <c r="B19" s="752">
        <f>SUM(B15:B18)</f>
        <v>-21788</v>
      </c>
      <c r="C19" s="752">
        <f>SUM(C15:C18)</f>
        <v>-2366</v>
      </c>
      <c r="D19" s="753">
        <f>SUM(D15:D18)</f>
        <v>-24154</v>
      </c>
    </row>
    <row r="20" spans="1:4" ht="50.25" thickBot="1">
      <c r="A20" s="734" t="s">
        <v>1046</v>
      </c>
      <c r="B20" s="745" t="s">
        <v>1303</v>
      </c>
      <c r="C20" s="745" t="s">
        <v>1304</v>
      </c>
      <c r="D20" s="746" t="s">
        <v>1305</v>
      </c>
    </row>
    <row r="21" spans="1:4" ht="17.25" thickBot="1">
      <c r="A21" s="735" t="s">
        <v>1047</v>
      </c>
      <c r="B21" s="747">
        <v>159687</v>
      </c>
      <c r="C21" s="747">
        <v>5893</v>
      </c>
      <c r="D21" s="748">
        <v>165580</v>
      </c>
    </row>
    <row r="22" spans="1:4" ht="17.25" thickBot="1">
      <c r="A22" s="739" t="s">
        <v>1048</v>
      </c>
      <c r="B22" s="754">
        <v>151613</v>
      </c>
      <c r="C22" s="754">
        <v>6250</v>
      </c>
      <c r="D22" s="755">
        <v>157863</v>
      </c>
    </row>
    <row r="23" spans="1:4" ht="50.25" thickBot="1">
      <c r="A23" s="740" t="s">
        <v>1307</v>
      </c>
      <c r="B23" s="745" t="s">
        <v>1303</v>
      </c>
      <c r="C23" s="745" t="s">
        <v>1304</v>
      </c>
      <c r="D23" s="746" t="s">
        <v>1305</v>
      </c>
    </row>
    <row r="24" spans="1:4" ht="17.25" thickBot="1">
      <c r="A24" s="735" t="s">
        <v>355</v>
      </c>
      <c r="B24" s="747">
        <v>667235</v>
      </c>
      <c r="C24" s="747">
        <v>5893</v>
      </c>
      <c r="D24" s="748">
        <v>673128</v>
      </c>
    </row>
    <row r="25" spans="1:4" ht="17.25" thickBot="1">
      <c r="A25" s="756" t="s">
        <v>350</v>
      </c>
      <c r="B25" s="757">
        <v>684446</v>
      </c>
      <c r="C25" s="757">
        <f>SUM(C6,C12,C15,C18)</f>
        <v>6250</v>
      </c>
      <c r="D25" s="758">
        <f>SUM(B25:C25)</f>
        <v>690696</v>
      </c>
    </row>
    <row r="26" spans="1:4" ht="50.25" thickBot="1">
      <c r="A26" s="740" t="s">
        <v>1306</v>
      </c>
      <c r="B26" s="745" t="s">
        <v>1303</v>
      </c>
      <c r="C26" s="745" t="s">
        <v>1304</v>
      </c>
      <c r="D26" s="746" t="s">
        <v>1305</v>
      </c>
    </row>
    <row r="27" spans="1:4" ht="17.25" thickBot="1">
      <c r="A27" s="741" t="s">
        <v>355</v>
      </c>
      <c r="B27" s="747">
        <v>-514427</v>
      </c>
      <c r="C27" s="747">
        <v>-5893</v>
      </c>
      <c r="D27" s="748">
        <f>SUM(B27:C27)</f>
        <v>-520320</v>
      </c>
    </row>
    <row r="28" spans="1:4" ht="17.25" thickBot="1">
      <c r="A28" s="741" t="s">
        <v>1049</v>
      </c>
      <c r="B28" s="747">
        <v>-11352</v>
      </c>
      <c r="C28" s="747">
        <v>-357</v>
      </c>
      <c r="D28" s="748">
        <f>SUM(B28:C28)</f>
        <v>-11709</v>
      </c>
    </row>
    <row r="29" spans="1:4" ht="16.5">
      <c r="A29" s="742" t="s">
        <v>1050</v>
      </c>
      <c r="B29" s="747">
        <v>268</v>
      </c>
      <c r="C29" s="747" t="s">
        <v>732</v>
      </c>
      <c r="D29" s="748">
        <v>268</v>
      </c>
    </row>
    <row r="30" spans="1:4" ht="17.25" thickBot="1">
      <c r="A30" s="743" t="s">
        <v>350</v>
      </c>
      <c r="B30" s="752">
        <v>-525511</v>
      </c>
      <c r="C30" s="752">
        <v>-6250</v>
      </c>
      <c r="D30" s="753">
        <f>SUM(D27:D29)</f>
        <v>-531761</v>
      </c>
    </row>
    <row r="33" spans="1:4" ht="15.75" thickBot="1">
      <c r="A33" s="733"/>
    </row>
    <row r="34" spans="1:4" ht="50.25" thickBot="1">
      <c r="A34" s="740" t="s">
        <v>1308</v>
      </c>
      <c r="B34" s="745" t="s">
        <v>1303</v>
      </c>
      <c r="C34" s="745" t="s">
        <v>1304</v>
      </c>
      <c r="D34" s="746" t="s">
        <v>1305</v>
      </c>
    </row>
    <row r="35" spans="1:4" ht="16.5">
      <c r="A35" s="736" t="s">
        <v>355</v>
      </c>
      <c r="B35" s="747">
        <v>10471</v>
      </c>
      <c r="C35" s="747">
        <v>2428</v>
      </c>
      <c r="D35" s="748">
        <v>12899</v>
      </c>
    </row>
    <row r="36" spans="1:4" ht="17.25" thickBot="1">
      <c r="A36" s="744" t="s">
        <v>350</v>
      </c>
      <c r="B36" s="752">
        <v>10458</v>
      </c>
      <c r="C36" s="752">
        <v>2544</v>
      </c>
      <c r="D36" s="753">
        <f>SUM(B36:C36)</f>
        <v>13002</v>
      </c>
    </row>
    <row r="37" spans="1:4" ht="43.5" customHeight="1" thickBot="1">
      <c r="A37" s="740" t="s">
        <v>1309</v>
      </c>
      <c r="B37" s="745" t="s">
        <v>1303</v>
      </c>
      <c r="C37" s="745" t="s">
        <v>1304</v>
      </c>
      <c r="D37" s="746" t="s">
        <v>1305</v>
      </c>
    </row>
    <row r="38" spans="1:4" ht="17.25" thickBot="1">
      <c r="A38" s="735" t="s">
        <v>355</v>
      </c>
      <c r="B38" s="747">
        <v>-3120</v>
      </c>
      <c r="C38" s="747">
        <v>-2428</v>
      </c>
      <c r="D38" s="748">
        <v>-5548</v>
      </c>
    </row>
    <row r="39" spans="1:4" ht="17.25" thickBot="1">
      <c r="A39" s="735" t="s">
        <v>1049</v>
      </c>
      <c r="B39" s="747">
        <v>-180</v>
      </c>
      <c r="C39" s="747">
        <v>-116</v>
      </c>
      <c r="D39" s="748">
        <v>-296</v>
      </c>
    </row>
    <row r="40" spans="1:4" ht="16.5">
      <c r="A40" s="736" t="s">
        <v>344</v>
      </c>
      <c r="B40" s="747">
        <v>3</v>
      </c>
      <c r="C40" s="747" t="s">
        <v>732</v>
      </c>
      <c r="D40" s="748">
        <v>3</v>
      </c>
    </row>
    <row r="41" spans="1:4" ht="17.25" thickBot="1">
      <c r="A41" s="744" t="s">
        <v>350</v>
      </c>
      <c r="B41" s="752">
        <v>-3297</v>
      </c>
      <c r="C41" s="752">
        <v>-2544</v>
      </c>
      <c r="D41" s="753">
        <v>-5841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73595-9F5D-4792-A0BB-10D80244328C}">
  <sheetPr>
    <tabColor theme="9" tint="0.79998168889431442"/>
  </sheetPr>
  <dimension ref="A2:J14"/>
  <sheetViews>
    <sheetView topLeftCell="E5" workbookViewId="0">
      <selection activeCell="E12" sqref="E12"/>
    </sheetView>
  </sheetViews>
  <sheetFormatPr defaultRowHeight="15"/>
  <cols>
    <col min="1" max="1" width="17" bestFit="1" customWidth="1"/>
    <col min="2" max="2" width="18.140625" customWidth="1"/>
    <col min="3" max="3" width="10.85546875" customWidth="1"/>
    <col min="4" max="4" width="9.28515625" bestFit="1" customWidth="1"/>
    <col min="5" max="5" width="14" customWidth="1"/>
    <col min="6" max="6" width="12.28515625" customWidth="1"/>
    <col min="7" max="7" width="14.5703125" customWidth="1"/>
    <col min="8" max="8" width="18.5703125" customWidth="1"/>
    <col min="9" max="9" width="10.5703125" customWidth="1"/>
    <col min="10" max="10" width="8.28515625" bestFit="1" customWidth="1"/>
  </cols>
  <sheetData>
    <row r="2" spans="1:10" ht="75">
      <c r="A2" s="156" t="s">
        <v>2</v>
      </c>
      <c r="B2" s="156" t="s">
        <v>362</v>
      </c>
      <c r="C2" s="156" t="s">
        <v>363</v>
      </c>
      <c r="D2" s="156" t="s">
        <v>1310</v>
      </c>
      <c r="E2" s="156" t="s">
        <v>364</v>
      </c>
      <c r="F2" s="156" t="s">
        <v>365</v>
      </c>
      <c r="G2" s="156" t="s">
        <v>1311</v>
      </c>
      <c r="H2" s="156" t="s">
        <v>1095</v>
      </c>
      <c r="I2" s="156" t="s">
        <v>1040</v>
      </c>
      <c r="J2" s="156" t="s">
        <v>12</v>
      </c>
    </row>
    <row r="3" spans="1:10">
      <c r="A3" s="102"/>
      <c r="B3" s="157" t="s">
        <v>203</v>
      </c>
      <c r="C3" s="157" t="s">
        <v>203</v>
      </c>
      <c r="D3" s="157" t="s">
        <v>203</v>
      </c>
      <c r="E3" s="157" t="s">
        <v>203</v>
      </c>
      <c r="F3" s="157" t="s">
        <v>203</v>
      </c>
      <c r="G3" s="157" t="s">
        <v>203</v>
      </c>
      <c r="H3" s="157" t="s">
        <v>203</v>
      </c>
      <c r="I3" s="157" t="s">
        <v>203</v>
      </c>
      <c r="J3" s="157" t="s">
        <v>203</v>
      </c>
    </row>
    <row r="4" spans="1:10">
      <c r="A4" s="102" t="s">
        <v>39</v>
      </c>
      <c r="B4" s="21">
        <v>149391062.4900001</v>
      </c>
      <c r="C4" s="21">
        <v>442541833.2100004</v>
      </c>
      <c r="D4" s="21">
        <v>847907451.87810087</v>
      </c>
      <c r="E4" s="21">
        <v>7541333484.7543278</v>
      </c>
      <c r="F4" s="21">
        <v>127398056.05999775</v>
      </c>
      <c r="G4" s="21">
        <v>5633255530.6799994</v>
      </c>
      <c r="H4" s="21">
        <v>15337601245.1264</v>
      </c>
      <c r="I4" s="21">
        <v>2613033761.1400013</v>
      </c>
      <c r="J4" s="21">
        <v>32691962425.338825</v>
      </c>
    </row>
    <row r="5" spans="1:10">
      <c r="A5" s="102" t="s">
        <v>40</v>
      </c>
      <c r="B5" s="21">
        <v>-1089845.3100001384</v>
      </c>
      <c r="C5" s="21">
        <v>-100533554.50999999</v>
      </c>
      <c r="D5" s="21">
        <v>-245252498.69260001</v>
      </c>
      <c r="E5" s="21">
        <v>-1420468351.2363305</v>
      </c>
      <c r="F5" s="21">
        <v>-28157308.699999999</v>
      </c>
      <c r="G5" s="21">
        <v>-263309926.29999992</v>
      </c>
      <c r="H5" s="21">
        <v>-5339047180.9700012</v>
      </c>
      <c r="I5" s="21">
        <v>-2166482.3400000012</v>
      </c>
      <c r="J5" s="21">
        <v>-7399025148.0589304</v>
      </c>
    </row>
    <row r="6" spans="1:10">
      <c r="A6" s="158" t="s">
        <v>366</v>
      </c>
      <c r="B6" s="43">
        <v>148301217.17999995</v>
      </c>
      <c r="C6" s="43">
        <v>342008278.70000041</v>
      </c>
      <c r="D6" s="43">
        <v>602654953.18550086</v>
      </c>
      <c r="E6" s="43">
        <v>6120865133.5179977</v>
      </c>
      <c r="F6" s="43">
        <v>99240747.359997749</v>
      </c>
      <c r="G6" s="43">
        <v>5369945604.3799992</v>
      </c>
      <c r="H6" s="43">
        <v>9998554064.1563988</v>
      </c>
      <c r="I6" s="43">
        <v>2610867278.8000011</v>
      </c>
      <c r="J6" s="43">
        <v>25292937277.279896</v>
      </c>
    </row>
    <row r="7" spans="1:10">
      <c r="A7" s="8"/>
      <c r="B7" s="159"/>
      <c r="C7" s="159"/>
      <c r="D7" s="159"/>
      <c r="E7" s="159"/>
      <c r="F7" s="159"/>
      <c r="G7" s="159"/>
      <c r="H7" s="159"/>
      <c r="I7" s="159"/>
      <c r="J7" s="159"/>
    </row>
    <row r="8" spans="1:10">
      <c r="B8" s="160"/>
      <c r="C8" s="160"/>
      <c r="D8" s="160"/>
      <c r="E8" s="160"/>
      <c r="F8" s="160"/>
      <c r="G8" s="160"/>
      <c r="H8" s="160"/>
      <c r="I8" s="160"/>
      <c r="J8" s="160"/>
    </row>
    <row r="9" spans="1:10">
      <c r="B9" s="160"/>
      <c r="C9" s="160"/>
      <c r="D9" s="160"/>
      <c r="E9" s="160"/>
      <c r="F9" s="160"/>
      <c r="G9" s="160"/>
      <c r="H9" s="160"/>
      <c r="I9" s="160"/>
      <c r="J9" s="160"/>
    </row>
    <row r="10" spans="1:10" ht="75">
      <c r="A10" s="156" t="s">
        <v>367</v>
      </c>
      <c r="B10" s="156" t="s">
        <v>362</v>
      </c>
      <c r="C10" s="156" t="s">
        <v>363</v>
      </c>
      <c r="D10" s="156" t="s">
        <v>1310</v>
      </c>
      <c r="E10" s="156" t="s">
        <v>364</v>
      </c>
      <c r="F10" s="156" t="s">
        <v>365</v>
      </c>
      <c r="G10" s="156" t="s">
        <v>1311</v>
      </c>
      <c r="H10" s="156" t="s">
        <v>1095</v>
      </c>
      <c r="I10" s="156" t="s">
        <v>1040</v>
      </c>
      <c r="J10" s="156" t="s">
        <v>12</v>
      </c>
    </row>
    <row r="11" spans="1:10">
      <c r="A11" s="102"/>
      <c r="B11" s="157" t="s">
        <v>203</v>
      </c>
      <c r="C11" s="157" t="s">
        <v>203</v>
      </c>
      <c r="D11" s="157" t="s">
        <v>203</v>
      </c>
      <c r="E11" s="157" t="s">
        <v>203</v>
      </c>
      <c r="F11" s="157" t="s">
        <v>203</v>
      </c>
      <c r="G11" s="157" t="s">
        <v>203</v>
      </c>
      <c r="H11" s="157" t="s">
        <v>203</v>
      </c>
      <c r="I11" s="157"/>
      <c r="J11" s="157" t="s">
        <v>203</v>
      </c>
    </row>
    <row r="12" spans="1:10">
      <c r="A12" s="102" t="s">
        <v>39</v>
      </c>
      <c r="B12" s="21">
        <v>130658570.70999986</v>
      </c>
      <c r="C12" s="21">
        <v>435712218.00999999</v>
      </c>
      <c r="D12" s="21">
        <v>864277974.05109978</v>
      </c>
      <c r="E12" s="21">
        <v>6726688244.9200001</v>
      </c>
      <c r="F12" s="21">
        <v>193890498.61999986</v>
      </c>
      <c r="G12" s="21">
        <v>1979691792.3549957</v>
      </c>
      <c r="H12" s="21">
        <v>18236723422.388802</v>
      </c>
      <c r="I12" s="21">
        <v>2995352639.8899999</v>
      </c>
      <c r="J12" s="21">
        <v>31564245360.944893</v>
      </c>
    </row>
    <row r="13" spans="1:10">
      <c r="A13" s="102" t="s">
        <v>40</v>
      </c>
      <c r="B13" s="21">
        <v>-6599802.5799999014</v>
      </c>
      <c r="C13" s="21">
        <v>-120105319.83000001</v>
      </c>
      <c r="D13" s="21">
        <v>-262466122.82500002</v>
      </c>
      <c r="E13" s="21">
        <v>-1357119478.3200002</v>
      </c>
      <c r="F13" s="21">
        <v>-24794248.210000008</v>
      </c>
      <c r="G13" s="21">
        <v>-647970809.41999996</v>
      </c>
      <c r="H13" s="21">
        <v>-5013604798.5400009</v>
      </c>
      <c r="I13" s="21">
        <v>-8421037.7200000007</v>
      </c>
      <c r="J13" s="21">
        <v>-7441331617.4449997</v>
      </c>
    </row>
    <row r="14" spans="1:10">
      <c r="A14" s="158" t="s">
        <v>366</v>
      </c>
      <c r="B14" s="43">
        <v>124058768.12999997</v>
      </c>
      <c r="C14" s="43">
        <v>315606898.17999995</v>
      </c>
      <c r="D14" s="43">
        <v>601811851.22609973</v>
      </c>
      <c r="E14" s="43">
        <v>5369568766.6000004</v>
      </c>
      <c r="F14" s="43">
        <v>169096250.40999985</v>
      </c>
      <c r="G14" s="43">
        <v>1331720982.9349957</v>
      </c>
      <c r="H14" s="43">
        <v>13223118623.848799</v>
      </c>
      <c r="I14" s="43">
        <v>2987431602.1700001</v>
      </c>
      <c r="J14" s="43">
        <v>24122913743.499893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ABA12-2040-4C7C-AE88-CD26F8E813C2}">
  <sheetPr>
    <tabColor theme="9" tint="0.79998168889431442"/>
  </sheetPr>
  <dimension ref="A2:E16"/>
  <sheetViews>
    <sheetView zoomScale="84" workbookViewId="0">
      <selection activeCell="E8" sqref="E8"/>
    </sheetView>
  </sheetViews>
  <sheetFormatPr defaultRowHeight="15"/>
  <cols>
    <col min="1" max="1" width="48.28515625" bestFit="1" customWidth="1"/>
    <col min="2" max="2" width="15.140625" customWidth="1"/>
    <col min="3" max="3" width="12.140625" bestFit="1" customWidth="1"/>
    <col min="4" max="4" width="9" customWidth="1"/>
    <col min="5" max="5" width="10.140625" customWidth="1"/>
  </cols>
  <sheetData>
    <row r="2" spans="1:5" ht="15.75">
      <c r="A2" s="165"/>
      <c r="B2" s="889" t="s">
        <v>2</v>
      </c>
      <c r="C2" s="889"/>
      <c r="D2" s="889"/>
      <c r="E2" s="164" t="s">
        <v>3</v>
      </c>
    </row>
    <row r="3" spans="1:5" ht="47.25">
      <c r="A3" s="82"/>
      <c r="B3" s="166" t="s">
        <v>368</v>
      </c>
      <c r="C3" s="166" t="s">
        <v>369</v>
      </c>
      <c r="D3" s="166" t="s">
        <v>12</v>
      </c>
      <c r="E3" s="166" t="s">
        <v>12</v>
      </c>
    </row>
    <row r="4" spans="1:5" ht="15.75">
      <c r="A4" s="82" t="s">
        <v>14</v>
      </c>
      <c r="B4" s="166" t="s">
        <v>203</v>
      </c>
      <c r="C4" s="166" t="s">
        <v>203</v>
      </c>
      <c r="D4" s="166" t="s">
        <v>203</v>
      </c>
      <c r="E4" s="166" t="s">
        <v>203</v>
      </c>
    </row>
    <row r="5" spans="1:5">
      <c r="A5" s="146" t="s">
        <v>370</v>
      </c>
      <c r="B5" s="21">
        <v>4151000000</v>
      </c>
      <c r="C5" s="21">
        <v>38000000</v>
      </c>
      <c r="D5" s="21">
        <v>4189000000</v>
      </c>
      <c r="E5" s="21">
        <v>3989000000</v>
      </c>
    </row>
    <row r="6" spans="1:5">
      <c r="A6" s="146" t="s">
        <v>371</v>
      </c>
      <c r="B6" s="21">
        <v>553000000</v>
      </c>
      <c r="C6" s="21" t="s">
        <v>143</v>
      </c>
      <c r="D6" s="21">
        <v>553000000</v>
      </c>
      <c r="E6" s="21">
        <v>437000000</v>
      </c>
    </row>
    <row r="7" spans="1:5">
      <c r="A7" s="146" t="s">
        <v>372</v>
      </c>
      <c r="B7" s="21">
        <v>414000000</v>
      </c>
      <c r="C7" s="21" t="s">
        <v>143</v>
      </c>
      <c r="D7" s="21">
        <v>414000000</v>
      </c>
      <c r="E7" s="21">
        <v>400000000</v>
      </c>
    </row>
    <row r="8" spans="1:5">
      <c r="A8" s="153" t="s">
        <v>373</v>
      </c>
      <c r="B8" s="43">
        <v>5118000000</v>
      </c>
      <c r="C8" s="43">
        <v>38000000</v>
      </c>
      <c r="D8" s="43">
        <v>5156000000</v>
      </c>
      <c r="E8" s="43">
        <v>4826000000</v>
      </c>
    </row>
    <row r="9" spans="1:5" ht="28.5">
      <c r="A9" s="146" t="s">
        <v>374</v>
      </c>
      <c r="B9" s="21">
        <v>-1000000</v>
      </c>
      <c r="C9" s="21" t="s">
        <v>143</v>
      </c>
      <c r="D9" s="21">
        <v>-1000000</v>
      </c>
      <c r="E9" s="21">
        <v>-1000000</v>
      </c>
    </row>
    <row r="10" spans="1:5">
      <c r="A10" s="146" t="s">
        <v>375</v>
      </c>
      <c r="B10" s="21">
        <v>-1227000000</v>
      </c>
      <c r="C10" s="21">
        <v>-13000000</v>
      </c>
      <c r="D10" s="21">
        <v>-1240000000</v>
      </c>
      <c r="E10" s="21">
        <v>-1179000000</v>
      </c>
    </row>
    <row r="11" spans="1:5" ht="15.75" thickBot="1">
      <c r="A11" s="153" t="s">
        <v>376</v>
      </c>
      <c r="B11" s="47">
        <v>3890000000</v>
      </c>
      <c r="C11" s="47">
        <v>25000000</v>
      </c>
      <c r="D11" s="47">
        <v>3915000000</v>
      </c>
      <c r="E11" s="47">
        <v>3646000000</v>
      </c>
    </row>
    <row r="12" spans="1:5">
      <c r="A12" s="153" t="s">
        <v>14</v>
      </c>
      <c r="B12" s="46">
        <v>0</v>
      </c>
      <c r="C12" s="46">
        <v>0</v>
      </c>
      <c r="D12" s="46">
        <v>0</v>
      </c>
      <c r="E12" s="46">
        <v>0</v>
      </c>
    </row>
    <row r="13" spans="1:5">
      <c r="A13" s="153"/>
      <c r="B13" s="46"/>
      <c r="C13" s="46"/>
      <c r="D13" s="46"/>
      <c r="E13" s="46"/>
    </row>
    <row r="14" spans="1:5">
      <c r="A14" s="153" t="s">
        <v>377</v>
      </c>
      <c r="B14" s="46">
        <v>0</v>
      </c>
      <c r="C14" s="46">
        <v>0</v>
      </c>
      <c r="D14" s="46">
        <v>0</v>
      </c>
      <c r="E14" s="46">
        <v>0</v>
      </c>
    </row>
    <row r="15" spans="1:5">
      <c r="A15" s="146" t="s">
        <v>191</v>
      </c>
      <c r="B15" s="21">
        <v>910000000</v>
      </c>
      <c r="C15" s="21">
        <v>17000000</v>
      </c>
      <c r="D15" s="21">
        <v>927000000</v>
      </c>
      <c r="E15" s="21">
        <v>884000000</v>
      </c>
    </row>
    <row r="16" spans="1:5">
      <c r="A16" s="146" t="s">
        <v>192</v>
      </c>
      <c r="B16" s="21">
        <v>3890000000</v>
      </c>
      <c r="C16" s="21">
        <v>25000000</v>
      </c>
      <c r="D16" s="21">
        <v>3915000000</v>
      </c>
      <c r="E16" s="21">
        <v>3646000000</v>
      </c>
    </row>
  </sheetData>
  <mergeCells count="1">
    <mergeCell ref="B2:D2"/>
  </mergeCells>
  <pageMargins left="0.7" right="0.7" top="0.75" bottom="0.75" header="0.3" footer="0.3"/>
  <pageSetup orientation="portrait" r:id="rId1"/>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09B8-F20F-470C-944F-75556C4F04FB}">
  <sheetPr>
    <tabColor theme="9" tint="0.79998168889431442"/>
  </sheetPr>
  <dimension ref="A2:F26"/>
  <sheetViews>
    <sheetView zoomScale="72" workbookViewId="0">
      <selection activeCell="E3" sqref="E3"/>
    </sheetView>
  </sheetViews>
  <sheetFormatPr defaultRowHeight="15"/>
  <cols>
    <col min="1" max="1" width="38" bestFit="1" customWidth="1"/>
    <col min="2" max="3" width="15.7109375" customWidth="1"/>
    <col min="4" max="4" width="1.5703125" customWidth="1"/>
    <col min="5" max="6" width="15.7109375" customWidth="1"/>
  </cols>
  <sheetData>
    <row r="2" spans="1:6" ht="15.75">
      <c r="B2" s="58"/>
      <c r="C2" s="58" t="s">
        <v>2</v>
      </c>
      <c r="D2" s="41"/>
      <c r="E2" s="762"/>
      <c r="F2" s="762" t="s">
        <v>3</v>
      </c>
    </row>
    <row r="3" spans="1:6" ht="47.25">
      <c r="B3" s="56" t="s">
        <v>191</v>
      </c>
      <c r="C3" s="56" t="s">
        <v>192</v>
      </c>
      <c r="D3" s="39"/>
      <c r="E3" s="763" t="s">
        <v>191</v>
      </c>
      <c r="F3" s="763" t="s">
        <v>192</v>
      </c>
    </row>
    <row r="4" spans="1:6" ht="15.75">
      <c r="B4" s="764" t="s">
        <v>203</v>
      </c>
      <c r="C4" s="764" t="s">
        <v>203</v>
      </c>
      <c r="D4" s="83"/>
      <c r="E4" s="764" t="s">
        <v>203</v>
      </c>
      <c r="F4" s="764" t="s">
        <v>203</v>
      </c>
    </row>
    <row r="5" spans="1:6">
      <c r="A5" s="27" t="s">
        <v>378</v>
      </c>
      <c r="B5" s="61"/>
      <c r="C5" s="61"/>
      <c r="D5" s="84"/>
      <c r="E5" s="61"/>
      <c r="F5" s="61"/>
    </row>
    <row r="6" spans="1:6">
      <c r="A6" s="26" t="s">
        <v>379</v>
      </c>
      <c r="B6" s="21" t="s">
        <v>143</v>
      </c>
      <c r="C6" s="21">
        <v>2148000000</v>
      </c>
      <c r="D6" s="23"/>
      <c r="E6" s="21" t="s">
        <v>143</v>
      </c>
      <c r="F6" s="21">
        <v>2177000000</v>
      </c>
    </row>
    <row r="7" spans="1:6">
      <c r="A7" s="26" t="s">
        <v>380</v>
      </c>
      <c r="B7" s="21">
        <v>2329000000</v>
      </c>
      <c r="C7" s="21">
        <v>2329000000</v>
      </c>
      <c r="D7" s="23"/>
      <c r="E7" s="21">
        <v>2536000000</v>
      </c>
      <c r="F7" s="21">
        <v>2536000000</v>
      </c>
    </row>
    <row r="8" spans="1:6">
      <c r="A8" s="26" t="s">
        <v>1312</v>
      </c>
      <c r="B8" s="21" t="s">
        <v>143</v>
      </c>
      <c r="C8" s="21">
        <v>521000000</v>
      </c>
      <c r="D8" s="23"/>
      <c r="E8" s="21" t="s">
        <v>143</v>
      </c>
      <c r="F8" s="21">
        <v>608000000</v>
      </c>
    </row>
    <row r="9" spans="1:6">
      <c r="A9" s="26" t="s">
        <v>381</v>
      </c>
      <c r="B9" s="21">
        <v>132000000</v>
      </c>
      <c r="C9" s="21">
        <v>744000000</v>
      </c>
      <c r="D9" s="23"/>
      <c r="E9" s="21">
        <v>114000000</v>
      </c>
      <c r="F9" s="21">
        <v>693000000</v>
      </c>
    </row>
    <row r="10" spans="1:6">
      <c r="A10" s="26" t="s">
        <v>382</v>
      </c>
      <c r="B10" s="21">
        <v>155000000</v>
      </c>
      <c r="C10" s="21">
        <v>527000000</v>
      </c>
      <c r="D10" s="23"/>
      <c r="E10" s="21">
        <v>142000000</v>
      </c>
      <c r="F10" s="21">
        <v>457000000</v>
      </c>
    </row>
    <row r="11" spans="1:6">
      <c r="A11" s="26" t="s">
        <v>383</v>
      </c>
      <c r="B11" s="21">
        <v>3000000</v>
      </c>
      <c r="C11" s="21">
        <v>540000000</v>
      </c>
      <c r="D11" s="23"/>
      <c r="E11" s="21">
        <v>23000000</v>
      </c>
      <c r="F11" s="21">
        <v>525000000</v>
      </c>
    </row>
    <row r="12" spans="1:6">
      <c r="A12" s="26" t="s">
        <v>384</v>
      </c>
      <c r="B12" s="21">
        <v>377000000</v>
      </c>
      <c r="C12" s="21">
        <v>377000000</v>
      </c>
      <c r="D12" s="23"/>
      <c r="E12" s="21">
        <v>356000000</v>
      </c>
      <c r="F12" s="21">
        <v>356000000</v>
      </c>
    </row>
    <row r="13" spans="1:6" ht="28.5">
      <c r="A13" s="26" t="s">
        <v>385</v>
      </c>
      <c r="B13" s="21">
        <v>252000000</v>
      </c>
      <c r="C13" s="21">
        <v>606000000</v>
      </c>
      <c r="D13" s="23"/>
      <c r="E13" s="21">
        <v>242000000</v>
      </c>
      <c r="F13" s="21">
        <v>564000000</v>
      </c>
    </row>
    <row r="14" spans="1:6">
      <c r="A14" s="26" t="s">
        <v>386</v>
      </c>
      <c r="B14" s="21">
        <v>154000000</v>
      </c>
      <c r="C14" s="21">
        <v>154000000</v>
      </c>
      <c r="D14" s="23"/>
      <c r="E14" s="21">
        <v>165000000</v>
      </c>
      <c r="F14" s="21">
        <v>165000000</v>
      </c>
    </row>
    <row r="15" spans="1:6">
      <c r="A15" s="26" t="s">
        <v>387</v>
      </c>
      <c r="B15" s="21">
        <v>9000000</v>
      </c>
      <c r="C15" s="21">
        <v>173000000</v>
      </c>
      <c r="D15" s="23"/>
      <c r="E15" s="21">
        <v>74000000</v>
      </c>
      <c r="F15" s="21">
        <v>249000000</v>
      </c>
    </row>
    <row r="16" spans="1:6">
      <c r="A16" s="26" t="s">
        <v>388</v>
      </c>
      <c r="B16" s="21" t="s">
        <v>143</v>
      </c>
      <c r="C16" s="21">
        <v>71000000</v>
      </c>
      <c r="D16" s="23"/>
      <c r="E16" s="21" t="s">
        <v>143</v>
      </c>
      <c r="F16" s="21">
        <v>78000000</v>
      </c>
    </row>
    <row r="17" spans="1:6">
      <c r="A17" s="26" t="s">
        <v>389</v>
      </c>
      <c r="B17" s="21">
        <v>44000000</v>
      </c>
      <c r="C17" s="21">
        <v>109000000</v>
      </c>
      <c r="D17" s="23"/>
      <c r="E17" s="21">
        <v>62000000</v>
      </c>
      <c r="F17" s="21">
        <v>135000000</v>
      </c>
    </row>
    <row r="18" spans="1:6">
      <c r="A18" s="26" t="s">
        <v>390</v>
      </c>
      <c r="B18" s="21">
        <v>9000000</v>
      </c>
      <c r="C18" s="21">
        <v>15000000</v>
      </c>
      <c r="D18" s="23"/>
      <c r="E18" s="21">
        <v>12000000</v>
      </c>
      <c r="F18" s="21">
        <v>18000000</v>
      </c>
    </row>
    <row r="19" spans="1:6">
      <c r="A19" s="26" t="s">
        <v>391</v>
      </c>
      <c r="B19" s="21">
        <v>29000000</v>
      </c>
      <c r="C19" s="21">
        <v>81000000</v>
      </c>
      <c r="D19" s="23"/>
      <c r="E19" s="21">
        <v>30000000</v>
      </c>
      <c r="F19" s="21">
        <v>67000000</v>
      </c>
    </row>
    <row r="20" spans="1:6" ht="28.5">
      <c r="A20" s="26" t="s">
        <v>392</v>
      </c>
      <c r="B20" s="21">
        <v>85000000</v>
      </c>
      <c r="C20" s="21">
        <v>95000000</v>
      </c>
      <c r="D20" s="23"/>
      <c r="E20" s="21">
        <v>209000000</v>
      </c>
      <c r="F20" s="21">
        <v>221000000</v>
      </c>
    </row>
    <row r="21" spans="1:6">
      <c r="A21" s="26" t="s">
        <v>393</v>
      </c>
      <c r="B21" s="21">
        <v>8000000</v>
      </c>
      <c r="C21" s="21">
        <v>21000000</v>
      </c>
      <c r="D21" s="23"/>
      <c r="E21" s="21">
        <v>7000000</v>
      </c>
      <c r="F21" s="21">
        <v>22000000</v>
      </c>
    </row>
    <row r="22" spans="1:6">
      <c r="A22" s="26" t="s">
        <v>394</v>
      </c>
      <c r="B22" s="21" t="s">
        <v>143</v>
      </c>
      <c r="C22" s="21">
        <v>3000000</v>
      </c>
      <c r="D22" s="23"/>
      <c r="E22" s="21" t="s">
        <v>143</v>
      </c>
      <c r="F22" s="21">
        <v>4000000</v>
      </c>
    </row>
    <row r="23" spans="1:6">
      <c r="A23" s="26" t="s">
        <v>395</v>
      </c>
      <c r="B23" s="21">
        <v>258000000</v>
      </c>
      <c r="C23" s="21">
        <v>625000000</v>
      </c>
      <c r="D23" s="23"/>
      <c r="E23" s="21">
        <v>225000000</v>
      </c>
      <c r="F23" s="21">
        <v>544000000</v>
      </c>
    </row>
    <row r="24" spans="1:6">
      <c r="A24" s="27" t="s">
        <v>396</v>
      </c>
      <c r="B24" s="21"/>
      <c r="C24" s="21"/>
      <c r="D24" s="23"/>
      <c r="E24" s="21">
        <v>0</v>
      </c>
      <c r="F24" s="21">
        <v>0</v>
      </c>
    </row>
    <row r="25" spans="1:6">
      <c r="A25" s="26" t="s">
        <v>394</v>
      </c>
      <c r="B25" s="22">
        <v>1283300</v>
      </c>
      <c r="C25" s="22">
        <v>1283300</v>
      </c>
      <c r="D25" s="23"/>
      <c r="E25" s="22">
        <v>1000000</v>
      </c>
      <c r="F25" s="22">
        <v>1000000</v>
      </c>
    </row>
    <row r="26" spans="1:6">
      <c r="B26" s="22">
        <v>3845000000</v>
      </c>
      <c r="C26" s="22">
        <v>9140000000</v>
      </c>
      <c r="D26" s="23"/>
      <c r="E26" s="22">
        <v>4198000000</v>
      </c>
      <c r="F26" s="22">
        <v>9420000000</v>
      </c>
    </row>
  </sheetData>
  <pageMargins left="0.7" right="0.7" top="0.75" bottom="0.75" header="0.3" footer="0.3"/>
  <pageSetup orientation="portrait" r:id="rId1"/>
  <customProperties>
    <customPr name="EpmWorksheetKeyString_GU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2F146-E808-4F5E-921F-68B4F158CC33}">
  <sheetPr>
    <tabColor theme="9" tint="0.79998168889431442"/>
  </sheetPr>
  <dimension ref="A2:E26"/>
  <sheetViews>
    <sheetView topLeftCell="A3" workbookViewId="0">
      <selection activeCell="E4" sqref="E4"/>
    </sheetView>
  </sheetViews>
  <sheetFormatPr defaultRowHeight="15"/>
  <cols>
    <col min="1" max="1" width="30.42578125" bestFit="1" customWidth="1"/>
    <col min="2" max="2" width="15.42578125" style="1" customWidth="1"/>
    <col min="3" max="3" width="13.85546875" style="1" customWidth="1"/>
    <col min="4" max="4" width="15.42578125" style="1" customWidth="1"/>
    <col min="5" max="5" width="13.85546875" style="1" customWidth="1"/>
  </cols>
  <sheetData>
    <row r="2" spans="1:5">
      <c r="A2" s="65"/>
      <c r="B2" s="890" t="s">
        <v>2</v>
      </c>
      <c r="C2" s="890"/>
      <c r="D2" s="890" t="s">
        <v>3</v>
      </c>
      <c r="E2" s="890"/>
    </row>
    <row r="3" spans="1:5" ht="45">
      <c r="A3" s="65"/>
      <c r="B3" s="167" t="s">
        <v>191</v>
      </c>
      <c r="C3" s="167" t="s">
        <v>192</v>
      </c>
      <c r="D3" s="765" t="s">
        <v>191</v>
      </c>
      <c r="E3" s="765" t="s">
        <v>192</v>
      </c>
    </row>
    <row r="4" spans="1:5">
      <c r="A4" s="65"/>
      <c r="B4" s="172" t="s">
        <v>203</v>
      </c>
      <c r="C4" s="172" t="s">
        <v>203</v>
      </c>
      <c r="D4" s="172" t="s">
        <v>203</v>
      </c>
      <c r="E4" s="172" t="s">
        <v>203</v>
      </c>
    </row>
    <row r="5" spans="1:5">
      <c r="A5" s="65" t="s">
        <v>397</v>
      </c>
      <c r="B5" s="572">
        <v>2020</v>
      </c>
      <c r="C5" s="572">
        <v>2020</v>
      </c>
      <c r="D5" s="572">
        <v>1612.1270489400001</v>
      </c>
      <c r="E5" s="572">
        <v>1612.1270489400001</v>
      </c>
    </row>
    <row r="6" spans="1:5">
      <c r="A6" s="169" t="s">
        <v>398</v>
      </c>
      <c r="B6" s="572">
        <v>485</v>
      </c>
      <c r="C6" s="572">
        <v>485</v>
      </c>
      <c r="D6" s="572">
        <v>82.772514000000001</v>
      </c>
      <c r="E6" s="572">
        <v>82.772514000000001</v>
      </c>
    </row>
    <row r="7" spans="1:5">
      <c r="A7" s="65" t="s">
        <v>399</v>
      </c>
      <c r="B7" s="572">
        <v>1709</v>
      </c>
      <c r="C7" s="572">
        <v>1710</v>
      </c>
      <c r="D7" s="572">
        <v>1483.8930209100001</v>
      </c>
      <c r="E7" s="572">
        <v>1483.8930209100001</v>
      </c>
    </row>
    <row r="8" spans="1:5">
      <c r="A8" s="65" t="s">
        <v>400</v>
      </c>
      <c r="B8" s="572">
        <v>1133</v>
      </c>
      <c r="C8" s="572">
        <v>1133</v>
      </c>
      <c r="D8" s="572">
        <v>1295.8326757900015</v>
      </c>
      <c r="E8" s="572">
        <v>1295.8326757900015</v>
      </c>
    </row>
    <row r="9" spans="1:5">
      <c r="A9" s="65" t="s">
        <v>401</v>
      </c>
      <c r="B9" s="572">
        <v>465</v>
      </c>
      <c r="C9" s="572">
        <v>465</v>
      </c>
      <c r="D9" s="572">
        <v>370</v>
      </c>
      <c r="E9" s="572">
        <v>370.34468668000017</v>
      </c>
    </row>
    <row r="10" spans="1:5">
      <c r="A10" s="65" t="s">
        <v>402</v>
      </c>
      <c r="B10" s="572">
        <v>279</v>
      </c>
      <c r="C10" s="572">
        <v>279</v>
      </c>
      <c r="D10" s="572">
        <v>244.57234234000001</v>
      </c>
      <c r="E10" s="572">
        <v>244.57234234000001</v>
      </c>
    </row>
    <row r="11" spans="1:5">
      <c r="A11" s="169" t="s">
        <v>403</v>
      </c>
      <c r="B11" s="572">
        <v>167</v>
      </c>
      <c r="C11" s="572">
        <v>167</v>
      </c>
      <c r="D11" s="572">
        <v>126.21574435999999</v>
      </c>
      <c r="E11" s="572">
        <v>126.21574436</v>
      </c>
    </row>
    <row r="12" spans="1:5">
      <c r="A12" s="169" t="s">
        <v>404</v>
      </c>
      <c r="B12" s="572">
        <v>164</v>
      </c>
      <c r="C12" s="572">
        <v>164</v>
      </c>
      <c r="D12" s="572">
        <v>220.90119302999878</v>
      </c>
      <c r="E12" s="572">
        <v>223.40119302999878</v>
      </c>
    </row>
    <row r="13" spans="1:5">
      <c r="A13" s="65" t="s">
        <v>405</v>
      </c>
      <c r="B13" s="572">
        <v>2</v>
      </c>
      <c r="C13" s="572">
        <v>2</v>
      </c>
      <c r="D13" s="572">
        <v>1.76078267</v>
      </c>
      <c r="E13" s="572">
        <v>1.76078267</v>
      </c>
    </row>
    <row r="14" spans="1:5">
      <c r="A14" s="65" t="s">
        <v>406</v>
      </c>
      <c r="B14" s="572">
        <v>55</v>
      </c>
      <c r="C14" s="572">
        <v>55</v>
      </c>
      <c r="D14" s="572">
        <v>18.92618891</v>
      </c>
      <c r="E14" s="572">
        <v>18.92618891</v>
      </c>
    </row>
    <row r="15" spans="1:5">
      <c r="A15" s="65" t="s">
        <v>407</v>
      </c>
      <c r="B15" s="572">
        <v>2</v>
      </c>
      <c r="C15" s="572">
        <v>2</v>
      </c>
      <c r="D15" s="572">
        <v>1.5</v>
      </c>
      <c r="E15" s="572">
        <v>1.5</v>
      </c>
    </row>
    <row r="16" spans="1:5">
      <c r="A16" s="65" t="s">
        <v>408</v>
      </c>
      <c r="B16" s="572">
        <v>65</v>
      </c>
      <c r="C16" s="572">
        <v>65</v>
      </c>
      <c r="D16" s="572">
        <v>35.395433120000007</v>
      </c>
      <c r="E16" s="572">
        <v>35.395433120000007</v>
      </c>
    </row>
    <row r="17" spans="1:5">
      <c r="A17" s="169" t="s">
        <v>409</v>
      </c>
      <c r="B17" s="572">
        <v>32</v>
      </c>
      <c r="C17" s="572">
        <v>32</v>
      </c>
      <c r="D17" s="572">
        <v>61.307986719999981</v>
      </c>
      <c r="E17" s="572">
        <v>61.307986719999981</v>
      </c>
    </row>
    <row r="18" spans="1:5">
      <c r="A18" s="65" t="s">
        <v>410</v>
      </c>
      <c r="B18" s="572">
        <v>13</v>
      </c>
      <c r="C18" s="572">
        <v>16</v>
      </c>
      <c r="D18" s="572">
        <v>12.442376849999997</v>
      </c>
      <c r="E18" s="572">
        <v>12.442376849999997</v>
      </c>
    </row>
    <row r="19" spans="1:5">
      <c r="A19" s="65" t="s">
        <v>411</v>
      </c>
      <c r="B19" s="572">
        <v>21177</v>
      </c>
      <c r="C19" s="557" t="s">
        <v>143</v>
      </c>
      <c r="D19" s="572">
        <v>21695</v>
      </c>
      <c r="E19" s="557" t="s">
        <v>143</v>
      </c>
    </row>
    <row r="20" spans="1:5" ht="15.75" thickBot="1">
      <c r="A20" s="170" t="s">
        <v>12</v>
      </c>
      <c r="B20" s="571">
        <v>27768.114649679999</v>
      </c>
      <c r="C20" s="571">
        <v>6595.1797247300001</v>
      </c>
      <c r="D20" s="571">
        <v>27262.64730764</v>
      </c>
      <c r="E20" s="571">
        <v>5570.4919943200011</v>
      </c>
    </row>
    <row r="21" spans="1:5" ht="15.75" thickTop="1">
      <c r="A21" s="574"/>
      <c r="B21" s="582"/>
      <c r="C21" s="582"/>
      <c r="D21" s="582"/>
      <c r="E21" s="582"/>
    </row>
    <row r="22" spans="1:5">
      <c r="A22" s="65" t="s">
        <v>412</v>
      </c>
      <c r="B22" s="572">
        <v>7119.5986205400013</v>
      </c>
      <c r="C22" s="547">
        <v>5161.8658245900015</v>
      </c>
      <c r="D22" s="572">
        <v>5820</v>
      </c>
      <c r="E22" s="547">
        <v>3854</v>
      </c>
    </row>
    <row r="23" spans="1:5">
      <c r="A23" s="65" t="s">
        <v>413</v>
      </c>
      <c r="B23" s="570">
        <v>3523</v>
      </c>
      <c r="C23" s="570">
        <v>1433</v>
      </c>
      <c r="D23" s="570">
        <v>3468</v>
      </c>
      <c r="E23" s="570">
        <v>1716</v>
      </c>
    </row>
    <row r="24" spans="1:5">
      <c r="A24" s="65" t="s">
        <v>414</v>
      </c>
      <c r="B24" s="570">
        <v>17124.501359000002</v>
      </c>
      <c r="C24" s="557" t="s">
        <v>143</v>
      </c>
      <c r="D24" s="570">
        <v>17975</v>
      </c>
      <c r="E24" s="557" t="s">
        <v>143</v>
      </c>
    </row>
    <row r="25" spans="1:5" ht="15.75" thickBot="1">
      <c r="A25" s="508" t="s">
        <v>12</v>
      </c>
      <c r="B25" s="571">
        <v>27768</v>
      </c>
      <c r="C25" s="569">
        <v>6594.5482312700015</v>
      </c>
      <c r="D25" s="571">
        <v>27263</v>
      </c>
      <c r="E25" s="569">
        <v>5570</v>
      </c>
    </row>
    <row r="26" spans="1:5" ht="15.75" thickTop="1"/>
  </sheetData>
  <mergeCells count="2">
    <mergeCell ref="B2:C2"/>
    <mergeCell ref="D2:E2"/>
  </mergeCells>
  <pageMargins left="0.7" right="0.7" top="0.75" bottom="0.75" header="0.3" footer="0.3"/>
  <pageSetup orientation="portrait" r:id="rId1"/>
  <customProperties>
    <customPr name="EpmWorksheetKeyString_GU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D260-4BD5-47CC-8A8B-A971F1768189}">
  <sheetPr>
    <tabColor theme="9" tint="0.79998168889431442"/>
  </sheetPr>
  <dimension ref="A2:F11"/>
  <sheetViews>
    <sheetView topLeftCell="B1" workbookViewId="0">
      <selection activeCell="D4" sqref="C4:D4"/>
    </sheetView>
  </sheetViews>
  <sheetFormatPr defaultRowHeight="15"/>
  <cols>
    <col min="1" max="1" width="34.5703125" customWidth="1"/>
    <col min="3" max="3" width="18.42578125" customWidth="1"/>
    <col min="4" max="4" width="15.85546875" customWidth="1"/>
    <col min="5" max="5" width="18.42578125" customWidth="1"/>
    <col min="6" max="6" width="15.85546875" customWidth="1"/>
  </cols>
  <sheetData>
    <row r="2" spans="1:6" ht="15.75">
      <c r="B2" s="74"/>
      <c r="C2" s="58"/>
      <c r="D2" s="58" t="s">
        <v>2</v>
      </c>
      <c r="E2" s="762"/>
      <c r="F2" s="762" t="s">
        <v>3</v>
      </c>
    </row>
    <row r="3" spans="1:6" ht="47.25">
      <c r="B3" s="74"/>
      <c r="C3" s="56" t="s">
        <v>191</v>
      </c>
      <c r="D3" s="56" t="s">
        <v>192</v>
      </c>
      <c r="E3" s="763" t="s">
        <v>191</v>
      </c>
      <c r="F3" s="763" t="s">
        <v>192</v>
      </c>
    </row>
    <row r="4" spans="1:6" ht="15.75">
      <c r="B4" s="173" t="s">
        <v>24</v>
      </c>
      <c r="C4" s="764" t="s">
        <v>203</v>
      </c>
      <c r="D4" s="764" t="s">
        <v>203</v>
      </c>
      <c r="E4" s="764" t="s">
        <v>203</v>
      </c>
      <c r="F4" s="764" t="s">
        <v>203</v>
      </c>
    </row>
    <row r="5" spans="1:6">
      <c r="A5" s="27" t="s">
        <v>396</v>
      </c>
      <c r="C5" s="86"/>
      <c r="D5" s="86"/>
      <c r="E5" s="86"/>
      <c r="F5" s="86"/>
    </row>
    <row r="6" spans="1:6">
      <c r="A6" s="26" t="s">
        <v>415</v>
      </c>
      <c r="B6" s="173">
        <v>5</v>
      </c>
      <c r="C6" s="86">
        <v>206000000</v>
      </c>
      <c r="D6" s="86">
        <v>10322000000</v>
      </c>
      <c r="E6" s="86">
        <v>155000000</v>
      </c>
      <c r="F6" s="86">
        <v>10052000000</v>
      </c>
    </row>
    <row r="7" spans="1:6">
      <c r="A7" s="26" t="s">
        <v>416</v>
      </c>
      <c r="B7" s="173">
        <v>7.1</v>
      </c>
      <c r="C7" s="86">
        <v>65000000</v>
      </c>
      <c r="D7" s="86">
        <v>210000000</v>
      </c>
      <c r="E7" s="86">
        <v>70000000</v>
      </c>
      <c r="F7" s="86">
        <v>226000000</v>
      </c>
    </row>
    <row r="8" spans="1:6">
      <c r="A8" s="26" t="s">
        <v>417</v>
      </c>
      <c r="B8" s="173">
        <v>6</v>
      </c>
      <c r="C8" s="86">
        <v>32000000</v>
      </c>
      <c r="D8" s="86">
        <v>95000000</v>
      </c>
      <c r="E8" s="86">
        <v>35000000</v>
      </c>
      <c r="F8" s="86">
        <v>58000000</v>
      </c>
    </row>
    <row r="9" spans="1:6" ht="28.5">
      <c r="A9" s="26" t="s">
        <v>418</v>
      </c>
      <c r="B9" s="173">
        <v>5</v>
      </c>
      <c r="C9" s="86">
        <v>3000000</v>
      </c>
      <c r="D9" s="86">
        <v>346000000</v>
      </c>
      <c r="E9" s="86">
        <v>4000000</v>
      </c>
      <c r="F9" s="86">
        <v>438000000</v>
      </c>
    </row>
    <row r="10" spans="1:6" ht="28.5">
      <c r="A10" s="26" t="s">
        <v>419</v>
      </c>
      <c r="B10" s="174" t="s">
        <v>14</v>
      </c>
      <c r="C10" s="1">
        <v>0</v>
      </c>
      <c r="D10" s="1">
        <v>0</v>
      </c>
      <c r="E10" s="86">
        <v>1000000</v>
      </c>
      <c r="F10" s="86">
        <v>33000000</v>
      </c>
    </row>
    <row r="11" spans="1:6">
      <c r="A11" s="386"/>
      <c r="B11" s="386"/>
      <c r="C11" s="175">
        <v>306000000</v>
      </c>
      <c r="D11" s="175">
        <v>10973000000</v>
      </c>
      <c r="E11" s="175">
        <v>265000000</v>
      </c>
      <c r="F11" s="175">
        <v>10807000000</v>
      </c>
    </row>
  </sheetData>
  <pageMargins left="0.7" right="0.7" top="0.75" bottom="0.75" header="0.3" footer="0.3"/>
  <pageSetup orientation="portrait" r:id="rId1"/>
  <customProperties>
    <customPr name="EpmWorksheetKeyString_GU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62D5C-9CB6-44D9-AA0D-FF43BA624EDE}">
  <sheetPr>
    <tabColor theme="9" tint="0.79998168889431442"/>
  </sheetPr>
  <dimension ref="A2:F10"/>
  <sheetViews>
    <sheetView workbookViewId="0">
      <selection activeCell="E18" sqref="E18"/>
    </sheetView>
  </sheetViews>
  <sheetFormatPr defaultRowHeight="15"/>
  <cols>
    <col min="1" max="1" width="35.5703125" bestFit="1" customWidth="1"/>
    <col min="2" max="2" width="6.140625" bestFit="1" customWidth="1"/>
    <col min="3" max="3" width="15.5703125" bestFit="1" customWidth="1"/>
    <col min="4" max="4" width="15.85546875" customWidth="1"/>
    <col min="5" max="5" width="15.5703125" bestFit="1" customWidth="1"/>
    <col min="6" max="6" width="15.85546875" customWidth="1"/>
  </cols>
  <sheetData>
    <row r="2" spans="1:6" ht="15.75">
      <c r="A2" s="49"/>
      <c r="B2" s="87"/>
      <c r="C2" s="90">
        <v>0</v>
      </c>
      <c r="D2" s="179" t="s">
        <v>2</v>
      </c>
      <c r="E2" s="90"/>
      <c r="F2" s="90" t="s">
        <v>3</v>
      </c>
    </row>
    <row r="3" spans="1:6" ht="15.75">
      <c r="A3" s="176"/>
      <c r="B3" s="68"/>
      <c r="C3" s="177">
        <v>0</v>
      </c>
      <c r="D3" s="177">
        <v>0</v>
      </c>
      <c r="E3" s="177">
        <v>0</v>
      </c>
      <c r="F3" s="177">
        <v>0</v>
      </c>
    </row>
    <row r="4" spans="1:6" ht="47.25">
      <c r="A4" s="65"/>
      <c r="B4" s="88"/>
      <c r="C4" s="178" t="s">
        <v>191</v>
      </c>
      <c r="D4" s="178" t="s">
        <v>192</v>
      </c>
      <c r="E4" s="761" t="s">
        <v>191</v>
      </c>
      <c r="F4" s="761" t="s">
        <v>192</v>
      </c>
    </row>
    <row r="5" spans="1:6" ht="15.75">
      <c r="B5" s="759" t="s">
        <v>24</v>
      </c>
      <c r="C5" s="760" t="s">
        <v>203</v>
      </c>
      <c r="D5" s="760" t="s">
        <v>203</v>
      </c>
      <c r="E5" s="760" t="s">
        <v>203</v>
      </c>
      <c r="F5" s="760" t="s">
        <v>203</v>
      </c>
    </row>
    <row r="6" spans="1:6">
      <c r="A6" s="27" t="s">
        <v>396</v>
      </c>
      <c r="B6" s="68"/>
      <c r="C6" s="86"/>
      <c r="D6" s="86"/>
      <c r="E6" s="86">
        <v>0</v>
      </c>
      <c r="F6" s="86">
        <v>0</v>
      </c>
    </row>
    <row r="7" spans="1:6" ht="28.5">
      <c r="A7" s="26" t="s">
        <v>421</v>
      </c>
      <c r="B7" s="31">
        <v>22</v>
      </c>
      <c r="C7" s="86">
        <v>21408946.890000001</v>
      </c>
      <c r="D7" s="86">
        <v>128000000</v>
      </c>
      <c r="E7" s="86">
        <v>-4000000</v>
      </c>
      <c r="F7" s="86">
        <v>32000000</v>
      </c>
    </row>
    <row r="8" spans="1:6">
      <c r="A8" s="26" t="s">
        <v>422</v>
      </c>
      <c r="B8" s="31">
        <v>22</v>
      </c>
      <c r="C8" s="86">
        <v>4000000</v>
      </c>
      <c r="D8" s="86">
        <v>4000000</v>
      </c>
      <c r="E8" s="86">
        <v>4000000</v>
      </c>
      <c r="F8" s="86">
        <v>4000000</v>
      </c>
    </row>
    <row r="9" spans="1:6">
      <c r="A9" s="26" t="s">
        <v>423</v>
      </c>
      <c r="B9" s="31"/>
      <c r="C9" s="86">
        <v>2000000</v>
      </c>
      <c r="D9" s="86">
        <v>-14000000</v>
      </c>
      <c r="E9" s="86" t="s">
        <v>143</v>
      </c>
      <c r="F9" s="86">
        <v>11000000</v>
      </c>
    </row>
    <row r="10" spans="1:6">
      <c r="A10" s="27"/>
      <c r="B10" s="31"/>
      <c r="C10" s="91">
        <v>27000000</v>
      </c>
      <c r="D10" s="91">
        <v>118000000</v>
      </c>
      <c r="E10" s="91" t="s">
        <v>143</v>
      </c>
      <c r="F10" s="91">
        <v>47000000</v>
      </c>
    </row>
  </sheetData>
  <pageMargins left="0.7" right="0.7" top="0.75" bottom="0.75" header="0.3" footer="0.3"/>
  <pageSetup orientation="portrait" r:id="rId1"/>
  <customProperties>
    <customPr name="EpmWorksheetKeyString_GU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E4487-8E92-45FD-AE6A-40407A6CFF29}">
  <sheetPr>
    <tabColor theme="9" tint="0.79998168889431442"/>
  </sheetPr>
  <dimension ref="A2:F16"/>
  <sheetViews>
    <sheetView zoomScale="69" workbookViewId="0">
      <selection activeCell="F7" sqref="F7"/>
    </sheetView>
  </sheetViews>
  <sheetFormatPr defaultRowHeight="15"/>
  <cols>
    <col min="1" max="1" width="63.140625" bestFit="1" customWidth="1"/>
    <col min="2" max="2" width="5.5703125" bestFit="1" customWidth="1"/>
    <col min="3" max="3" width="14.42578125" bestFit="1" customWidth="1"/>
    <col min="4" max="4" width="15.140625" customWidth="1"/>
    <col min="5" max="5" width="14.42578125" bestFit="1" customWidth="1"/>
    <col min="6" max="6" width="15.140625" customWidth="1"/>
  </cols>
  <sheetData>
    <row r="2" spans="1:6">
      <c r="A2" s="49" t="s">
        <v>14</v>
      </c>
      <c r="B2" s="87"/>
      <c r="C2" s="86">
        <v>0</v>
      </c>
      <c r="D2" s="180" t="s">
        <v>2</v>
      </c>
      <c r="E2" s="86">
        <v>0</v>
      </c>
      <c r="F2" s="86" t="s">
        <v>3</v>
      </c>
    </row>
    <row r="3" spans="1:6" ht="45">
      <c r="A3" s="65" t="s">
        <v>14</v>
      </c>
      <c r="B3" s="92" t="s">
        <v>24</v>
      </c>
      <c r="C3" s="181" t="s">
        <v>191</v>
      </c>
      <c r="D3" s="181" t="s">
        <v>192</v>
      </c>
      <c r="E3" s="767" t="s">
        <v>191</v>
      </c>
      <c r="F3" s="767" t="s">
        <v>192</v>
      </c>
    </row>
    <row r="4" spans="1:6" ht="15.75">
      <c r="A4" t="s">
        <v>14</v>
      </c>
      <c r="B4" s="30"/>
      <c r="C4" s="766" t="s">
        <v>203</v>
      </c>
      <c r="D4" s="766" t="s">
        <v>203</v>
      </c>
      <c r="E4" s="766" t="s">
        <v>203</v>
      </c>
      <c r="F4" s="766" t="s">
        <v>203</v>
      </c>
    </row>
    <row r="5" spans="1:6">
      <c r="A5" s="27" t="s">
        <v>378</v>
      </c>
      <c r="B5" s="68" t="s">
        <v>14</v>
      </c>
      <c r="C5" s="86">
        <v>0</v>
      </c>
      <c r="D5" s="86">
        <v>0</v>
      </c>
      <c r="E5" s="86">
        <v>0</v>
      </c>
      <c r="F5" s="86">
        <v>0</v>
      </c>
    </row>
    <row r="6" spans="1:6">
      <c r="A6" s="27" t="s">
        <v>424</v>
      </c>
      <c r="B6" s="68" t="s">
        <v>14</v>
      </c>
      <c r="C6" s="86">
        <v>0</v>
      </c>
      <c r="D6" s="86">
        <v>0</v>
      </c>
      <c r="E6" s="86">
        <v>0</v>
      </c>
      <c r="F6" s="86">
        <v>0</v>
      </c>
    </row>
    <row r="7" spans="1:6">
      <c r="A7" s="26" t="s">
        <v>425</v>
      </c>
      <c r="B7" s="68" t="s">
        <v>14</v>
      </c>
      <c r="C7" s="86">
        <v>58000000</v>
      </c>
      <c r="D7" s="86">
        <v>58000000</v>
      </c>
      <c r="E7" s="86">
        <v>48000000</v>
      </c>
      <c r="F7" s="86">
        <v>48000000</v>
      </c>
    </row>
    <row r="8" spans="1:6">
      <c r="A8" s="27" t="s">
        <v>396</v>
      </c>
      <c r="B8" s="31" t="s">
        <v>14</v>
      </c>
      <c r="C8" s="168"/>
      <c r="D8" s="86"/>
      <c r="E8" s="168"/>
      <c r="F8" s="86"/>
    </row>
    <row r="9" spans="1:6" ht="28.5">
      <c r="A9" s="26" t="s">
        <v>426</v>
      </c>
      <c r="B9" s="31" t="s">
        <v>14</v>
      </c>
      <c r="C9" s="168">
        <v>0</v>
      </c>
      <c r="D9" s="86">
        <v>2000000</v>
      </c>
      <c r="E9" s="168">
        <v>0</v>
      </c>
      <c r="F9" s="86">
        <v>0</v>
      </c>
    </row>
    <row r="10" spans="1:6">
      <c r="A10" s="26" t="s">
        <v>427</v>
      </c>
      <c r="B10" s="31" t="s">
        <v>14</v>
      </c>
      <c r="C10" s="168">
        <v>0</v>
      </c>
      <c r="D10" s="86">
        <v>-16000000</v>
      </c>
      <c r="E10" s="168">
        <v>0</v>
      </c>
      <c r="F10" s="86">
        <v>-27000000</v>
      </c>
    </row>
    <row r="11" spans="1:6">
      <c r="A11" s="26" t="s">
        <v>428</v>
      </c>
      <c r="B11" s="31" t="s">
        <v>14</v>
      </c>
      <c r="C11" s="86">
        <v>-1091683.6599999999</v>
      </c>
      <c r="D11" s="86">
        <v>-45000000</v>
      </c>
      <c r="E11" s="86">
        <v>-1000000</v>
      </c>
      <c r="F11" s="86">
        <v>22000000</v>
      </c>
    </row>
    <row r="12" spans="1:6">
      <c r="A12" s="26" t="s">
        <v>429</v>
      </c>
      <c r="B12" s="31" t="s">
        <v>14</v>
      </c>
      <c r="C12" s="86">
        <v>28373000</v>
      </c>
      <c r="D12" s="86">
        <v>16000000</v>
      </c>
      <c r="E12" s="86">
        <v>25000000</v>
      </c>
      <c r="F12" s="86">
        <v>121000000</v>
      </c>
    </row>
    <row r="13" spans="1:6">
      <c r="A13" s="26" t="s">
        <v>430</v>
      </c>
      <c r="B13" s="31" t="s">
        <v>14</v>
      </c>
      <c r="C13" s="168">
        <v>0</v>
      </c>
      <c r="D13" s="86">
        <v>176000000</v>
      </c>
      <c r="E13" s="168">
        <v>0</v>
      </c>
      <c r="F13" s="86">
        <v>205000000</v>
      </c>
    </row>
    <row r="14" spans="1:6">
      <c r="A14" s="26" t="s">
        <v>431</v>
      </c>
      <c r="B14" s="31" t="s">
        <v>14</v>
      </c>
      <c r="C14" s="86" t="s">
        <v>143</v>
      </c>
      <c r="D14" s="168">
        <v>0</v>
      </c>
      <c r="E14" s="86">
        <v>42000000</v>
      </c>
      <c r="F14" s="86">
        <v>42000000</v>
      </c>
    </row>
    <row r="15" spans="1:6">
      <c r="A15" s="26" t="s">
        <v>432</v>
      </c>
      <c r="B15" s="31">
        <v>7</v>
      </c>
      <c r="C15" s="86">
        <v>-2000000</v>
      </c>
      <c r="D15" s="86">
        <v>-2000000</v>
      </c>
      <c r="E15" s="86">
        <v>2000000</v>
      </c>
      <c r="F15" s="86">
        <v>2000000</v>
      </c>
    </row>
    <row r="16" spans="1:6">
      <c r="A16" s="27"/>
      <c r="B16" s="31" t="s">
        <v>14</v>
      </c>
      <c r="C16" s="93">
        <v>83000000</v>
      </c>
      <c r="D16" s="93">
        <v>189000000</v>
      </c>
      <c r="E16" s="93">
        <v>116000000</v>
      </c>
      <c r="F16" s="93">
        <v>413000000</v>
      </c>
    </row>
  </sheetData>
  <pageMargins left="0.7" right="0.7" top="0.75" bottom="0.75"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8F4A6-DE87-4B06-B1F7-9F67C1DFCD6E}">
  <sheetPr>
    <tabColor theme="9" tint="0.79998168889431442"/>
  </sheetPr>
  <dimension ref="A2:D7"/>
  <sheetViews>
    <sheetView topLeftCell="A2" workbookViewId="0">
      <selection activeCell="F6" sqref="F6"/>
    </sheetView>
  </sheetViews>
  <sheetFormatPr defaultRowHeight="15"/>
  <cols>
    <col min="1" max="1" width="30.5703125" bestFit="1" customWidth="1"/>
    <col min="2" max="2" width="6.5703125" bestFit="1" customWidth="1"/>
    <col min="3" max="3" width="11" bestFit="1" customWidth="1"/>
    <col min="4" max="4" width="12.28515625" customWidth="1"/>
  </cols>
  <sheetData>
    <row r="2" spans="1:4">
      <c r="A2" s="3"/>
      <c r="B2" s="3" t="s">
        <v>24</v>
      </c>
      <c r="C2" s="3" t="s">
        <v>25</v>
      </c>
      <c r="D2" s="3" t="s">
        <v>3</v>
      </c>
    </row>
    <row r="3" spans="1:4" ht="15.75" thickBot="1">
      <c r="A3" s="4"/>
      <c r="B3" s="4"/>
      <c r="C3" s="4" t="s">
        <v>26</v>
      </c>
      <c r="D3" s="4" t="s">
        <v>27</v>
      </c>
    </row>
    <row r="4" spans="1:4">
      <c r="A4" s="2" t="s">
        <v>28</v>
      </c>
      <c r="B4" s="2"/>
      <c r="C4" s="5">
        <v>34671407</v>
      </c>
      <c r="D4" s="5">
        <v>33757204</v>
      </c>
    </row>
    <row r="5" spans="1:4">
      <c r="A5" s="2" t="s">
        <v>29</v>
      </c>
      <c r="B5" s="2" t="s">
        <v>30</v>
      </c>
      <c r="C5" s="5">
        <v>30246873</v>
      </c>
      <c r="D5" s="5">
        <v>30140645</v>
      </c>
    </row>
    <row r="6" spans="1:4" ht="24" customHeight="1" thickBot="1">
      <c r="A6" s="115" t="s">
        <v>31</v>
      </c>
      <c r="B6" s="115"/>
      <c r="C6" s="6">
        <f>C4-C5</f>
        <v>4424534</v>
      </c>
      <c r="D6" s="6">
        <v>3616559</v>
      </c>
    </row>
    <row r="7" spans="1:4">
      <c r="D7" s="124"/>
    </row>
  </sheetData>
  <pageMargins left="0.7" right="0.7" top="0.75" bottom="0.75" header="0.3" footer="0.3"/>
  <pageSetup orientation="portrait" r:id="rId1"/>
  <headerFooter>
    <oddHeader>&amp;C&amp;"Calibri"&amp;10&amp;K000000 OFFICIAL&amp;1#_x000D_</oddHeader>
    <oddFooter>&amp;C_x000D_&amp;1#&amp;"Calibri"&amp;10&amp;K000000 OFFICIAL</oddFooter>
  </headerFooter>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3D8C6-EE0D-4CC2-B0FF-BC8EEE7093BF}">
  <sheetPr>
    <tabColor theme="9" tint="0.79998168889431442"/>
  </sheetPr>
  <dimension ref="A2:E11"/>
  <sheetViews>
    <sheetView zoomScale="82" workbookViewId="0">
      <selection activeCell="E8" sqref="E8"/>
    </sheetView>
  </sheetViews>
  <sheetFormatPr defaultRowHeight="15"/>
  <cols>
    <col min="1" max="1" width="23.85546875" customWidth="1"/>
    <col min="2" max="2" width="15.5703125" bestFit="1" customWidth="1"/>
    <col min="3" max="3" width="15.28515625" customWidth="1"/>
    <col min="4" max="4" width="14.85546875" customWidth="1"/>
    <col min="5" max="5" width="16" customWidth="1"/>
  </cols>
  <sheetData>
    <row r="2" spans="1:5" ht="15.75">
      <c r="A2" s="182" t="s">
        <v>14</v>
      </c>
      <c r="B2" s="184">
        <v>0</v>
      </c>
      <c r="C2" s="183" t="s">
        <v>2</v>
      </c>
      <c r="D2" s="184"/>
      <c r="E2" s="184" t="s">
        <v>3</v>
      </c>
    </row>
    <row r="3" spans="1:5" ht="15.75">
      <c r="A3" s="176" t="s">
        <v>14</v>
      </c>
      <c r="B3" s="177">
        <v>0</v>
      </c>
      <c r="C3" s="177">
        <v>0</v>
      </c>
      <c r="D3" s="177">
        <v>0</v>
      </c>
      <c r="E3" s="177">
        <v>0</v>
      </c>
    </row>
    <row r="4" spans="1:5" ht="47.25">
      <c r="A4" t="s">
        <v>14</v>
      </c>
      <c r="B4" s="178" t="s">
        <v>191</v>
      </c>
      <c r="C4" s="178" t="s">
        <v>192</v>
      </c>
      <c r="D4" s="761" t="s">
        <v>420</v>
      </c>
      <c r="E4" s="761" t="s">
        <v>192</v>
      </c>
    </row>
    <row r="5" spans="1:5" ht="15.75">
      <c r="A5" t="s">
        <v>14</v>
      </c>
      <c r="B5" s="185" t="s">
        <v>203</v>
      </c>
      <c r="C5" s="185" t="s">
        <v>203</v>
      </c>
      <c r="D5" s="89" t="s">
        <v>203</v>
      </c>
      <c r="E5" s="89" t="s">
        <v>203</v>
      </c>
    </row>
    <row r="6" spans="1:5">
      <c r="B6" s="75"/>
      <c r="C6" s="75"/>
      <c r="D6" s="86">
        <v>0</v>
      </c>
      <c r="E6" s="86">
        <v>0</v>
      </c>
    </row>
    <row r="7" spans="1:5">
      <c r="A7" s="27" t="s">
        <v>378</v>
      </c>
      <c r="B7" s="180">
        <v>0</v>
      </c>
      <c r="C7" s="180">
        <v>0</v>
      </c>
      <c r="D7" s="21">
        <v>0</v>
      </c>
      <c r="E7" s="21">
        <v>0</v>
      </c>
    </row>
    <row r="8" spans="1:5">
      <c r="A8" s="146" t="s">
        <v>242</v>
      </c>
      <c r="B8" s="86">
        <v>241000000</v>
      </c>
      <c r="C8" s="86">
        <v>727000000</v>
      </c>
      <c r="D8" s="21">
        <v>218000000</v>
      </c>
      <c r="E8" s="21">
        <v>752000000</v>
      </c>
    </row>
    <row r="9" spans="1:5" ht="30.6" customHeight="1">
      <c r="A9" s="27" t="s">
        <v>396</v>
      </c>
      <c r="B9" s="86">
        <v>0</v>
      </c>
      <c r="C9" s="86">
        <v>0</v>
      </c>
      <c r="D9" s="21">
        <v>0</v>
      </c>
      <c r="E9" s="21">
        <v>0</v>
      </c>
    </row>
    <row r="10" spans="1:5">
      <c r="A10" s="146" t="s">
        <v>242</v>
      </c>
      <c r="B10" s="86">
        <v>-14152269.470000001</v>
      </c>
      <c r="C10" s="86">
        <v>1035000000</v>
      </c>
      <c r="D10" s="21">
        <v>61000000</v>
      </c>
      <c r="E10" s="21">
        <v>909000000</v>
      </c>
    </row>
    <row r="11" spans="1:5">
      <c r="A11" s="27"/>
      <c r="B11" s="91">
        <v>226847730.53</v>
      </c>
      <c r="C11" s="91">
        <v>1762000000</v>
      </c>
      <c r="D11" s="91">
        <v>279000000</v>
      </c>
      <c r="E11" s="91">
        <v>1661000000</v>
      </c>
    </row>
  </sheetData>
  <pageMargins left="0.7" right="0.7" top="0.75" bottom="0.75" header="0.3" footer="0.3"/>
  <pageSetup orientation="portrait" r:id="rId1"/>
  <customProperties>
    <customPr name="EpmWorksheetKeyString_GU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EC357-3602-488E-88DD-3E3FEFA45BCA}">
  <sheetPr>
    <tabColor theme="9" tint="0.79998168889431442"/>
  </sheetPr>
  <dimension ref="A2:F33"/>
  <sheetViews>
    <sheetView topLeftCell="B19" workbookViewId="0">
      <selection activeCell="E37" sqref="E37"/>
    </sheetView>
  </sheetViews>
  <sheetFormatPr defaultRowHeight="15"/>
  <cols>
    <col min="1" max="1" width="42.85546875" customWidth="1"/>
    <col min="3" max="3" width="13.7109375" customWidth="1"/>
    <col min="4" max="4" width="15.42578125" customWidth="1"/>
    <col min="5" max="5" width="13.140625" customWidth="1"/>
    <col min="6" max="6" width="16.5703125" customWidth="1"/>
  </cols>
  <sheetData>
    <row r="2" spans="1:6" ht="15.75">
      <c r="A2" s="186"/>
      <c r="B2" s="94"/>
      <c r="C2" s="188"/>
      <c r="D2" s="189" t="s">
        <v>2</v>
      </c>
      <c r="E2" s="32"/>
      <c r="F2" s="32" t="s">
        <v>3</v>
      </c>
    </row>
    <row r="3" spans="1:6" ht="63">
      <c r="A3" s="65"/>
      <c r="B3" s="95"/>
      <c r="C3" s="66" t="s">
        <v>191</v>
      </c>
      <c r="D3" s="66" t="s">
        <v>192</v>
      </c>
      <c r="E3" s="66" t="s">
        <v>191</v>
      </c>
      <c r="F3" s="66" t="s">
        <v>192</v>
      </c>
    </row>
    <row r="4" spans="1:6" ht="15.75">
      <c r="B4" s="30" t="s">
        <v>24</v>
      </c>
      <c r="C4" s="67" t="s">
        <v>203</v>
      </c>
      <c r="D4" s="67" t="s">
        <v>203</v>
      </c>
      <c r="E4" s="67" t="s">
        <v>203</v>
      </c>
      <c r="F4" s="67" t="s">
        <v>203</v>
      </c>
    </row>
    <row r="5" spans="1:6">
      <c r="A5" s="27" t="s">
        <v>433</v>
      </c>
      <c r="B5" s="31"/>
      <c r="C5" s="21">
        <v>0</v>
      </c>
      <c r="D5" s="21">
        <v>0</v>
      </c>
      <c r="E5" s="96">
        <v>0</v>
      </c>
      <c r="F5" s="23">
        <v>0</v>
      </c>
    </row>
    <row r="6" spans="1:6">
      <c r="A6" s="27" t="s">
        <v>434</v>
      </c>
      <c r="B6" s="31"/>
      <c r="C6" s="21">
        <v>0</v>
      </c>
      <c r="D6" s="21">
        <v>0</v>
      </c>
      <c r="E6" s="23">
        <v>0</v>
      </c>
      <c r="F6" s="23">
        <v>0</v>
      </c>
    </row>
    <row r="7" spans="1:6">
      <c r="A7" s="26" t="s">
        <v>435</v>
      </c>
      <c r="B7" s="31"/>
      <c r="C7" s="21" t="s">
        <v>143</v>
      </c>
      <c r="D7" s="21">
        <v>-3280000000</v>
      </c>
      <c r="E7" s="23" t="s">
        <v>143</v>
      </c>
      <c r="F7" s="23">
        <v>-3318000000</v>
      </c>
    </row>
    <row r="8" spans="1:6">
      <c r="A8" s="26" t="s">
        <v>436</v>
      </c>
      <c r="B8" s="31"/>
      <c r="C8" s="21" t="s">
        <v>143</v>
      </c>
      <c r="D8" s="21">
        <v>-300000000</v>
      </c>
      <c r="E8" s="23">
        <v>-2000000</v>
      </c>
      <c r="F8" s="23">
        <v>-276000000</v>
      </c>
    </row>
    <row r="9" spans="1:6">
      <c r="A9" s="26" t="s">
        <v>437</v>
      </c>
      <c r="B9" s="31"/>
      <c r="C9" s="21">
        <v>-199000000</v>
      </c>
      <c r="D9" s="21">
        <v>-199000000</v>
      </c>
      <c r="E9" s="23">
        <v>-159000000</v>
      </c>
      <c r="F9" s="23">
        <v>-159000000</v>
      </c>
    </row>
    <row r="10" spans="1:6">
      <c r="A10" s="26" t="s">
        <v>438</v>
      </c>
      <c r="B10" s="31"/>
      <c r="C10" s="21" t="s">
        <v>143</v>
      </c>
      <c r="D10" s="21">
        <v>-72000000</v>
      </c>
      <c r="E10" s="23" t="s">
        <v>143</v>
      </c>
      <c r="F10" s="23">
        <v>-70000000</v>
      </c>
    </row>
    <row r="11" spans="1:6">
      <c r="A11" s="27" t="s">
        <v>439</v>
      </c>
      <c r="B11" s="31"/>
      <c r="C11" s="21">
        <v>0</v>
      </c>
      <c r="D11" s="21"/>
      <c r="E11" s="21">
        <v>0</v>
      </c>
      <c r="F11" s="21">
        <v>0</v>
      </c>
    </row>
    <row r="12" spans="1:6">
      <c r="A12" s="26" t="s">
        <v>440</v>
      </c>
      <c r="B12" s="31"/>
      <c r="C12" s="21" t="s">
        <v>143</v>
      </c>
      <c r="D12" s="21">
        <v>-271000000</v>
      </c>
      <c r="E12" s="21" t="s">
        <v>143</v>
      </c>
      <c r="F12" s="21">
        <v>-257000000</v>
      </c>
    </row>
    <row r="13" spans="1:6">
      <c r="A13" s="26" t="s">
        <v>441</v>
      </c>
      <c r="B13" s="31"/>
      <c r="C13" s="21">
        <v>-1141000000</v>
      </c>
      <c r="D13" s="21">
        <v>-1413000000</v>
      </c>
      <c r="E13" s="21">
        <v>-1099000000</v>
      </c>
      <c r="F13" s="21">
        <v>-1363000000</v>
      </c>
    </row>
    <row r="14" spans="1:6">
      <c r="A14" s="26" t="s">
        <v>442</v>
      </c>
      <c r="B14" s="31"/>
      <c r="C14" s="21" t="s">
        <v>143</v>
      </c>
      <c r="D14" s="21">
        <v>-589000000</v>
      </c>
      <c r="E14" s="21" t="s">
        <v>143</v>
      </c>
      <c r="F14" s="21">
        <v>-632000000</v>
      </c>
    </row>
    <row r="15" spans="1:6">
      <c r="A15" s="26" t="s">
        <v>443</v>
      </c>
      <c r="B15" s="31"/>
      <c r="C15" s="21">
        <v>-363000000</v>
      </c>
      <c r="D15" s="21">
        <v>-363000000</v>
      </c>
      <c r="E15" s="21">
        <v>-340000000</v>
      </c>
      <c r="F15" s="21">
        <v>-340000000</v>
      </c>
    </row>
    <row r="16" spans="1:6">
      <c r="A16" s="26" t="s">
        <v>444</v>
      </c>
      <c r="B16" s="31"/>
      <c r="C16" s="21" t="s">
        <v>143</v>
      </c>
      <c r="D16" s="21">
        <v>-218000000</v>
      </c>
      <c r="E16" s="21" t="s">
        <v>143</v>
      </c>
      <c r="F16" s="21">
        <v>-253000000</v>
      </c>
    </row>
    <row r="17" spans="1:6">
      <c r="A17" s="26" t="s">
        <v>445</v>
      </c>
      <c r="B17" s="31"/>
      <c r="C17" s="21">
        <v>-52000000</v>
      </c>
      <c r="D17" s="21">
        <v>-52000000</v>
      </c>
      <c r="E17" s="21">
        <v>-53000000</v>
      </c>
      <c r="F17" s="21">
        <v>-53000000</v>
      </c>
    </row>
    <row r="18" spans="1:6">
      <c r="A18" s="26" t="s">
        <v>446</v>
      </c>
      <c r="B18" s="31"/>
      <c r="C18" s="21">
        <v>-55000000</v>
      </c>
      <c r="D18" s="21">
        <v>-54000000</v>
      </c>
      <c r="E18" s="21">
        <v>-97000000</v>
      </c>
      <c r="F18" s="21">
        <v>-97000000</v>
      </c>
    </row>
    <row r="19" spans="1:6">
      <c r="A19" s="26" t="s">
        <v>447</v>
      </c>
      <c r="B19" s="31"/>
      <c r="C19" s="21" t="s">
        <v>143</v>
      </c>
      <c r="D19" s="21">
        <v>-38000000</v>
      </c>
      <c r="E19" s="21" t="s">
        <v>143</v>
      </c>
      <c r="F19" s="86">
        <v>-22000000</v>
      </c>
    </row>
    <row r="20" spans="1:6">
      <c r="A20" s="26" t="s">
        <v>448</v>
      </c>
      <c r="B20" s="31"/>
      <c r="C20" s="21" t="s">
        <v>143</v>
      </c>
      <c r="D20" s="21" t="s">
        <v>143</v>
      </c>
      <c r="E20" s="21" t="s">
        <v>143</v>
      </c>
      <c r="F20" s="86">
        <v>-1000000</v>
      </c>
    </row>
    <row r="21" spans="1:6">
      <c r="A21" s="26" t="s">
        <v>449</v>
      </c>
      <c r="B21" s="31"/>
      <c r="C21" s="21">
        <v>-1000000</v>
      </c>
      <c r="D21" s="21">
        <v>-8000000</v>
      </c>
      <c r="E21" s="86">
        <v>-4000000</v>
      </c>
      <c r="F21" s="86">
        <v>-11000000</v>
      </c>
    </row>
    <row r="22" spans="1:6">
      <c r="A22" s="26" t="s">
        <v>450</v>
      </c>
      <c r="B22" s="31"/>
      <c r="C22" s="21">
        <v>-24000000</v>
      </c>
      <c r="D22" s="21">
        <v>-310000000</v>
      </c>
      <c r="E22" s="21">
        <v>-47000000</v>
      </c>
      <c r="F22" s="21">
        <v>-302000000</v>
      </c>
    </row>
    <row r="23" spans="1:6">
      <c r="A23" s="27" t="s">
        <v>451</v>
      </c>
      <c r="B23" s="31"/>
      <c r="C23" s="33">
        <v>-1835000000</v>
      </c>
      <c r="D23" s="33">
        <v>-7167000000</v>
      </c>
      <c r="E23" s="175">
        <v>-1801000000</v>
      </c>
      <c r="F23" s="175">
        <v>-7154000000</v>
      </c>
    </row>
    <row r="24" spans="1:6">
      <c r="A24" s="27" t="s">
        <v>452</v>
      </c>
      <c r="B24" s="50"/>
      <c r="C24" s="21">
        <v>0</v>
      </c>
      <c r="D24" s="21">
        <v>1</v>
      </c>
      <c r="E24" s="21">
        <v>2</v>
      </c>
      <c r="F24" s="21">
        <v>3</v>
      </c>
    </row>
    <row r="25" spans="1:6">
      <c r="A25" s="26" t="s">
        <v>453</v>
      </c>
      <c r="B25" s="68"/>
      <c r="C25" s="21">
        <v>-376000000</v>
      </c>
      <c r="D25" s="21">
        <v>-54000000</v>
      </c>
      <c r="E25" s="21">
        <v>-431000000</v>
      </c>
      <c r="F25" s="21">
        <v>-118000000</v>
      </c>
    </row>
    <row r="26" spans="1:6" ht="28.5">
      <c r="A26" s="26" t="s">
        <v>148</v>
      </c>
      <c r="B26" s="68">
        <v>14</v>
      </c>
      <c r="C26" s="21">
        <v>-47000000</v>
      </c>
      <c r="D26" s="21">
        <v>-86000000</v>
      </c>
      <c r="E26" s="21" t="s">
        <v>143</v>
      </c>
      <c r="F26" s="22">
        <v>-17000000</v>
      </c>
    </row>
    <row r="27" spans="1:6">
      <c r="A27" s="27" t="s">
        <v>454</v>
      </c>
      <c r="B27" s="50"/>
      <c r="C27" s="43">
        <v>-423000000</v>
      </c>
      <c r="D27" s="43">
        <v>-140000000</v>
      </c>
      <c r="E27" s="769">
        <v>-431000000</v>
      </c>
      <c r="F27" s="21">
        <v>-135000000</v>
      </c>
    </row>
    <row r="28" spans="1:6">
      <c r="A28" s="26"/>
      <c r="B28" s="50"/>
      <c r="C28" s="21">
        <v>0</v>
      </c>
      <c r="D28" s="21">
        <v>0</v>
      </c>
      <c r="E28" s="21">
        <v>0</v>
      </c>
      <c r="F28" s="21">
        <v>0</v>
      </c>
    </row>
    <row r="29" spans="1:6">
      <c r="A29" s="97" t="s">
        <v>455</v>
      </c>
      <c r="B29" s="50"/>
      <c r="C29" s="46">
        <v>-2258000000</v>
      </c>
      <c r="D29" s="46">
        <v>-7307000000</v>
      </c>
      <c r="E29" s="21">
        <v>-2232000000</v>
      </c>
      <c r="F29" s="21">
        <v>-7289000000</v>
      </c>
    </row>
    <row r="30" spans="1:6">
      <c r="A30" s="26" t="s">
        <v>14</v>
      </c>
      <c r="B30" s="50"/>
      <c r="C30" s="21">
        <v>0</v>
      </c>
      <c r="D30" s="21">
        <v>0</v>
      </c>
      <c r="E30" s="21">
        <v>0</v>
      </c>
      <c r="F30" s="21">
        <v>0</v>
      </c>
    </row>
    <row r="31" spans="1:6">
      <c r="A31" s="26" t="s">
        <v>456</v>
      </c>
      <c r="B31" s="31"/>
      <c r="C31" s="21">
        <v>-1500000000</v>
      </c>
      <c r="D31" s="21">
        <v>-58000000</v>
      </c>
      <c r="E31" s="21">
        <v>-1121000000</v>
      </c>
      <c r="F31" s="21">
        <v>-65000000</v>
      </c>
    </row>
    <row r="32" spans="1:6">
      <c r="A32" s="26" t="s">
        <v>457</v>
      </c>
      <c r="B32" s="31"/>
      <c r="C32" s="21">
        <v>-34000000</v>
      </c>
      <c r="D32" s="21">
        <v>-34000000</v>
      </c>
      <c r="E32" s="21">
        <v>-87000000</v>
      </c>
      <c r="F32" s="21">
        <v>-87000000</v>
      </c>
    </row>
    <row r="33" spans="1:6" ht="15.75" thickBot="1">
      <c r="A33" s="27" t="s">
        <v>14</v>
      </c>
      <c r="B33" s="31"/>
      <c r="C33" s="47">
        <v>-3792000000</v>
      </c>
      <c r="D33" s="47">
        <v>-7399000000</v>
      </c>
      <c r="E33" s="768">
        <v>-3440000000</v>
      </c>
      <c r="F33" s="768">
        <v>-7441000000</v>
      </c>
    </row>
  </sheetData>
  <pageMargins left="0.7" right="0.7" top="0.75" bottom="0.75" header="0.3" footer="0.3"/>
  <pageSetup orientation="portrait" r:id="rId1"/>
  <customProperties>
    <customPr name="EpmWorksheetKeyString_GU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E679C-15C5-4369-870F-6324ACE6C702}">
  <sheetPr>
    <tabColor theme="9" tint="0.79998168889431442"/>
  </sheetPr>
  <dimension ref="B2:K33"/>
  <sheetViews>
    <sheetView topLeftCell="A6" zoomScale="69" workbookViewId="0">
      <selection activeCell="K30" sqref="K30"/>
    </sheetView>
  </sheetViews>
  <sheetFormatPr defaultRowHeight="15"/>
  <cols>
    <col min="2" max="2" width="36.42578125" customWidth="1"/>
    <col min="3" max="9" width="19.140625" customWidth="1"/>
  </cols>
  <sheetData>
    <row r="2" spans="2:9" ht="15.75">
      <c r="B2" s="29"/>
      <c r="C2" s="190"/>
      <c r="D2" s="190"/>
      <c r="E2" s="190"/>
      <c r="F2" s="190"/>
      <c r="G2" s="190"/>
      <c r="H2" s="190"/>
      <c r="I2" s="40" t="s">
        <v>2</v>
      </c>
    </row>
    <row r="3" spans="2:9" s="29" customFormat="1" ht="31.5">
      <c r="C3" s="193"/>
      <c r="D3" s="770"/>
      <c r="E3" s="770" t="s">
        <v>458</v>
      </c>
      <c r="F3" s="770" t="s">
        <v>463</v>
      </c>
      <c r="G3" s="193"/>
      <c r="H3" s="770" t="s">
        <v>459</v>
      </c>
      <c r="I3" s="771"/>
    </row>
    <row r="4" spans="2:9" ht="47.25">
      <c r="B4" s="29"/>
      <c r="C4" s="194" t="s">
        <v>460</v>
      </c>
      <c r="D4" s="194" t="s">
        <v>461</v>
      </c>
      <c r="E4" s="194" t="s">
        <v>462</v>
      </c>
      <c r="F4" s="194" t="s">
        <v>1313</v>
      </c>
      <c r="G4" s="194" t="s">
        <v>464</v>
      </c>
      <c r="H4" s="194" t="s">
        <v>534</v>
      </c>
      <c r="I4" s="99" t="s">
        <v>12</v>
      </c>
    </row>
    <row r="5" spans="2:9" ht="15.75">
      <c r="B5" s="29"/>
      <c r="C5" s="100" t="s">
        <v>203</v>
      </c>
      <c r="D5" s="100" t="s">
        <v>203</v>
      </c>
      <c r="E5" s="100" t="s">
        <v>203</v>
      </c>
      <c r="F5" s="100" t="s">
        <v>203</v>
      </c>
      <c r="G5" s="100" t="s">
        <v>203</v>
      </c>
      <c r="H5" s="100" t="s">
        <v>203</v>
      </c>
      <c r="I5" s="100" t="s">
        <v>203</v>
      </c>
    </row>
    <row r="6" spans="2:9">
      <c r="B6" s="27" t="s">
        <v>466</v>
      </c>
      <c r="C6" s="101"/>
      <c r="D6" s="101"/>
      <c r="E6" s="101"/>
      <c r="F6" s="101"/>
      <c r="G6" s="101"/>
      <c r="H6" s="101"/>
      <c r="I6" s="101"/>
    </row>
    <row r="7" spans="2:9" ht="15" customHeight="1">
      <c r="B7" s="26" t="s">
        <v>1097</v>
      </c>
      <c r="C7" s="23">
        <v>727129000000</v>
      </c>
      <c r="D7" s="23">
        <v>182017000000</v>
      </c>
      <c r="E7" s="23">
        <v>3279000000</v>
      </c>
      <c r="F7" s="23">
        <v>37755000000</v>
      </c>
      <c r="G7" s="23">
        <v>1948000000</v>
      </c>
      <c r="H7" s="23">
        <v>1042000000</v>
      </c>
      <c r="I7" s="23">
        <v>953170000000</v>
      </c>
    </row>
    <row r="8" spans="2:9">
      <c r="B8" s="26" t="s">
        <v>468</v>
      </c>
      <c r="C8" s="23">
        <v>5763000000</v>
      </c>
      <c r="D8" s="23">
        <v>3225000000</v>
      </c>
      <c r="E8" s="23" t="s">
        <v>143</v>
      </c>
      <c r="F8" s="23">
        <v>7024000000</v>
      </c>
      <c r="G8" s="23">
        <v>17000000</v>
      </c>
      <c r="H8" s="23">
        <v>46000000</v>
      </c>
      <c r="I8" s="23">
        <v>16075000000</v>
      </c>
    </row>
    <row r="9" spans="2:9" ht="42.75">
      <c r="B9" s="26" t="s">
        <v>469</v>
      </c>
      <c r="C9" s="23">
        <v>-1844000000</v>
      </c>
      <c r="D9" s="23">
        <v>-2669000000</v>
      </c>
      <c r="E9" s="23" t="s">
        <v>143</v>
      </c>
      <c r="F9" s="23" t="s">
        <v>143</v>
      </c>
      <c r="G9" s="23" t="s">
        <v>143</v>
      </c>
      <c r="H9" s="23" t="s">
        <v>143</v>
      </c>
      <c r="I9" s="23">
        <v>-4513000000</v>
      </c>
    </row>
    <row r="10" spans="2:9">
      <c r="B10" s="26" t="s">
        <v>470</v>
      </c>
      <c r="C10" s="23">
        <v>-30000000</v>
      </c>
      <c r="D10" s="23">
        <v>-60000000</v>
      </c>
      <c r="E10" s="23" t="s">
        <v>143</v>
      </c>
      <c r="F10" s="23">
        <v>-4000000</v>
      </c>
      <c r="G10" s="23">
        <v>-153000000</v>
      </c>
      <c r="H10" s="23">
        <v>-67000000</v>
      </c>
      <c r="I10" s="23">
        <v>-314000000</v>
      </c>
    </row>
    <row r="11" spans="2:9">
      <c r="B11" s="26" t="s">
        <v>471</v>
      </c>
      <c r="C11" s="23">
        <v>0</v>
      </c>
      <c r="D11" s="23">
        <v>-240000000</v>
      </c>
      <c r="E11" s="23" t="s">
        <v>143</v>
      </c>
      <c r="F11" s="23">
        <v>-5000000</v>
      </c>
      <c r="G11" s="23">
        <v>-96000000</v>
      </c>
      <c r="H11" s="23">
        <v>-7000000</v>
      </c>
      <c r="I11" s="23">
        <v>-348000000</v>
      </c>
    </row>
    <row r="12" spans="2:9">
      <c r="B12" s="26" t="s">
        <v>472</v>
      </c>
      <c r="C12" s="23">
        <v>-5000000</v>
      </c>
      <c r="D12" s="23">
        <v>-14000000</v>
      </c>
      <c r="E12" s="23" t="s">
        <v>143</v>
      </c>
      <c r="F12" s="23">
        <v>-148000000</v>
      </c>
      <c r="G12" s="23">
        <v>87000000</v>
      </c>
      <c r="H12" s="23">
        <v>96000000</v>
      </c>
      <c r="I12" s="23">
        <v>16000000</v>
      </c>
    </row>
    <row r="13" spans="2:9">
      <c r="B13" s="26" t="s">
        <v>473</v>
      </c>
      <c r="C13" s="23">
        <v>22704000000</v>
      </c>
      <c r="D13" s="23">
        <v>22629000000</v>
      </c>
      <c r="E13" s="23" t="s">
        <v>143</v>
      </c>
      <c r="F13" s="23" t="s">
        <v>143</v>
      </c>
      <c r="G13" s="23">
        <v>30000000</v>
      </c>
      <c r="H13" s="23">
        <v>40000000</v>
      </c>
      <c r="I13" s="23">
        <v>45403000000</v>
      </c>
    </row>
    <row r="14" spans="2:9" ht="15.75" thickBot="1">
      <c r="B14" s="27" t="s">
        <v>634</v>
      </c>
      <c r="C14" s="48">
        <v>753717000000</v>
      </c>
      <c r="D14" s="48">
        <v>204888000000</v>
      </c>
      <c r="E14" s="48">
        <v>3279000000</v>
      </c>
      <c r="F14" s="48">
        <v>44622000000</v>
      </c>
      <c r="G14" s="48">
        <v>1833000000</v>
      </c>
      <c r="H14" s="48">
        <v>1150000000</v>
      </c>
      <c r="I14" s="48">
        <v>1009489000000</v>
      </c>
    </row>
    <row r="15" spans="2:9">
      <c r="B15" s="27" t="s">
        <v>415</v>
      </c>
      <c r="C15" s="198"/>
      <c r="D15" s="198"/>
      <c r="E15" s="198"/>
      <c r="F15" s="198"/>
      <c r="G15" s="198"/>
      <c r="H15" s="198"/>
      <c r="I15" s="198"/>
    </row>
    <row r="16" spans="2:9">
      <c r="B16" s="26" t="s">
        <v>1097</v>
      </c>
      <c r="C16" s="23">
        <v>-236739000000</v>
      </c>
      <c r="D16" s="23">
        <v>-24154000000</v>
      </c>
      <c r="E16" s="23">
        <v>-713000000</v>
      </c>
      <c r="F16" s="23" t="s">
        <v>143</v>
      </c>
      <c r="G16" s="23">
        <v>-375000000</v>
      </c>
      <c r="H16" s="23">
        <v>-493000000</v>
      </c>
      <c r="I16" s="23">
        <v>-262474000000</v>
      </c>
    </row>
    <row r="17" spans="2:11">
      <c r="B17" s="26" t="s">
        <v>475</v>
      </c>
      <c r="C17" s="23">
        <v>-8656000000</v>
      </c>
      <c r="D17" s="23">
        <v>-1473000000</v>
      </c>
      <c r="E17" s="23">
        <v>-42000000</v>
      </c>
      <c r="F17" s="23" t="s">
        <v>143</v>
      </c>
      <c r="G17" s="23">
        <v>-52000000</v>
      </c>
      <c r="H17" s="23">
        <v>-99000000</v>
      </c>
      <c r="I17" s="23">
        <v>-10322000000</v>
      </c>
    </row>
    <row r="18" spans="2:11">
      <c r="B18" s="26" t="s">
        <v>470</v>
      </c>
      <c r="C18" s="23" t="s">
        <v>143</v>
      </c>
      <c r="D18" s="23">
        <v>15000000</v>
      </c>
      <c r="E18" s="23" t="s">
        <v>143</v>
      </c>
      <c r="F18" s="23" t="s">
        <v>143</v>
      </c>
      <c r="G18" s="23">
        <v>20000000</v>
      </c>
      <c r="H18" s="23">
        <v>65000000</v>
      </c>
      <c r="I18" s="23">
        <v>100000000</v>
      </c>
    </row>
    <row r="19" spans="2:11">
      <c r="B19" s="26" t="s">
        <v>471</v>
      </c>
      <c r="C19" s="23" t="s">
        <v>143</v>
      </c>
      <c r="D19" s="23" t="s">
        <v>143</v>
      </c>
      <c r="E19" s="23" t="s">
        <v>143</v>
      </c>
      <c r="F19" s="23" t="s">
        <v>143</v>
      </c>
      <c r="G19" s="23">
        <v>11000000</v>
      </c>
      <c r="H19" s="23" t="s">
        <v>143</v>
      </c>
      <c r="I19" s="23">
        <v>11000000</v>
      </c>
    </row>
    <row r="20" spans="2:11">
      <c r="B20" s="26" t="s">
        <v>472</v>
      </c>
      <c r="C20" s="23" t="s">
        <v>143</v>
      </c>
      <c r="D20" s="23" t="s">
        <v>143</v>
      </c>
      <c r="E20" s="23" t="s">
        <v>143</v>
      </c>
      <c r="F20" s="23" t="s">
        <v>143</v>
      </c>
      <c r="G20" s="23">
        <v>-9000000</v>
      </c>
      <c r="H20" s="23">
        <v>-1000000</v>
      </c>
      <c r="I20" s="23">
        <v>-10000000</v>
      </c>
    </row>
    <row r="21" spans="2:11">
      <c r="B21" s="26" t="s">
        <v>476</v>
      </c>
      <c r="C21" s="23">
        <v>-4563000000</v>
      </c>
      <c r="D21" s="23">
        <v>-4334000000</v>
      </c>
      <c r="E21" s="23" t="s">
        <v>143</v>
      </c>
      <c r="F21" s="23" t="s">
        <v>143</v>
      </c>
      <c r="G21" s="23">
        <v>-5000000</v>
      </c>
      <c r="H21" s="23">
        <v>-12000000</v>
      </c>
      <c r="I21" s="23">
        <v>-8914000000</v>
      </c>
    </row>
    <row r="22" spans="2:11" ht="15.75" thickBot="1">
      <c r="B22" s="27" t="s">
        <v>634</v>
      </c>
      <c r="C22" s="48">
        <v>-249958000000</v>
      </c>
      <c r="D22" s="48">
        <v>-29946000000</v>
      </c>
      <c r="E22" s="48">
        <v>-755000000</v>
      </c>
      <c r="F22" s="48">
        <v>0</v>
      </c>
      <c r="G22" s="48">
        <v>-410000000</v>
      </c>
      <c r="H22" s="48">
        <v>-540000000</v>
      </c>
      <c r="I22" s="48">
        <v>-281609000000</v>
      </c>
    </row>
    <row r="23" spans="2:11">
      <c r="B23" s="27" t="s">
        <v>474</v>
      </c>
      <c r="C23" s="46">
        <v>503759000000</v>
      </c>
      <c r="D23" s="46">
        <v>174942000000</v>
      </c>
      <c r="E23" s="46">
        <v>2524000000</v>
      </c>
      <c r="F23" s="46">
        <v>44622000000</v>
      </c>
      <c r="G23" s="46">
        <v>1423000000</v>
      </c>
      <c r="H23" s="46">
        <v>610000000</v>
      </c>
      <c r="I23" s="46">
        <v>727880000000</v>
      </c>
      <c r="K23" s="46">
        <v>1.27</v>
      </c>
    </row>
    <row r="24" spans="2:11" ht="28.5">
      <c r="B24" s="26" t="s">
        <v>1098</v>
      </c>
      <c r="C24" s="21">
        <v>490390000000</v>
      </c>
      <c r="D24" s="21">
        <v>157863000000</v>
      </c>
      <c r="E24" s="21">
        <v>2566000000</v>
      </c>
      <c r="F24" s="21">
        <v>37755000000</v>
      </c>
      <c r="G24" s="21">
        <v>1573000000</v>
      </c>
      <c r="H24" s="21">
        <v>549000000</v>
      </c>
      <c r="I24" s="21">
        <v>690696000000</v>
      </c>
    </row>
    <row r="25" spans="2:11">
      <c r="B25" s="27" t="s">
        <v>478</v>
      </c>
      <c r="C25" s="546"/>
      <c r="D25" s="546"/>
      <c r="E25" s="546"/>
      <c r="F25" s="546"/>
      <c r="G25" s="546"/>
      <c r="H25" s="551"/>
      <c r="I25" s="564"/>
    </row>
    <row r="26" spans="2:11">
      <c r="B26" s="202" t="s">
        <v>479</v>
      </c>
      <c r="C26" s="21">
        <v>503759000000</v>
      </c>
      <c r="D26" s="21">
        <v>146713000000</v>
      </c>
      <c r="E26" s="21">
        <v>2524000000</v>
      </c>
      <c r="F26" s="21">
        <v>44622000000</v>
      </c>
      <c r="G26" s="21">
        <v>1423000000</v>
      </c>
      <c r="H26" s="21">
        <v>610000000</v>
      </c>
      <c r="I26" s="23">
        <v>699651000000</v>
      </c>
    </row>
    <row r="27" spans="2:11" ht="42.75">
      <c r="B27" s="202" t="s">
        <v>480</v>
      </c>
      <c r="C27" s="21" t="s">
        <v>143</v>
      </c>
      <c r="D27" s="21">
        <v>28229000000</v>
      </c>
      <c r="E27" s="21" t="s">
        <v>143</v>
      </c>
      <c r="F27" s="23" t="s">
        <v>143</v>
      </c>
      <c r="G27" s="23" t="s">
        <v>143</v>
      </c>
      <c r="H27" s="23" t="s">
        <v>143</v>
      </c>
      <c r="I27" s="21">
        <v>28229000000</v>
      </c>
    </row>
    <row r="28" spans="2:11" ht="15.75" thickBot="1">
      <c r="B28" s="27" t="s">
        <v>474</v>
      </c>
      <c r="C28" s="47">
        <v>503759000000</v>
      </c>
      <c r="D28" s="47">
        <v>174942000000</v>
      </c>
      <c r="E28" s="47">
        <v>2524000000</v>
      </c>
      <c r="F28" s="47">
        <v>44622000000</v>
      </c>
      <c r="G28" s="47">
        <v>1423000000</v>
      </c>
      <c r="H28" s="47">
        <v>610000000</v>
      </c>
      <c r="I28" s="48">
        <v>727880000000</v>
      </c>
    </row>
    <row r="29" spans="2:11">
      <c r="B29" s="27" t="s">
        <v>377</v>
      </c>
      <c r="C29" s="546"/>
      <c r="D29" s="546"/>
      <c r="E29" s="546"/>
      <c r="F29" s="546"/>
      <c r="G29" s="546"/>
      <c r="H29" s="551"/>
      <c r="I29" s="564"/>
    </row>
    <row r="30" spans="2:11">
      <c r="B30" s="202" t="s">
        <v>481</v>
      </c>
      <c r="C30" s="21" t="s">
        <v>143</v>
      </c>
      <c r="D30" s="21">
        <v>9638000000</v>
      </c>
      <c r="E30" s="21">
        <v>2524000000</v>
      </c>
      <c r="F30" s="21">
        <v>3658000000</v>
      </c>
      <c r="G30" s="21">
        <v>470000000</v>
      </c>
      <c r="H30" s="21">
        <v>99000000</v>
      </c>
      <c r="I30" s="21">
        <v>16389000000</v>
      </c>
    </row>
    <row r="31" spans="2:11">
      <c r="B31" s="202" t="s">
        <v>482</v>
      </c>
      <c r="C31" s="21" t="s">
        <v>143</v>
      </c>
      <c r="D31" s="21" t="s">
        <v>143</v>
      </c>
      <c r="E31" s="21" t="s">
        <v>143</v>
      </c>
      <c r="F31" s="21">
        <v>22000000</v>
      </c>
      <c r="G31" s="21">
        <v>256000000</v>
      </c>
      <c r="H31" s="21">
        <v>111000000</v>
      </c>
      <c r="I31" s="21">
        <v>389000000</v>
      </c>
    </row>
    <row r="32" spans="2:11">
      <c r="B32" s="202" t="s">
        <v>483</v>
      </c>
      <c r="C32" s="21">
        <v>503759000000</v>
      </c>
      <c r="D32" s="21">
        <v>165304000000</v>
      </c>
      <c r="E32" s="21" t="s">
        <v>143</v>
      </c>
      <c r="F32" s="21">
        <v>40942000000</v>
      </c>
      <c r="G32" s="21">
        <v>697000000</v>
      </c>
      <c r="H32" s="21">
        <v>400000000</v>
      </c>
      <c r="I32" s="21">
        <v>711102000000</v>
      </c>
    </row>
    <row r="33" spans="2:9" ht="15.75" thickBot="1">
      <c r="B33" s="153" t="s">
        <v>474</v>
      </c>
      <c r="C33" s="47">
        <v>503759000000</v>
      </c>
      <c r="D33" s="47">
        <v>174942000000</v>
      </c>
      <c r="E33" s="47">
        <v>2524000000</v>
      </c>
      <c r="F33" s="47">
        <v>44622000000</v>
      </c>
      <c r="G33" s="47">
        <v>1423000000</v>
      </c>
      <c r="H33" s="47">
        <v>610000000</v>
      </c>
      <c r="I33" s="48">
        <v>727880000000</v>
      </c>
    </row>
  </sheetData>
  <pageMargins left="0.7" right="0.7" top="0.75" bottom="0.75" header="0.3" footer="0.3"/>
  <pageSetup orientation="portrait" r:id="rId1"/>
  <customProperties>
    <customPr name="EpmWorksheetKeyString_GU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C78C5-B105-475C-88F8-2BAACC2DD778}">
  <sheetPr>
    <tabColor theme="9" tint="0.79998168889431442"/>
  </sheetPr>
  <dimension ref="B2:I34"/>
  <sheetViews>
    <sheetView topLeftCell="D1" zoomScale="70" zoomScaleNormal="70" workbookViewId="0">
      <selection activeCell="F5" sqref="F5"/>
    </sheetView>
  </sheetViews>
  <sheetFormatPr defaultRowHeight="15"/>
  <cols>
    <col min="2" max="2" width="36.42578125" customWidth="1"/>
    <col min="3" max="9" width="19.140625" customWidth="1"/>
  </cols>
  <sheetData>
    <row r="2" spans="2:9" ht="15.75">
      <c r="B2" s="29"/>
      <c r="C2" s="190"/>
      <c r="D2" s="190"/>
      <c r="E2" s="190"/>
      <c r="F2" s="190"/>
      <c r="G2" s="190"/>
      <c r="H2" s="190"/>
      <c r="I2" s="40" t="s">
        <v>3</v>
      </c>
    </row>
    <row r="3" spans="2:9" ht="31.5">
      <c r="B3" s="29"/>
      <c r="C3" s="191"/>
      <c r="D3" s="192"/>
      <c r="E3" s="192" t="s">
        <v>458</v>
      </c>
      <c r="F3" s="194" t="s">
        <v>463</v>
      </c>
      <c r="G3" s="193"/>
      <c r="H3" s="192" t="s">
        <v>459</v>
      </c>
      <c r="I3" s="98"/>
    </row>
    <row r="4" spans="2:9" ht="47.25">
      <c r="B4" s="29"/>
      <c r="C4" s="194" t="s">
        <v>460</v>
      </c>
      <c r="D4" s="194" t="s">
        <v>1060</v>
      </c>
      <c r="E4" s="194" t="s">
        <v>462</v>
      </c>
      <c r="F4" s="194" t="s">
        <v>1313</v>
      </c>
      <c r="G4" s="194" t="s">
        <v>464</v>
      </c>
      <c r="H4" s="194" t="s">
        <v>465</v>
      </c>
      <c r="I4" s="99" t="s">
        <v>12</v>
      </c>
    </row>
    <row r="5" spans="2:9" ht="15.75">
      <c r="B5" s="29"/>
      <c r="C5" s="100" t="s">
        <v>203</v>
      </c>
      <c r="D5" s="100" t="s">
        <v>203</v>
      </c>
      <c r="E5" s="100" t="s">
        <v>203</v>
      </c>
      <c r="F5" s="100" t="s">
        <v>203</v>
      </c>
      <c r="G5" s="100" t="s">
        <v>203</v>
      </c>
      <c r="H5" s="100" t="s">
        <v>203</v>
      </c>
      <c r="I5" s="100" t="s">
        <v>203</v>
      </c>
    </row>
    <row r="6" spans="2:9">
      <c r="B6" s="27" t="s">
        <v>466</v>
      </c>
      <c r="C6" s="101"/>
      <c r="D6" s="101"/>
      <c r="E6" s="101"/>
      <c r="F6" s="101"/>
      <c r="G6" s="101"/>
      <c r="H6" s="101"/>
      <c r="I6" s="101"/>
    </row>
    <row r="7" spans="2:9">
      <c r="B7" s="26" t="s">
        <v>1099</v>
      </c>
      <c r="C7" s="413">
        <v>704170</v>
      </c>
      <c r="D7" s="413">
        <v>188715</v>
      </c>
      <c r="E7" s="413">
        <v>3279</v>
      </c>
      <c r="F7" s="413">
        <v>31132</v>
      </c>
      <c r="G7" s="413">
        <v>1719</v>
      </c>
      <c r="H7" s="413">
        <v>997</v>
      </c>
      <c r="I7" s="413">
        <v>930012</v>
      </c>
    </row>
    <row r="8" spans="2:9">
      <c r="B8" s="26" t="s">
        <v>468</v>
      </c>
      <c r="C8" s="413">
        <v>6050</v>
      </c>
      <c r="D8" s="413">
        <v>3593</v>
      </c>
      <c r="E8" s="413">
        <v>0</v>
      </c>
      <c r="F8" s="413">
        <v>6875</v>
      </c>
      <c r="G8" s="413">
        <v>23</v>
      </c>
      <c r="H8" s="413">
        <v>31</v>
      </c>
      <c r="I8" s="413">
        <v>16572</v>
      </c>
    </row>
    <row r="9" spans="2:9" ht="42.75">
      <c r="B9" s="26" t="s">
        <v>469</v>
      </c>
      <c r="C9" s="413">
        <v>-1936</v>
      </c>
      <c r="D9" s="413">
        <v>-1693</v>
      </c>
      <c r="E9" s="413">
        <v>0</v>
      </c>
      <c r="F9" s="413">
        <v>0</v>
      </c>
      <c r="G9" s="413">
        <v>0</v>
      </c>
      <c r="H9" s="413">
        <v>0</v>
      </c>
      <c r="I9" s="413">
        <v>-3629</v>
      </c>
    </row>
    <row r="10" spans="2:9">
      <c r="B10" s="26" t="s">
        <v>470</v>
      </c>
      <c r="C10" s="413">
        <v>-16</v>
      </c>
      <c r="D10" s="413">
        <v>-34</v>
      </c>
      <c r="E10" s="413">
        <v>0</v>
      </c>
      <c r="F10" s="413">
        <v>0</v>
      </c>
      <c r="G10" s="413">
        <v>-29</v>
      </c>
      <c r="H10" s="413">
        <v>-66</v>
      </c>
      <c r="I10" s="413">
        <v>-145</v>
      </c>
    </row>
    <row r="11" spans="2:9">
      <c r="B11" s="26" t="s">
        <v>471</v>
      </c>
      <c r="C11" s="413">
        <v>0</v>
      </c>
      <c r="D11" s="413">
        <v>-423</v>
      </c>
      <c r="E11" s="413">
        <v>0</v>
      </c>
      <c r="F11" s="413">
        <v>-5</v>
      </c>
      <c r="G11" s="413">
        <v>-3</v>
      </c>
      <c r="H11" s="413">
        <v>-1</v>
      </c>
      <c r="I11" s="413">
        <v>-432</v>
      </c>
    </row>
    <row r="12" spans="2:9">
      <c r="B12" s="26" t="s">
        <v>485</v>
      </c>
      <c r="C12" s="413">
        <v>0</v>
      </c>
      <c r="D12" s="413">
        <v>0</v>
      </c>
      <c r="E12" s="413">
        <v>0</v>
      </c>
      <c r="F12" s="413">
        <v>0</v>
      </c>
      <c r="G12" s="413">
        <v>0</v>
      </c>
      <c r="H12" s="413">
        <v>-3</v>
      </c>
      <c r="I12" s="413">
        <v>-3</v>
      </c>
    </row>
    <row r="13" spans="2:9">
      <c r="B13" s="26" t="s">
        <v>472</v>
      </c>
      <c r="C13" s="413">
        <v>0</v>
      </c>
      <c r="D13" s="413">
        <v>-3</v>
      </c>
      <c r="E13" s="413">
        <v>0</v>
      </c>
      <c r="F13" s="413">
        <v>-247</v>
      </c>
      <c r="G13" s="413">
        <v>9</v>
      </c>
      <c r="H13" s="413">
        <v>59</v>
      </c>
      <c r="I13" s="413">
        <v>-182</v>
      </c>
    </row>
    <row r="14" spans="2:9">
      <c r="B14" s="26" t="s">
        <v>473</v>
      </c>
      <c r="C14" s="413">
        <v>18861</v>
      </c>
      <c r="D14" s="413">
        <v>-8138</v>
      </c>
      <c r="E14" s="413">
        <v>0</v>
      </c>
      <c r="F14" s="413">
        <v>0</v>
      </c>
      <c r="G14" s="413">
        <v>229</v>
      </c>
      <c r="H14" s="413">
        <v>25</v>
      </c>
      <c r="I14" s="413">
        <v>10977</v>
      </c>
    </row>
    <row r="15" spans="2:9" ht="15.75" thickBot="1">
      <c r="B15" s="27" t="s">
        <v>1100</v>
      </c>
      <c r="C15" s="196">
        <v>727129</v>
      </c>
      <c r="D15" s="196">
        <v>182017</v>
      </c>
      <c r="E15" s="196">
        <v>3279</v>
      </c>
      <c r="F15" s="196">
        <v>37755</v>
      </c>
      <c r="G15" s="196">
        <v>1948</v>
      </c>
      <c r="H15" s="196">
        <v>1042</v>
      </c>
      <c r="I15" s="196">
        <v>953170</v>
      </c>
    </row>
    <row r="16" spans="2:9">
      <c r="B16" s="27" t="s">
        <v>415</v>
      </c>
      <c r="C16" s="198"/>
      <c r="D16" s="198"/>
      <c r="E16" s="198"/>
      <c r="F16" s="198"/>
      <c r="G16" s="198"/>
      <c r="H16" s="198"/>
      <c r="I16" s="198"/>
    </row>
    <row r="17" spans="2:9">
      <c r="B17" s="26" t="s">
        <v>1099</v>
      </c>
      <c r="C17" s="413">
        <v>-232249</v>
      </c>
      <c r="D17" s="413">
        <v>-23135</v>
      </c>
      <c r="E17" s="413">
        <v>-671</v>
      </c>
      <c r="F17" s="413">
        <v>0</v>
      </c>
      <c r="G17" s="413">
        <v>-362</v>
      </c>
      <c r="H17" s="413">
        <v>-467</v>
      </c>
      <c r="I17" s="413">
        <v>-256884</v>
      </c>
    </row>
    <row r="18" spans="2:9">
      <c r="B18" s="26" t="s">
        <v>475</v>
      </c>
      <c r="C18" s="413">
        <v>-8531</v>
      </c>
      <c r="D18" s="413">
        <v>-1343</v>
      </c>
      <c r="E18" s="413">
        <v>-42</v>
      </c>
      <c r="F18" s="413">
        <v>0</v>
      </c>
      <c r="G18" s="413">
        <v>-42</v>
      </c>
      <c r="H18" s="413">
        <v>-94</v>
      </c>
      <c r="I18" s="413">
        <v>-10052</v>
      </c>
    </row>
    <row r="19" spans="2:9">
      <c r="B19" s="26" t="s">
        <v>470</v>
      </c>
      <c r="C19" s="413">
        <v>0</v>
      </c>
      <c r="D19" s="413">
        <v>11</v>
      </c>
      <c r="E19" s="413">
        <v>0</v>
      </c>
      <c r="F19" s="413">
        <v>0</v>
      </c>
      <c r="G19" s="413">
        <v>26</v>
      </c>
      <c r="H19" s="413">
        <v>64</v>
      </c>
      <c r="I19" s="413">
        <v>101</v>
      </c>
    </row>
    <row r="20" spans="2:9">
      <c r="B20" s="26" t="s">
        <v>485</v>
      </c>
      <c r="C20" s="413">
        <v>0</v>
      </c>
      <c r="D20" s="413">
        <v>0</v>
      </c>
      <c r="E20" s="413">
        <v>0</v>
      </c>
      <c r="F20" s="413">
        <v>0</v>
      </c>
      <c r="G20" s="413">
        <v>0</v>
      </c>
      <c r="H20" s="413">
        <v>2</v>
      </c>
      <c r="I20" s="413">
        <v>2</v>
      </c>
    </row>
    <row r="21" spans="2:9">
      <c r="B21" s="26" t="s">
        <v>472</v>
      </c>
      <c r="C21" s="413">
        <v>0</v>
      </c>
      <c r="D21" s="413">
        <v>0</v>
      </c>
      <c r="E21" s="413">
        <v>0</v>
      </c>
      <c r="F21" s="413">
        <v>0</v>
      </c>
      <c r="G21" s="413">
        <v>0</v>
      </c>
      <c r="H21" s="413">
        <v>0</v>
      </c>
      <c r="I21" s="413">
        <v>0</v>
      </c>
    </row>
    <row r="22" spans="2:9">
      <c r="B22" s="26" t="s">
        <v>476</v>
      </c>
      <c r="C22" s="413">
        <v>4041</v>
      </c>
      <c r="D22" s="413">
        <v>313</v>
      </c>
      <c r="E22" s="413">
        <v>0</v>
      </c>
      <c r="F22" s="413">
        <v>0</v>
      </c>
      <c r="G22" s="413">
        <v>3</v>
      </c>
      <c r="H22" s="413">
        <v>2</v>
      </c>
      <c r="I22" s="413">
        <v>4359</v>
      </c>
    </row>
    <row r="23" spans="2:9" ht="15.75" thickBot="1">
      <c r="B23" s="27" t="s">
        <v>1100</v>
      </c>
      <c r="C23" s="414">
        <v>-236739</v>
      </c>
      <c r="D23" s="414">
        <v>-24154</v>
      </c>
      <c r="E23" s="414">
        <v>-713</v>
      </c>
      <c r="F23" s="414">
        <v>0</v>
      </c>
      <c r="G23" s="414">
        <v>-375</v>
      </c>
      <c r="H23" s="414">
        <v>-493</v>
      </c>
      <c r="I23" s="414">
        <v>-262474</v>
      </c>
    </row>
    <row r="24" spans="2:9" ht="30">
      <c r="B24" s="27" t="s">
        <v>1098</v>
      </c>
      <c r="C24" s="198">
        <v>490390</v>
      </c>
      <c r="D24" s="198">
        <v>157863</v>
      </c>
      <c r="E24" s="198">
        <v>2566</v>
      </c>
      <c r="F24" s="198">
        <v>37755</v>
      </c>
      <c r="G24" s="198">
        <v>1573</v>
      </c>
      <c r="H24" s="198">
        <v>549</v>
      </c>
      <c r="I24" s="198">
        <v>690696</v>
      </c>
    </row>
    <row r="25" spans="2:9" ht="28.5">
      <c r="B25" s="26" t="s">
        <v>1101</v>
      </c>
      <c r="C25" s="195">
        <v>471921</v>
      </c>
      <c r="D25" s="195">
        <v>165580</v>
      </c>
      <c r="E25" s="195">
        <v>2608</v>
      </c>
      <c r="F25" s="195">
        <v>31132</v>
      </c>
      <c r="G25" s="195">
        <v>1357</v>
      </c>
      <c r="H25" s="195">
        <v>530</v>
      </c>
      <c r="I25" s="195">
        <v>673128</v>
      </c>
    </row>
    <row r="26" spans="2:9">
      <c r="B26" s="27" t="s">
        <v>478</v>
      </c>
      <c r="C26" s="200"/>
      <c r="D26" s="200"/>
      <c r="E26" s="200"/>
      <c r="F26" s="200"/>
      <c r="G26" s="200"/>
      <c r="H26" s="198"/>
      <c r="I26" s="201"/>
    </row>
    <row r="27" spans="2:9">
      <c r="B27" s="202" t="s">
        <v>479</v>
      </c>
      <c r="C27" s="195">
        <v>490390</v>
      </c>
      <c r="D27" s="195">
        <v>125997</v>
      </c>
      <c r="E27" s="195">
        <v>2566</v>
      </c>
      <c r="F27" s="195">
        <v>37755</v>
      </c>
      <c r="G27" s="195">
        <v>1573</v>
      </c>
      <c r="H27" s="195">
        <v>549</v>
      </c>
      <c r="I27" s="199">
        <v>658830</v>
      </c>
    </row>
    <row r="28" spans="2:9" ht="42.75">
      <c r="B28" s="202" t="s">
        <v>480</v>
      </c>
      <c r="C28" s="195">
        <v>0</v>
      </c>
      <c r="D28" s="195">
        <v>31866</v>
      </c>
      <c r="E28" s="195">
        <v>0</v>
      </c>
      <c r="F28" s="195">
        <v>0</v>
      </c>
      <c r="G28" s="195">
        <v>0</v>
      </c>
      <c r="H28" s="195">
        <v>0</v>
      </c>
      <c r="I28" s="195">
        <v>31866</v>
      </c>
    </row>
    <row r="29" spans="2:9" ht="30.75" thickBot="1">
      <c r="B29" s="27" t="s">
        <v>1098</v>
      </c>
      <c r="C29" s="196">
        <v>490390</v>
      </c>
      <c r="D29" s="196">
        <v>157863</v>
      </c>
      <c r="E29" s="196">
        <v>2566</v>
      </c>
      <c r="F29" s="196">
        <v>37755</v>
      </c>
      <c r="G29" s="196">
        <v>1573</v>
      </c>
      <c r="H29" s="196">
        <v>549</v>
      </c>
      <c r="I29" s="203">
        <v>690696</v>
      </c>
    </row>
    <row r="30" spans="2:9">
      <c r="B30" s="27" t="s">
        <v>377</v>
      </c>
      <c r="C30" s="200"/>
      <c r="D30" s="200"/>
      <c r="E30" s="200"/>
      <c r="F30" s="200"/>
      <c r="G30" s="200"/>
      <c r="H30" s="198"/>
      <c r="I30" s="201"/>
    </row>
    <row r="31" spans="2:9">
      <c r="B31" s="202" t="s">
        <v>481</v>
      </c>
      <c r="C31" s="195">
        <v>0</v>
      </c>
      <c r="D31" s="195">
        <v>5934</v>
      </c>
      <c r="E31" s="195">
        <v>2565</v>
      </c>
      <c r="F31" s="195">
        <v>3545</v>
      </c>
      <c r="G31" s="195">
        <v>483</v>
      </c>
      <c r="H31" s="195">
        <v>108</v>
      </c>
      <c r="I31" s="195">
        <v>12635</v>
      </c>
    </row>
    <row r="32" spans="2:9">
      <c r="B32" s="202" t="s">
        <v>482</v>
      </c>
      <c r="C32" s="195">
        <v>0</v>
      </c>
      <c r="D32" s="195">
        <v>0</v>
      </c>
      <c r="E32" s="195">
        <v>0</v>
      </c>
      <c r="F32" s="195">
        <v>17</v>
      </c>
      <c r="G32" s="195">
        <v>248</v>
      </c>
      <c r="H32" s="195">
        <v>102</v>
      </c>
      <c r="I32" s="195">
        <v>367</v>
      </c>
    </row>
    <row r="33" spans="2:9">
      <c r="B33" s="202" t="s">
        <v>483</v>
      </c>
      <c r="C33" s="195">
        <v>490390</v>
      </c>
      <c r="D33" s="195">
        <v>151929</v>
      </c>
      <c r="E33" s="195">
        <v>1</v>
      </c>
      <c r="F33" s="195">
        <v>34193</v>
      </c>
      <c r="G33" s="195">
        <v>842</v>
      </c>
      <c r="H33" s="195">
        <v>339</v>
      </c>
      <c r="I33" s="195">
        <v>677694</v>
      </c>
    </row>
    <row r="34" spans="2:9" ht="30.75" thickBot="1">
      <c r="B34" s="153" t="s">
        <v>1098</v>
      </c>
      <c r="C34" s="196">
        <v>490390</v>
      </c>
      <c r="D34" s="196">
        <v>157863</v>
      </c>
      <c r="E34" s="196">
        <v>2566</v>
      </c>
      <c r="F34" s="196">
        <v>37755</v>
      </c>
      <c r="G34" s="196">
        <v>1573</v>
      </c>
      <c r="H34" s="196">
        <v>549</v>
      </c>
      <c r="I34" s="203">
        <v>690696</v>
      </c>
    </row>
  </sheetData>
  <pageMargins left="0.7" right="0.7" top="0.75" bottom="0.75" header="0.3" footer="0.3"/>
  <pageSetup orientation="portrait" r:id="rId1"/>
  <customProperties>
    <customPr name="EpmWorksheetKeyString_GU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B7849-8E2F-459F-88D6-F3F1C01E1F4E}">
  <sheetPr>
    <tabColor theme="9" tint="0.79998168889431442"/>
  </sheetPr>
  <dimension ref="B2:E13"/>
  <sheetViews>
    <sheetView topLeftCell="B1" zoomScale="83" workbookViewId="0">
      <selection activeCell="D2" sqref="D2"/>
    </sheetView>
  </sheetViews>
  <sheetFormatPr defaultRowHeight="15"/>
  <cols>
    <col min="2" max="2" width="30.85546875" bestFit="1" customWidth="1"/>
    <col min="3" max="3" width="25.7109375" customWidth="1"/>
    <col min="4" max="4" width="18.5703125" customWidth="1"/>
    <col min="5" max="5" width="19.85546875" customWidth="1"/>
  </cols>
  <sheetData>
    <row r="2" spans="2:5" ht="15.75">
      <c r="B2" s="103"/>
      <c r="C2" s="204"/>
      <c r="D2" s="205" t="s">
        <v>2</v>
      </c>
      <c r="E2" s="206"/>
    </row>
    <row r="3" spans="2:5" ht="31.5">
      <c r="B3" s="104" t="s">
        <v>487</v>
      </c>
      <c r="C3" s="105" t="s">
        <v>488</v>
      </c>
      <c r="D3" s="106" t="s">
        <v>489</v>
      </c>
      <c r="E3" s="105" t="s">
        <v>490</v>
      </c>
    </row>
    <row r="4" spans="2:5" ht="15.75">
      <c r="B4" s="103"/>
      <c r="C4" s="107" t="s">
        <v>203</v>
      </c>
      <c r="D4" s="108" t="s">
        <v>491</v>
      </c>
      <c r="E4" s="107" t="s">
        <v>203</v>
      </c>
    </row>
    <row r="5" spans="2:5">
      <c r="B5" s="109" t="s">
        <v>492</v>
      </c>
      <c r="C5" s="560">
        <v>2917</v>
      </c>
      <c r="D5" s="578" t="s">
        <v>143</v>
      </c>
      <c r="E5" s="560" t="s">
        <v>143</v>
      </c>
    </row>
    <row r="6" spans="2:5">
      <c r="B6" s="111" t="s">
        <v>493</v>
      </c>
      <c r="C6" s="544">
        <v>66171</v>
      </c>
      <c r="D6" s="566" vm="1">
        <v>62</v>
      </c>
      <c r="E6" s="561">
        <v>997</v>
      </c>
    </row>
    <row r="7" spans="2:5">
      <c r="B7" s="111" t="s">
        <v>494</v>
      </c>
      <c r="C7" s="544">
        <v>150902</v>
      </c>
      <c r="D7" s="566" vm="2">
        <v>95</v>
      </c>
      <c r="E7" s="561">
        <v>1496</v>
      </c>
    </row>
    <row r="8" spans="2:5">
      <c r="B8" s="111" t="s">
        <v>495</v>
      </c>
      <c r="C8" s="544">
        <v>2686</v>
      </c>
      <c r="D8" s="566" vm="3">
        <v>7</v>
      </c>
      <c r="E8" s="561">
        <v>365</v>
      </c>
    </row>
    <row r="9" spans="2:5">
      <c r="B9" s="111" t="s">
        <v>496</v>
      </c>
      <c r="C9" s="544">
        <v>37457</v>
      </c>
      <c r="D9" s="566" vm="4">
        <v>26</v>
      </c>
      <c r="E9" s="561">
        <v>1450</v>
      </c>
    </row>
    <row r="10" spans="2:5">
      <c r="B10" s="111" t="s">
        <v>497</v>
      </c>
      <c r="C10" s="544">
        <v>59034</v>
      </c>
      <c r="D10" s="566" vm="5">
        <v>33</v>
      </c>
      <c r="E10" s="561">
        <v>1957</v>
      </c>
    </row>
    <row r="11" spans="2:5">
      <c r="B11" s="111" t="s">
        <v>498</v>
      </c>
      <c r="C11" s="544">
        <v>53240</v>
      </c>
      <c r="D11" s="566" vm="6">
        <v>21</v>
      </c>
      <c r="E11" s="561">
        <v>2391</v>
      </c>
    </row>
    <row r="12" spans="2:5">
      <c r="B12" s="112" t="s">
        <v>499</v>
      </c>
      <c r="C12" s="550">
        <v>131352</v>
      </c>
      <c r="D12" s="558" t="s">
        <v>143</v>
      </c>
      <c r="E12" s="549" t="s">
        <v>143</v>
      </c>
    </row>
    <row r="13" spans="2:5">
      <c r="B13" s="113" t="s">
        <v>500</v>
      </c>
      <c r="C13" s="559">
        <v>503759</v>
      </c>
      <c r="D13" s="581"/>
      <c r="E13" s="559">
        <v>8656</v>
      </c>
    </row>
  </sheetData>
  <conditionalFormatting sqref="C5:C13 E5:E13">
    <cfRule type="expression" dxfId="2" priority="1">
      <formula>$C$20="Millions"</formula>
    </cfRule>
  </conditionalFormatting>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674C9-8ACD-47B4-99DD-3B152AD64242}">
  <sheetPr>
    <tabColor theme="9" tint="0.79998168889431442"/>
  </sheetPr>
  <dimension ref="B2:E23"/>
  <sheetViews>
    <sheetView topLeftCell="B1" workbookViewId="0">
      <selection activeCell="C17" sqref="C17:E17"/>
    </sheetView>
  </sheetViews>
  <sheetFormatPr defaultRowHeight="15"/>
  <cols>
    <col min="1" max="1" width="11.7109375" customWidth="1"/>
    <col min="2" max="2" width="36.85546875" bestFit="1" customWidth="1"/>
    <col min="3" max="5" width="17.28515625" customWidth="1"/>
  </cols>
  <sheetData>
    <row r="2" spans="2:5" ht="15.75">
      <c r="B2" s="208" t="s">
        <v>501</v>
      </c>
      <c r="C2" s="75"/>
      <c r="D2" s="75"/>
      <c r="E2" s="75"/>
    </row>
    <row r="3" spans="2:5">
      <c r="C3" s="75"/>
      <c r="D3" s="75"/>
      <c r="E3" s="75"/>
    </row>
    <row r="4" spans="2:5" ht="15.75">
      <c r="B4" s="103"/>
      <c r="C4" s="209"/>
      <c r="D4" s="210" t="s">
        <v>2</v>
      </c>
      <c r="E4" s="211"/>
    </row>
    <row r="5" spans="2:5" ht="47.25">
      <c r="B5" s="103" t="s">
        <v>487</v>
      </c>
      <c r="C5" s="212" t="s">
        <v>502</v>
      </c>
      <c r="D5" s="212" t="s">
        <v>503</v>
      </c>
      <c r="E5" s="212" t="s">
        <v>504</v>
      </c>
    </row>
    <row r="6" spans="2:5" ht="15.75">
      <c r="B6" s="103"/>
      <c r="C6" s="772" t="s">
        <v>203</v>
      </c>
      <c r="D6" s="772" t="s">
        <v>491</v>
      </c>
      <c r="E6" s="772" t="s">
        <v>203</v>
      </c>
    </row>
    <row r="7" spans="2:5">
      <c r="B7" s="556" t="s">
        <v>1096</v>
      </c>
      <c r="C7" s="561"/>
      <c r="D7" s="561">
        <v>503758.81790138001</v>
      </c>
      <c r="E7" s="561"/>
    </row>
    <row r="8" spans="2:5">
      <c r="B8" s="563" t="s">
        <v>505</v>
      </c>
      <c r="C8" s="561">
        <v>466810</v>
      </c>
      <c r="D8" s="561"/>
      <c r="E8" s="561">
        <v>540708</v>
      </c>
    </row>
    <row r="9" spans="2:5">
      <c r="B9" s="563" t="s">
        <v>506</v>
      </c>
      <c r="C9" s="561">
        <v>495798</v>
      </c>
      <c r="D9" s="561"/>
      <c r="E9" s="561">
        <v>511720</v>
      </c>
    </row>
    <row r="10" spans="2:5">
      <c r="B10" s="563" t="s">
        <v>507</v>
      </c>
      <c r="C10" s="561">
        <v>487861</v>
      </c>
      <c r="D10" s="561"/>
      <c r="E10" s="561">
        <v>519657</v>
      </c>
    </row>
    <row r="11" spans="2:5">
      <c r="B11" s="548" t="s">
        <v>508</v>
      </c>
      <c r="C11" s="549">
        <v>472968</v>
      </c>
      <c r="D11" s="549"/>
      <c r="E11" s="549">
        <v>534550</v>
      </c>
    </row>
    <row r="12" spans="2:5">
      <c r="C12" s="75"/>
      <c r="D12" s="75"/>
      <c r="E12" s="75"/>
    </row>
    <row r="13" spans="2:5" ht="15.75">
      <c r="B13" s="208" t="s">
        <v>509</v>
      </c>
      <c r="C13" s="75"/>
      <c r="D13" s="75"/>
      <c r="E13" s="75"/>
    </row>
    <row r="14" spans="2:5">
      <c r="C14" s="75"/>
      <c r="D14" s="75"/>
      <c r="E14" s="75"/>
    </row>
    <row r="15" spans="2:5" ht="15.75">
      <c r="B15" s="103"/>
      <c r="C15" s="891" t="s">
        <v>2</v>
      </c>
      <c r="D15" s="892"/>
      <c r="E15" s="893"/>
    </row>
    <row r="16" spans="2:5" ht="31.5">
      <c r="B16" s="103" t="s">
        <v>487</v>
      </c>
      <c r="C16" s="212" t="s">
        <v>510</v>
      </c>
      <c r="D16" s="212" t="s">
        <v>511</v>
      </c>
      <c r="E16" s="212" t="s">
        <v>512</v>
      </c>
    </row>
    <row r="17" spans="2:5" ht="15.75">
      <c r="B17" s="103"/>
      <c r="C17" s="772" t="s">
        <v>203</v>
      </c>
      <c r="D17" s="772" t="s">
        <v>203</v>
      </c>
      <c r="E17" s="772" t="s">
        <v>203</v>
      </c>
    </row>
    <row r="18" spans="2:5">
      <c r="B18" s="552" t="s">
        <v>1096</v>
      </c>
      <c r="C18" s="561"/>
      <c r="D18" s="561">
        <v>8656</v>
      </c>
      <c r="E18" s="561"/>
    </row>
    <row r="19" spans="2:5">
      <c r="B19" s="568" t="s">
        <v>505</v>
      </c>
      <c r="C19" s="561">
        <v>8514</v>
      </c>
      <c r="D19" s="561"/>
      <c r="E19" s="561">
        <v>8806</v>
      </c>
    </row>
    <row r="20" spans="2:5">
      <c r="B20" s="568" t="s">
        <v>506</v>
      </c>
      <c r="C20" s="561">
        <v>8656</v>
      </c>
      <c r="D20" s="561"/>
      <c r="E20" s="561">
        <v>8656</v>
      </c>
    </row>
    <row r="21" spans="2:5">
      <c r="B21" s="568" t="s">
        <v>507</v>
      </c>
      <c r="C21" s="561">
        <v>8097</v>
      </c>
      <c r="D21" s="561"/>
      <c r="E21" s="561">
        <v>9216</v>
      </c>
    </row>
    <row r="22" spans="2:5">
      <c r="B22" s="573" t="s">
        <v>508</v>
      </c>
      <c r="C22" s="549">
        <v>7935</v>
      </c>
      <c r="D22" s="549"/>
      <c r="E22" s="549">
        <v>9378</v>
      </c>
    </row>
    <row r="23" spans="2:5">
      <c r="C23" s="1"/>
      <c r="E23" s="1"/>
    </row>
  </sheetData>
  <mergeCells count="1">
    <mergeCell ref="C15:E15"/>
  </mergeCells>
  <conditionalFormatting sqref="C7:E11">
    <cfRule type="expression" dxfId="1" priority="2">
      <formula>$C$20="Millions"</formula>
    </cfRule>
  </conditionalFormatting>
  <conditionalFormatting sqref="C18:E22">
    <cfRule type="expression" dxfId="0" priority="1">
      <formula>$C$20="Millions"</formula>
    </cfRule>
  </conditionalFormatting>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AFA8E-D446-4BAE-AAAC-CB96B96E55BF}">
  <sheetPr>
    <tabColor theme="9" tint="0.79998168889431442"/>
  </sheetPr>
  <dimension ref="B2:E13"/>
  <sheetViews>
    <sheetView zoomScale="75" workbookViewId="0">
      <selection activeCell="C6" sqref="C6:E6"/>
    </sheetView>
  </sheetViews>
  <sheetFormatPr defaultRowHeight="15"/>
  <cols>
    <col min="2" max="2" width="33.140625" customWidth="1"/>
    <col min="3" max="5" width="19.140625" customWidth="1"/>
  </cols>
  <sheetData>
    <row r="2" spans="2:5" ht="15.75">
      <c r="B2" s="208" t="s">
        <v>513</v>
      </c>
    </row>
    <row r="4" spans="2:5" ht="15.75">
      <c r="B4" s="103"/>
      <c r="C4" s="209"/>
      <c r="D4" s="210" t="s">
        <v>2</v>
      </c>
      <c r="E4" s="211"/>
    </row>
    <row r="5" spans="2:5" ht="47.25">
      <c r="B5" s="103" t="s">
        <v>487</v>
      </c>
      <c r="C5" s="213" t="s">
        <v>488</v>
      </c>
      <c r="D5" s="213" t="s">
        <v>514</v>
      </c>
      <c r="E5" s="213" t="s">
        <v>490</v>
      </c>
    </row>
    <row r="6" spans="2:5" ht="15.75">
      <c r="B6" s="103"/>
      <c r="C6" s="773" t="s">
        <v>203</v>
      </c>
      <c r="D6" s="774" t="s">
        <v>491</v>
      </c>
      <c r="E6" s="773" t="s">
        <v>203</v>
      </c>
    </row>
    <row r="7" spans="2:5">
      <c r="B7" s="109" t="s">
        <v>515</v>
      </c>
      <c r="C7" s="110">
        <v>2085000000</v>
      </c>
      <c r="D7" s="214" t="s">
        <v>776</v>
      </c>
      <c r="E7" s="110"/>
    </row>
    <row r="8" spans="2:5">
      <c r="B8" s="111" t="s">
        <v>517</v>
      </c>
      <c r="C8" s="110">
        <v>91955000000</v>
      </c>
      <c r="D8" s="214" t="s">
        <v>776</v>
      </c>
      <c r="E8" s="110">
        <v>600000000</v>
      </c>
    </row>
    <row r="9" spans="2:5">
      <c r="B9" s="111" t="s">
        <v>518</v>
      </c>
      <c r="C9" s="110">
        <v>65433000000</v>
      </c>
      <c r="D9" s="214" t="s">
        <v>776</v>
      </c>
      <c r="E9" s="110">
        <v>695000000</v>
      </c>
    </row>
    <row r="10" spans="2:5">
      <c r="B10" s="111" t="s">
        <v>519</v>
      </c>
      <c r="C10" s="110">
        <v>1959000000</v>
      </c>
      <c r="D10" s="214" t="s">
        <v>520</v>
      </c>
      <c r="E10" s="110">
        <v>178000000</v>
      </c>
    </row>
    <row r="11" spans="2:5">
      <c r="B11" s="111" t="s">
        <v>521</v>
      </c>
      <c r="C11" s="110">
        <v>13510000000</v>
      </c>
      <c r="D11" s="214" t="s">
        <v>776</v>
      </c>
      <c r="E11" s="110">
        <v>0</v>
      </c>
    </row>
    <row r="12" spans="2:5">
      <c r="B12" s="113" t="s">
        <v>522</v>
      </c>
      <c r="C12" s="114">
        <f>SUM(C7:C11)</f>
        <v>174942000000</v>
      </c>
      <c r="D12" s="207"/>
      <c r="E12" s="114">
        <f>SUM(E8:E11)</f>
        <v>1473000000</v>
      </c>
    </row>
    <row r="13" spans="2:5">
      <c r="C13" s="171"/>
      <c r="D13" s="171"/>
      <c r="E13" s="171"/>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29C6D-CB07-4F00-B8A2-FC1E131BAEBC}">
  <sheetPr>
    <tabColor theme="9" tint="0.79998168889431442"/>
  </sheetPr>
  <dimension ref="D1:M26"/>
  <sheetViews>
    <sheetView zoomScale="84" zoomScaleNormal="115" workbookViewId="0">
      <selection activeCell="F21" sqref="F21"/>
    </sheetView>
  </sheetViews>
  <sheetFormatPr defaultRowHeight="15"/>
  <cols>
    <col min="2" max="2" width="4.140625" customWidth="1"/>
    <col min="4" max="4" width="64.42578125" customWidth="1"/>
    <col min="5" max="5" width="10" bestFit="1" customWidth="1"/>
    <col min="6" max="6" width="9.85546875" bestFit="1" customWidth="1"/>
    <col min="7" max="7" width="4.85546875" customWidth="1"/>
    <col min="8" max="8" width="6.7109375" customWidth="1"/>
    <col min="9" max="9" width="15.85546875" bestFit="1" customWidth="1"/>
    <col min="10" max="10" width="13.7109375" bestFit="1" customWidth="1"/>
    <col min="11" max="11" width="5.5703125" customWidth="1"/>
    <col min="12" max="12" width="17.85546875" customWidth="1"/>
    <col min="13" max="13" width="26" customWidth="1"/>
    <col min="14" max="14" width="11.140625" customWidth="1"/>
    <col min="15" max="15" width="17.7109375" bestFit="1" customWidth="1"/>
    <col min="16" max="16" width="8.7109375" customWidth="1"/>
  </cols>
  <sheetData>
    <row r="1" spans="4:13">
      <c r="I1" s="129"/>
      <c r="J1" s="132"/>
      <c r="K1" s="132"/>
      <c r="L1" s="132"/>
      <c r="M1" s="132"/>
    </row>
    <row r="2" spans="4:13" ht="14.45" customHeight="1">
      <c r="D2" s="894"/>
      <c r="E2" s="895">
        <v>46112</v>
      </c>
      <c r="F2" s="895">
        <v>45747</v>
      </c>
      <c r="G2" s="215"/>
      <c r="H2" s="215"/>
      <c r="I2" s="215"/>
      <c r="J2" s="216"/>
      <c r="K2" s="132"/>
      <c r="L2" s="132"/>
      <c r="M2" s="132"/>
    </row>
    <row r="3" spans="4:13">
      <c r="D3" s="894"/>
      <c r="E3" s="896"/>
      <c r="F3" s="896"/>
      <c r="G3" s="215"/>
      <c r="H3" s="215"/>
      <c r="I3" s="215"/>
      <c r="J3" s="216"/>
      <c r="K3" s="217"/>
      <c r="L3" s="132"/>
      <c r="M3" s="132"/>
    </row>
    <row r="4" spans="4:13" ht="15.75" thickBot="1">
      <c r="D4" s="397"/>
      <c r="E4" s="398" t="s">
        <v>203</v>
      </c>
      <c r="F4" s="399" t="s">
        <v>203</v>
      </c>
      <c r="G4" s="218"/>
      <c r="H4" s="218"/>
      <c r="I4" s="219"/>
      <c r="J4" s="220"/>
      <c r="K4" s="217"/>
      <c r="L4" s="132"/>
      <c r="M4" s="132"/>
    </row>
    <row r="5" spans="4:13" ht="14.45" customHeight="1">
      <c r="D5" s="897" t="s">
        <v>523</v>
      </c>
      <c r="E5" s="898">
        <v>44430</v>
      </c>
      <c r="F5" s="898">
        <v>37537</v>
      </c>
      <c r="G5" s="221"/>
      <c r="H5" s="221"/>
      <c r="I5" s="222"/>
      <c r="J5" s="223"/>
      <c r="K5" s="217"/>
      <c r="L5" s="224"/>
      <c r="M5" s="132"/>
    </row>
    <row r="6" spans="4:13">
      <c r="D6" s="894"/>
      <c r="E6" s="899"/>
      <c r="F6" s="899"/>
      <c r="G6" s="225"/>
      <c r="H6" s="225"/>
      <c r="I6" s="225"/>
      <c r="J6" s="226"/>
      <c r="K6" s="217"/>
      <c r="L6" s="132"/>
      <c r="M6" s="227"/>
    </row>
    <row r="7" spans="4:13">
      <c r="D7" s="396" t="s">
        <v>524</v>
      </c>
      <c r="E7" s="228">
        <v>132</v>
      </c>
      <c r="F7" s="225">
        <v>128</v>
      </c>
      <c r="G7" s="225"/>
      <c r="H7" s="225"/>
      <c r="I7" s="225"/>
      <c r="J7" s="226"/>
      <c r="K7" s="217"/>
      <c r="L7" s="132"/>
      <c r="M7" s="229"/>
    </row>
    <row r="8" spans="4:13">
      <c r="D8" s="396" t="s">
        <v>525</v>
      </c>
      <c r="E8" s="228" t="s">
        <v>143</v>
      </c>
      <c r="F8" s="225">
        <v>43</v>
      </c>
      <c r="G8" s="225"/>
      <c r="H8" s="225"/>
      <c r="I8" s="171"/>
      <c r="J8" s="226"/>
      <c r="K8" s="217"/>
      <c r="L8" s="132"/>
      <c r="M8" s="230"/>
    </row>
    <row r="9" spans="4:13" ht="15.75" thickBot="1">
      <c r="D9" s="397" t="s">
        <v>410</v>
      </c>
      <c r="E9" s="231">
        <v>60</v>
      </c>
      <c r="F9" s="232">
        <v>47</v>
      </c>
      <c r="G9" s="221"/>
      <c r="H9" s="221"/>
      <c r="I9" s="221"/>
      <c r="J9" s="226"/>
      <c r="K9" s="132"/>
      <c r="L9" s="132"/>
      <c r="M9" s="132"/>
    </row>
    <row r="10" spans="4:13" ht="15.75" thickBot="1">
      <c r="D10" s="400" t="s">
        <v>12</v>
      </c>
      <c r="E10" s="233">
        <f>SUM(E5:E9)</f>
        <v>44622</v>
      </c>
      <c r="F10" s="233">
        <f>SUM(F5:F9)</f>
        <v>37755</v>
      </c>
      <c r="G10" s="222"/>
      <c r="H10" s="222"/>
      <c r="I10" s="222"/>
      <c r="J10" s="234"/>
      <c r="K10" s="132"/>
      <c r="L10" s="132"/>
      <c r="M10" s="224"/>
    </row>
    <row r="11" spans="4:13">
      <c r="J11" s="132"/>
      <c r="K11" s="132"/>
      <c r="L11" s="132"/>
      <c r="M11" s="132"/>
    </row>
    <row r="12" spans="4:13">
      <c r="D12" s="235" t="s">
        <v>526</v>
      </c>
      <c r="E12" s="236"/>
      <c r="J12" s="237"/>
    </row>
    <row r="13" spans="4:13">
      <c r="D13" s="235"/>
      <c r="E13" s="235"/>
    </row>
    <row r="14" spans="4:13" ht="14.45" customHeight="1">
      <c r="D14" s="894"/>
      <c r="E14" s="895">
        <v>46112</v>
      </c>
      <c r="F14" s="895">
        <v>45747</v>
      </c>
      <c r="G14" s="215"/>
      <c r="H14" s="215"/>
      <c r="I14" s="215"/>
      <c r="J14" s="215"/>
      <c r="L14" s="1"/>
    </row>
    <row r="15" spans="4:13">
      <c r="D15" s="894"/>
      <c r="E15" s="896"/>
      <c r="F15" s="896"/>
      <c r="G15" s="215"/>
      <c r="H15" s="215"/>
      <c r="I15" s="238"/>
      <c r="J15" s="215"/>
    </row>
    <row r="16" spans="4:13" ht="15.75" thickBot="1">
      <c r="D16" s="397"/>
      <c r="E16" s="402" t="s">
        <v>203</v>
      </c>
      <c r="F16" s="399" t="s">
        <v>203</v>
      </c>
      <c r="G16" s="218"/>
      <c r="H16" s="218"/>
      <c r="I16" s="239"/>
      <c r="J16" s="239"/>
      <c r="K16" s="128"/>
      <c r="L16" s="129"/>
    </row>
    <row r="17" spans="4:13" ht="30">
      <c r="D17" s="396" t="s">
        <v>523</v>
      </c>
      <c r="E17" s="240">
        <v>6892</v>
      </c>
      <c r="F17" s="403">
        <v>6766</v>
      </c>
      <c r="G17" s="225"/>
      <c r="H17" s="225"/>
      <c r="I17" s="171"/>
      <c r="J17" s="237"/>
      <c r="M17" s="241"/>
    </row>
    <row r="18" spans="4:13">
      <c r="D18" s="396" t="s">
        <v>524</v>
      </c>
      <c r="E18" s="240">
        <v>95</v>
      </c>
      <c r="F18" s="225">
        <v>63</v>
      </c>
      <c r="G18" s="225"/>
      <c r="H18" s="225"/>
      <c r="I18" s="225"/>
      <c r="J18" s="237"/>
      <c r="M18" s="241"/>
    </row>
    <row r="19" spans="4:13">
      <c r="D19" s="396" t="s">
        <v>525</v>
      </c>
      <c r="E19" s="240">
        <v>2</v>
      </c>
      <c r="F19" s="225">
        <v>26</v>
      </c>
      <c r="G19" s="225"/>
      <c r="H19" s="225"/>
      <c r="I19" s="171"/>
      <c r="J19" s="237"/>
      <c r="L19" s="242"/>
      <c r="M19" s="243"/>
    </row>
    <row r="20" spans="4:13" ht="15.75" thickBot="1">
      <c r="D20" s="397" t="s">
        <v>410</v>
      </c>
      <c r="E20" s="231">
        <v>35</v>
      </c>
      <c r="F20" s="232">
        <v>20</v>
      </c>
      <c r="G20" s="221"/>
      <c r="H20" s="221"/>
      <c r="I20" s="171"/>
      <c r="J20" s="237"/>
    </row>
    <row r="21" spans="4:13" ht="15.75" thickBot="1">
      <c r="D21" s="400" t="s">
        <v>12</v>
      </c>
      <c r="E21" s="233">
        <v>7024</v>
      </c>
      <c r="F21" s="401">
        <v>6875</v>
      </c>
      <c r="G21" s="222"/>
      <c r="H21" s="222"/>
      <c r="I21" s="222"/>
      <c r="J21" s="243"/>
    </row>
    <row r="22" spans="4:13">
      <c r="D22" s="235"/>
      <c r="E22" s="235"/>
      <c r="L22" s="1"/>
    </row>
    <row r="23" spans="4:13">
      <c r="E23" s="237"/>
      <c r="L23" s="1"/>
    </row>
    <row r="24" spans="4:13">
      <c r="L24" s="1"/>
    </row>
    <row r="25" spans="4:13">
      <c r="L25" s="1"/>
    </row>
    <row r="26" spans="4:13">
      <c r="L26" s="1"/>
    </row>
  </sheetData>
  <mergeCells count="9">
    <mergeCell ref="D14:D15"/>
    <mergeCell ref="E14:E15"/>
    <mergeCell ref="F14:F15"/>
    <mergeCell ref="D2:D3"/>
    <mergeCell ref="E2:E3"/>
    <mergeCell ref="F2:F3"/>
    <mergeCell ref="D5:D6"/>
    <mergeCell ref="E5:E6"/>
    <mergeCell ref="F5:F6"/>
  </mergeCells>
  <pageMargins left="0.7" right="0.7" top="0.75" bottom="0.75" header="0.3" footer="0.3"/>
  <pageSetup orientation="portrait" r:id="rId1"/>
  <headerFooter>
    <oddHeader>&amp;C&amp;"Calibri"&amp;10&amp;K000000 OFFICIAL&amp;1#_x000D_</oddHeader>
    <oddFooter>&amp;C_x000D_&amp;1#&amp;"Calibri"&amp;10&amp;K000000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C484F-069A-4114-AFBF-0C73ED57DA5E}">
  <sheetPr>
    <tabColor theme="9" tint="0.79998168889431442"/>
  </sheetPr>
  <dimension ref="A1:L36"/>
  <sheetViews>
    <sheetView topLeftCell="B1" zoomScale="72" workbookViewId="0">
      <selection activeCell="E5" sqref="E5"/>
    </sheetView>
  </sheetViews>
  <sheetFormatPr defaultRowHeight="15"/>
  <cols>
    <col min="1" max="1" width="44.7109375" bestFit="1" customWidth="1"/>
    <col min="2" max="5" width="19.85546875" customWidth="1"/>
  </cols>
  <sheetData>
    <row r="1" spans="1:5" ht="15.75">
      <c r="A1" s="75" t="s">
        <v>14</v>
      </c>
      <c r="B1" s="900" t="s">
        <v>2</v>
      </c>
      <c r="C1" s="900"/>
      <c r="D1" s="900"/>
      <c r="E1" s="900"/>
    </row>
    <row r="2" spans="1:5">
      <c r="A2" s="75" t="s">
        <v>14</v>
      </c>
      <c r="B2" s="901" t="s">
        <v>527</v>
      </c>
      <c r="C2" s="901" t="s">
        <v>528</v>
      </c>
      <c r="D2" s="901" t="s">
        <v>463</v>
      </c>
      <c r="E2" s="902" t="s">
        <v>12</v>
      </c>
    </row>
    <row r="3" spans="1:5">
      <c r="A3" s="75" t="s">
        <v>14</v>
      </c>
      <c r="B3" s="901"/>
      <c r="C3" s="901"/>
      <c r="D3" s="901"/>
      <c r="E3" s="902"/>
    </row>
    <row r="4" spans="1:5" ht="15.75">
      <c r="A4" s="75" t="s">
        <v>14</v>
      </c>
      <c r="B4" s="58" t="s">
        <v>203</v>
      </c>
      <c r="C4" s="58" t="s">
        <v>203</v>
      </c>
      <c r="D4" s="58" t="s">
        <v>203</v>
      </c>
      <c r="E4" s="58" t="s">
        <v>203</v>
      </c>
    </row>
    <row r="5" spans="1:5">
      <c r="A5" s="81" t="s">
        <v>466</v>
      </c>
      <c r="B5" s="46">
        <v>0</v>
      </c>
      <c r="C5" s="46">
        <v>0</v>
      </c>
      <c r="D5" s="46">
        <v>0</v>
      </c>
      <c r="E5" s="46">
        <v>0</v>
      </c>
    </row>
    <row r="6" spans="1:5">
      <c r="A6" s="64" t="s">
        <v>467</v>
      </c>
      <c r="B6" s="21">
        <v>549000000</v>
      </c>
      <c r="C6" s="21">
        <v>699000000</v>
      </c>
      <c r="D6" s="21">
        <v>35000000</v>
      </c>
      <c r="E6" s="21">
        <v>1283000000</v>
      </c>
    </row>
    <row r="7" spans="1:5">
      <c r="A7" s="64" t="s">
        <v>468</v>
      </c>
      <c r="B7" s="21">
        <v>6000000</v>
      </c>
      <c r="C7" s="21">
        <v>48000000</v>
      </c>
      <c r="D7" s="21">
        <v>23000000</v>
      </c>
      <c r="E7" s="21">
        <v>77000000</v>
      </c>
    </row>
    <row r="8" spans="1:5">
      <c r="A8" s="64" t="s">
        <v>470</v>
      </c>
      <c r="B8" s="21">
        <v>-34000000</v>
      </c>
      <c r="C8" s="245">
        <v>0</v>
      </c>
      <c r="D8" s="245">
        <v>0</v>
      </c>
      <c r="E8" s="21">
        <v>-34000000</v>
      </c>
    </row>
    <row r="9" spans="1:5">
      <c r="A9" s="64" t="s">
        <v>471</v>
      </c>
      <c r="B9" s="21">
        <v>-1000000</v>
      </c>
      <c r="C9" s="21">
        <v>-1000000</v>
      </c>
      <c r="D9" s="21">
        <v>-3000000</v>
      </c>
      <c r="E9" s="21">
        <v>-5000000</v>
      </c>
    </row>
    <row r="10" spans="1:5">
      <c r="A10" s="64" t="s">
        <v>485</v>
      </c>
      <c r="B10" s="245">
        <v>0</v>
      </c>
      <c r="C10" s="245">
        <v>0</v>
      </c>
      <c r="D10" s="245">
        <v>0</v>
      </c>
      <c r="E10" s="245">
        <v>0</v>
      </c>
    </row>
    <row r="11" spans="1:5">
      <c r="A11" s="64" t="s">
        <v>472</v>
      </c>
      <c r="B11" s="21">
        <v>151000000</v>
      </c>
      <c r="C11" s="21">
        <v>-129000000</v>
      </c>
      <c r="D11" s="21">
        <v>-22000000</v>
      </c>
      <c r="E11" s="245">
        <v>0</v>
      </c>
    </row>
    <row r="12" spans="1:5">
      <c r="A12" s="64" t="s">
        <v>473</v>
      </c>
      <c r="B12" s="245">
        <v>0</v>
      </c>
      <c r="C12" s="21">
        <v>1000000</v>
      </c>
      <c r="D12" s="245">
        <v>0</v>
      </c>
      <c r="E12" s="21">
        <v>1000000</v>
      </c>
    </row>
    <row r="13" spans="1:5" ht="15.75" thickBot="1">
      <c r="A13" s="81" t="s">
        <v>634</v>
      </c>
      <c r="B13" s="47">
        <v>671000000</v>
      </c>
      <c r="C13" s="47">
        <v>618000000</v>
      </c>
      <c r="D13" s="47">
        <v>33000000</v>
      </c>
      <c r="E13" s="47">
        <v>1322000000</v>
      </c>
    </row>
    <row r="14" spans="1:5">
      <c r="A14" s="81" t="s">
        <v>417</v>
      </c>
      <c r="B14" s="247"/>
      <c r="C14" s="247"/>
      <c r="D14" s="247"/>
      <c r="E14" s="247"/>
    </row>
    <row r="15" spans="1:5">
      <c r="A15" s="64" t="s">
        <v>467</v>
      </c>
      <c r="B15" s="21">
        <v>-332000000</v>
      </c>
      <c r="C15" s="21">
        <v>-321000000</v>
      </c>
      <c r="D15" s="245">
        <v>0</v>
      </c>
      <c r="E15" s="21">
        <v>-653000000</v>
      </c>
    </row>
    <row r="16" spans="1:5">
      <c r="A16" s="64" t="s">
        <v>475</v>
      </c>
      <c r="B16" s="21">
        <v>-76000000</v>
      </c>
      <c r="C16" s="21">
        <v>-19000000</v>
      </c>
      <c r="D16" s="245">
        <v>0</v>
      </c>
      <c r="E16" s="21">
        <v>-95000000</v>
      </c>
    </row>
    <row r="17" spans="1:12">
      <c r="A17" s="64" t="s">
        <v>470</v>
      </c>
      <c r="B17" s="21">
        <v>34000000</v>
      </c>
      <c r="C17" s="245">
        <v>0</v>
      </c>
      <c r="D17" s="245">
        <v>0</v>
      </c>
      <c r="E17" s="21">
        <v>34000000</v>
      </c>
    </row>
    <row r="18" spans="1:12">
      <c r="A18" s="64" t="s">
        <v>485</v>
      </c>
      <c r="B18" s="245">
        <v>0</v>
      </c>
      <c r="C18" s="245">
        <v>0</v>
      </c>
      <c r="D18" s="245">
        <v>0</v>
      </c>
      <c r="E18" s="245">
        <v>0</v>
      </c>
    </row>
    <row r="19" spans="1:12">
      <c r="A19" s="64" t="s">
        <v>472</v>
      </c>
      <c r="B19" s="245">
        <v>0</v>
      </c>
      <c r="C19" s="21">
        <v>1000000</v>
      </c>
      <c r="D19" s="245">
        <v>0</v>
      </c>
      <c r="E19" s="21">
        <v>1000000</v>
      </c>
    </row>
    <row r="20" spans="1:12">
      <c r="A20" s="64" t="s">
        <v>476</v>
      </c>
      <c r="B20" s="245">
        <v>0</v>
      </c>
      <c r="C20" s="245">
        <v>0</v>
      </c>
      <c r="D20" s="245">
        <v>0</v>
      </c>
      <c r="E20" s="245">
        <v>0</v>
      </c>
    </row>
    <row r="21" spans="1:12" ht="15.75" thickBot="1">
      <c r="A21" s="81" t="s">
        <v>634</v>
      </c>
      <c r="B21" s="47">
        <v>-374000000</v>
      </c>
      <c r="C21" s="47">
        <v>-339000000</v>
      </c>
      <c r="D21" s="404">
        <v>0</v>
      </c>
      <c r="E21" s="47">
        <v>-713000000</v>
      </c>
    </row>
    <row r="22" spans="1:12">
      <c r="A22" s="81" t="s">
        <v>474</v>
      </c>
      <c r="B22" s="46">
        <v>297000000</v>
      </c>
      <c r="C22" s="46">
        <v>279000000</v>
      </c>
      <c r="D22" s="46">
        <v>33000000</v>
      </c>
      <c r="E22" s="46">
        <v>609000000</v>
      </c>
      <c r="L22" t="s">
        <v>530</v>
      </c>
    </row>
    <row r="23" spans="1:12">
      <c r="A23" s="81" t="s">
        <v>477</v>
      </c>
      <c r="B23" s="21">
        <v>217000000</v>
      </c>
      <c r="C23" s="21">
        <v>378000000</v>
      </c>
      <c r="D23" s="21">
        <v>35000000</v>
      </c>
      <c r="E23" s="21">
        <v>630000000</v>
      </c>
    </row>
    <row r="24" spans="1:12">
      <c r="A24" s="81" t="s">
        <v>478</v>
      </c>
      <c r="B24" s="247"/>
      <c r="C24" s="247"/>
      <c r="D24" s="247"/>
      <c r="E24" s="247"/>
    </row>
    <row r="25" spans="1:12">
      <c r="A25" s="64" t="s">
        <v>479</v>
      </c>
      <c r="B25" s="21">
        <v>297000000</v>
      </c>
      <c r="C25" s="21">
        <v>279000000</v>
      </c>
      <c r="D25" s="21">
        <v>33000000</v>
      </c>
      <c r="E25" s="21">
        <v>609000000</v>
      </c>
    </row>
    <row r="26" spans="1:12">
      <c r="A26" s="64" t="s">
        <v>531</v>
      </c>
      <c r="B26" s="245">
        <v>0</v>
      </c>
      <c r="C26" s="245">
        <v>0</v>
      </c>
      <c r="D26" s="245">
        <v>0</v>
      </c>
      <c r="E26" s="245">
        <v>0</v>
      </c>
    </row>
    <row r="27" spans="1:12">
      <c r="A27" s="64" t="s">
        <v>532</v>
      </c>
      <c r="B27" s="245">
        <v>0</v>
      </c>
      <c r="C27" s="245">
        <v>0</v>
      </c>
      <c r="D27" s="245">
        <v>0</v>
      </c>
      <c r="E27" s="245">
        <v>0</v>
      </c>
    </row>
    <row r="28" spans="1:12" ht="15.75" thickBot="1">
      <c r="A28" s="81" t="s">
        <v>474</v>
      </c>
      <c r="B28" s="47">
        <v>297000000</v>
      </c>
      <c r="C28" s="47">
        <v>279000000</v>
      </c>
      <c r="D28" s="47">
        <v>33000000</v>
      </c>
      <c r="E28" s="47">
        <v>609000000</v>
      </c>
    </row>
    <row r="29" spans="1:12">
      <c r="A29" s="81" t="s">
        <v>377</v>
      </c>
      <c r="B29" s="247"/>
      <c r="C29" s="247"/>
      <c r="D29" s="247"/>
      <c r="E29" s="247"/>
    </row>
    <row r="30" spans="1:12">
      <c r="A30" s="64" t="s">
        <v>481</v>
      </c>
      <c r="B30" s="21">
        <v>3000000</v>
      </c>
      <c r="C30" s="21">
        <v>41000000</v>
      </c>
      <c r="D30" s="21">
        <v>19000000</v>
      </c>
      <c r="E30" s="21">
        <v>63000000</v>
      </c>
    </row>
    <row r="31" spans="1:12">
      <c r="A31" s="64" t="s">
        <v>482</v>
      </c>
      <c r="B31" s="21">
        <v>101000000</v>
      </c>
      <c r="C31" s="21">
        <v>6000000</v>
      </c>
      <c r="D31" s="21">
        <v>14000000</v>
      </c>
      <c r="E31" s="21">
        <v>121000000</v>
      </c>
    </row>
    <row r="32" spans="1:12">
      <c r="A32" s="64" t="s">
        <v>483</v>
      </c>
      <c r="B32" s="21">
        <v>193000000</v>
      </c>
      <c r="C32" s="21">
        <v>232000000</v>
      </c>
      <c r="D32" s="245">
        <v>0</v>
      </c>
      <c r="E32" s="21">
        <v>425000000</v>
      </c>
    </row>
    <row r="33" spans="1:5" ht="15.75" thickBot="1">
      <c r="A33" s="81" t="s">
        <v>474</v>
      </c>
      <c r="B33" s="47">
        <v>297000000</v>
      </c>
      <c r="C33" s="47">
        <v>279000000</v>
      </c>
      <c r="D33" s="47">
        <v>33000000</v>
      </c>
      <c r="E33" s="47">
        <v>609000000</v>
      </c>
    </row>
    <row r="34" spans="1:5">
      <c r="B34" s="1"/>
      <c r="C34" s="1"/>
      <c r="D34" s="1"/>
      <c r="E34" s="1"/>
    </row>
    <row r="35" spans="1:5">
      <c r="B35" s="1"/>
      <c r="C35" s="1"/>
      <c r="D35" s="1"/>
      <c r="E35" s="1"/>
    </row>
    <row r="36" spans="1:5">
      <c r="B36" s="1"/>
      <c r="C36" s="1"/>
      <c r="D36" s="1"/>
      <c r="E36" s="1"/>
    </row>
  </sheetData>
  <mergeCells count="5">
    <mergeCell ref="B1:E1"/>
    <mergeCell ref="B2:B3"/>
    <mergeCell ref="C2:C3"/>
    <mergeCell ref="D2:D3"/>
    <mergeCell ref="E2:E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0F5ED-7984-4ACB-9742-4DC1E33899C7}">
  <sheetPr>
    <tabColor theme="9" tint="0.79998168889431442"/>
  </sheetPr>
  <dimension ref="A1:E32"/>
  <sheetViews>
    <sheetView topLeftCell="B1" workbookViewId="0">
      <selection activeCell="E32" sqref="E32"/>
    </sheetView>
  </sheetViews>
  <sheetFormatPr defaultRowHeight="15"/>
  <cols>
    <col min="1" max="1" width="42.5703125" bestFit="1" customWidth="1"/>
    <col min="2" max="5" width="18" customWidth="1"/>
  </cols>
  <sheetData>
    <row r="1" spans="1:5" ht="14.45" customHeight="1">
      <c r="A1" s="75" t="s">
        <v>14</v>
      </c>
      <c r="B1" s="901" t="s">
        <v>527</v>
      </c>
      <c r="C1" s="901" t="s">
        <v>528</v>
      </c>
      <c r="D1" s="901" t="s">
        <v>463</v>
      </c>
      <c r="E1" s="902" t="s">
        <v>12</v>
      </c>
    </row>
    <row r="2" spans="1:5" ht="14.45" customHeight="1">
      <c r="A2" s="75" t="s">
        <v>14</v>
      </c>
      <c r="B2" s="901"/>
      <c r="C2" s="901"/>
      <c r="D2" s="901"/>
      <c r="E2" s="902"/>
    </row>
    <row r="3" spans="1:5" ht="14.45" customHeight="1">
      <c r="A3" s="75" t="s">
        <v>14</v>
      </c>
      <c r="B3" s="58" t="s">
        <v>203</v>
      </c>
      <c r="C3" s="58" t="s">
        <v>203</v>
      </c>
      <c r="D3" s="58" t="s">
        <v>203</v>
      </c>
      <c r="E3" s="58" t="s">
        <v>203</v>
      </c>
    </row>
    <row r="4" spans="1:5">
      <c r="A4" s="81" t="s">
        <v>466</v>
      </c>
      <c r="B4" s="46">
        <v>0</v>
      </c>
      <c r="C4" s="46">
        <v>0</v>
      </c>
      <c r="D4" s="46">
        <v>0</v>
      </c>
      <c r="E4" s="46">
        <v>0</v>
      </c>
    </row>
    <row r="5" spans="1:5">
      <c r="A5" s="64" t="s">
        <v>484</v>
      </c>
      <c r="B5" s="245">
        <v>450</v>
      </c>
      <c r="C5" s="245">
        <v>494</v>
      </c>
      <c r="D5" s="245">
        <v>19</v>
      </c>
      <c r="E5" s="245">
        <v>963</v>
      </c>
    </row>
    <row r="6" spans="1:5">
      <c r="A6" s="64" t="s">
        <v>468</v>
      </c>
      <c r="B6" s="245">
        <v>7</v>
      </c>
      <c r="C6" s="245">
        <v>82</v>
      </c>
      <c r="D6" s="245">
        <v>30</v>
      </c>
      <c r="E6" s="245">
        <v>119</v>
      </c>
    </row>
    <row r="7" spans="1:5">
      <c r="A7" s="64" t="s">
        <v>470</v>
      </c>
      <c r="B7" s="500">
        <v>-5</v>
      </c>
      <c r="C7" s="500">
        <v>0</v>
      </c>
      <c r="D7" s="500">
        <v>0</v>
      </c>
      <c r="E7" s="500">
        <v>-5</v>
      </c>
    </row>
    <row r="8" spans="1:5">
      <c r="A8" s="64" t="s">
        <v>471</v>
      </c>
      <c r="B8" s="500">
        <v>-3</v>
      </c>
      <c r="C8" s="500">
        <v>-2</v>
      </c>
      <c r="D8" s="500">
        <v>0</v>
      </c>
      <c r="E8" s="500">
        <v>-5</v>
      </c>
    </row>
    <row r="9" spans="1:5">
      <c r="A9" s="64" t="s">
        <v>485</v>
      </c>
      <c r="B9" s="500">
        <v>0</v>
      </c>
      <c r="C9" s="500">
        <v>0</v>
      </c>
      <c r="D9" s="500">
        <v>0</v>
      </c>
      <c r="E9" s="500">
        <v>0</v>
      </c>
    </row>
    <row r="10" spans="1:5">
      <c r="A10" s="64" t="s">
        <v>472</v>
      </c>
      <c r="B10" s="500">
        <v>100</v>
      </c>
      <c r="C10" s="500">
        <v>89</v>
      </c>
      <c r="D10" s="500">
        <v>-14</v>
      </c>
      <c r="E10" s="500">
        <v>175</v>
      </c>
    </row>
    <row r="11" spans="1:5">
      <c r="A11" s="64" t="s">
        <v>473</v>
      </c>
      <c r="B11" s="500">
        <v>0</v>
      </c>
      <c r="C11" s="500">
        <v>36</v>
      </c>
      <c r="D11" s="500">
        <v>0</v>
      </c>
      <c r="E11" s="500">
        <v>36</v>
      </c>
    </row>
    <row r="12" spans="1:5" ht="15.75" thickBot="1">
      <c r="A12" s="81" t="s">
        <v>529</v>
      </c>
      <c r="B12" s="501">
        <v>549</v>
      </c>
      <c r="C12" s="501">
        <v>699</v>
      </c>
      <c r="D12" s="501">
        <v>35</v>
      </c>
      <c r="E12" s="501">
        <v>1283</v>
      </c>
    </row>
    <row r="13" spans="1:5">
      <c r="A13" s="81" t="s">
        <v>417</v>
      </c>
      <c r="B13" s="545"/>
      <c r="C13" s="545"/>
      <c r="D13" s="545"/>
      <c r="E13" s="545"/>
    </row>
    <row r="14" spans="1:5">
      <c r="A14" s="64" t="s">
        <v>484</v>
      </c>
      <c r="B14" s="500">
        <v>-294</v>
      </c>
      <c r="C14" s="500">
        <v>-306</v>
      </c>
      <c r="D14" s="500">
        <v>0</v>
      </c>
      <c r="E14" s="500">
        <v>-600</v>
      </c>
    </row>
    <row r="15" spans="1:5">
      <c r="A15" s="64" t="s">
        <v>475</v>
      </c>
      <c r="B15" s="500">
        <v>-43</v>
      </c>
      <c r="C15" s="500">
        <v>-15</v>
      </c>
      <c r="D15" s="500">
        <v>0</v>
      </c>
      <c r="E15" s="500">
        <v>-58</v>
      </c>
    </row>
    <row r="16" spans="1:5">
      <c r="A16" s="64" t="s">
        <v>470</v>
      </c>
      <c r="B16" s="500">
        <v>5</v>
      </c>
      <c r="C16" s="500">
        <v>0</v>
      </c>
      <c r="D16" s="500">
        <v>0</v>
      </c>
      <c r="E16" s="500">
        <v>5</v>
      </c>
    </row>
    <row r="17" spans="1:5">
      <c r="A17" s="64" t="s">
        <v>485</v>
      </c>
      <c r="B17" s="500">
        <v>0</v>
      </c>
      <c r="C17" s="500">
        <v>0</v>
      </c>
      <c r="D17" s="500">
        <v>0</v>
      </c>
      <c r="E17" s="500">
        <v>0</v>
      </c>
    </row>
    <row r="18" spans="1:5">
      <c r="A18" s="64" t="s">
        <v>472</v>
      </c>
      <c r="B18" s="500">
        <v>0</v>
      </c>
      <c r="C18" s="500">
        <v>0</v>
      </c>
      <c r="D18" s="500">
        <v>0</v>
      </c>
      <c r="E18" s="500">
        <v>0</v>
      </c>
    </row>
    <row r="19" spans="1:5">
      <c r="A19" s="64" t="s">
        <v>476</v>
      </c>
      <c r="B19" s="500">
        <v>0</v>
      </c>
      <c r="C19" s="500">
        <v>0</v>
      </c>
      <c r="D19" s="500">
        <v>0</v>
      </c>
      <c r="E19" s="500">
        <v>0</v>
      </c>
    </row>
    <row r="20" spans="1:5" ht="15.75" thickBot="1">
      <c r="A20" s="81" t="s">
        <v>529</v>
      </c>
      <c r="B20" s="501">
        <v>-332</v>
      </c>
      <c r="C20" s="501">
        <v>-321</v>
      </c>
      <c r="D20" s="501">
        <v>0</v>
      </c>
      <c r="E20" s="501">
        <v>-653</v>
      </c>
    </row>
    <row r="21" spans="1:5">
      <c r="A21" s="81" t="s">
        <v>477</v>
      </c>
      <c r="B21" s="545">
        <v>217</v>
      </c>
      <c r="C21" s="545">
        <v>378</v>
      </c>
      <c r="D21" s="545">
        <v>35</v>
      </c>
      <c r="E21" s="545">
        <v>630</v>
      </c>
    </row>
    <row r="22" spans="1:5">
      <c r="A22" s="81" t="s">
        <v>486</v>
      </c>
      <c r="B22" s="500">
        <v>156</v>
      </c>
      <c r="C22" s="500">
        <v>188</v>
      </c>
      <c r="D22" s="500">
        <v>19</v>
      </c>
      <c r="E22" s="500">
        <v>363</v>
      </c>
    </row>
    <row r="23" spans="1:5">
      <c r="A23" s="81" t="s">
        <v>478</v>
      </c>
      <c r="B23" s="545"/>
      <c r="C23" s="545"/>
      <c r="D23" s="545"/>
      <c r="E23" s="545"/>
    </row>
    <row r="24" spans="1:5">
      <c r="A24" s="64" t="s">
        <v>479</v>
      </c>
      <c r="B24" s="500">
        <v>217</v>
      </c>
      <c r="C24" s="500">
        <v>366</v>
      </c>
      <c r="D24" s="500">
        <v>35</v>
      </c>
      <c r="E24" s="500">
        <v>618</v>
      </c>
    </row>
    <row r="25" spans="1:5">
      <c r="A25" s="64" t="s">
        <v>531</v>
      </c>
      <c r="B25" s="500">
        <v>0</v>
      </c>
      <c r="C25" s="500">
        <v>12</v>
      </c>
      <c r="D25" s="500">
        <v>0</v>
      </c>
      <c r="E25" s="500">
        <v>12</v>
      </c>
    </row>
    <row r="26" spans="1:5">
      <c r="A26" s="64" t="s">
        <v>532</v>
      </c>
      <c r="B26" s="500">
        <v>0</v>
      </c>
      <c r="C26" s="500">
        <v>0</v>
      </c>
      <c r="D26" s="500">
        <v>0</v>
      </c>
      <c r="E26" s="500">
        <v>0</v>
      </c>
    </row>
    <row r="27" spans="1:5" ht="15.75" thickBot="1">
      <c r="A27" s="81" t="s">
        <v>477</v>
      </c>
      <c r="B27" s="501">
        <v>217</v>
      </c>
      <c r="C27" s="501">
        <v>378</v>
      </c>
      <c r="D27" s="501">
        <v>35</v>
      </c>
      <c r="E27" s="501">
        <v>630</v>
      </c>
    </row>
    <row r="28" spans="1:5">
      <c r="A28" s="81" t="s">
        <v>377</v>
      </c>
      <c r="B28" s="545"/>
      <c r="C28" s="545"/>
      <c r="D28" s="545"/>
      <c r="E28" s="545"/>
    </row>
    <row r="29" spans="1:5">
      <c r="A29" s="64" t="s">
        <v>481</v>
      </c>
      <c r="B29" s="500">
        <v>4</v>
      </c>
      <c r="C29" s="500">
        <v>6</v>
      </c>
      <c r="D29" s="500">
        <v>0</v>
      </c>
      <c r="E29" s="500">
        <v>10</v>
      </c>
    </row>
    <row r="30" spans="1:5">
      <c r="A30" s="64" t="s">
        <v>482</v>
      </c>
      <c r="B30" s="500">
        <v>99</v>
      </c>
      <c r="C30" s="500">
        <v>48</v>
      </c>
      <c r="D30" s="500">
        <v>35</v>
      </c>
      <c r="E30" s="500">
        <v>182</v>
      </c>
    </row>
    <row r="31" spans="1:5">
      <c r="A31" s="64" t="s">
        <v>483</v>
      </c>
      <c r="B31" s="500">
        <v>114</v>
      </c>
      <c r="C31" s="500">
        <v>324</v>
      </c>
      <c r="D31" s="500">
        <v>0</v>
      </c>
      <c r="E31" s="500">
        <v>438</v>
      </c>
    </row>
    <row r="32" spans="1:5" ht="15.75" thickBot="1">
      <c r="A32" s="81" t="s">
        <v>477</v>
      </c>
      <c r="B32" s="501">
        <v>217</v>
      </c>
      <c r="C32" s="501">
        <v>378</v>
      </c>
      <c r="D32" s="501">
        <v>35</v>
      </c>
      <c r="E32" s="501">
        <v>630</v>
      </c>
    </row>
  </sheetData>
  <mergeCells count="4">
    <mergeCell ref="B1:B2"/>
    <mergeCell ref="C1:C2"/>
    <mergeCell ref="D1:D2"/>
    <mergeCell ref="E1: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5A267-67C0-415F-9E6F-FB74F9F779E2}">
  <sheetPr>
    <tabColor theme="9" tint="0.79998168889431442"/>
  </sheetPr>
  <dimension ref="A2:D10"/>
  <sheetViews>
    <sheetView workbookViewId="0">
      <selection activeCell="H7" sqref="H7"/>
    </sheetView>
  </sheetViews>
  <sheetFormatPr defaultRowHeight="15"/>
  <cols>
    <col min="1" max="1" width="47.42578125" bestFit="1" customWidth="1"/>
    <col min="2" max="2" width="7.85546875" bestFit="1" customWidth="1"/>
    <col min="3" max="3" width="7.42578125" bestFit="1" customWidth="1"/>
    <col min="4" max="4" width="8.140625" bestFit="1" customWidth="1"/>
  </cols>
  <sheetData>
    <row r="2" spans="1:4">
      <c r="A2" s="2"/>
      <c r="B2" s="2" t="s">
        <v>24</v>
      </c>
      <c r="C2" s="2" t="s">
        <v>2</v>
      </c>
      <c r="D2" s="2" t="s">
        <v>3</v>
      </c>
    </row>
    <row r="3" spans="1:4">
      <c r="A3" s="2"/>
      <c r="B3" s="2"/>
      <c r="C3" s="2" t="s">
        <v>26</v>
      </c>
      <c r="D3" s="2" t="s">
        <v>27</v>
      </c>
    </row>
    <row r="4" spans="1:4">
      <c r="A4" s="2" t="s">
        <v>7</v>
      </c>
      <c r="B4" s="2"/>
      <c r="C4" s="5">
        <v>382013</v>
      </c>
      <c r="D4" s="542">
        <v>380406</v>
      </c>
    </row>
    <row r="5" spans="1:4">
      <c r="A5" s="2" t="s">
        <v>6</v>
      </c>
      <c r="B5" s="2" t="s">
        <v>32</v>
      </c>
      <c r="C5" s="5">
        <v>369115</v>
      </c>
      <c r="D5" s="5">
        <v>370018</v>
      </c>
    </row>
    <row r="6" spans="1:4" ht="24" customHeight="1" thickBot="1">
      <c r="A6" s="130" t="s">
        <v>31</v>
      </c>
      <c r="B6" s="115"/>
      <c r="C6" s="6">
        <f>C4-C5</f>
        <v>12898</v>
      </c>
      <c r="D6" s="6">
        <v>10388</v>
      </c>
    </row>
    <row r="10" spans="1:4">
      <c r="D10" t="s">
        <v>33</v>
      </c>
    </row>
  </sheetData>
  <pageMargins left="0.7" right="0.7" top="0.75" bottom="0.75" header="0.3" footer="0.3"/>
  <pageSetup orientation="portrait" r:id="rId1"/>
  <headerFooter>
    <oddHeader>&amp;C&amp;"Calibri"&amp;10&amp;K000000 OFFICIAL&amp;1#_x000D_</oddHeader>
    <oddFooter>&amp;C_x000D_&amp;1#&amp;"Calibri"&amp;10&amp;K000000 OFFICIAL</oddFooter>
  </headerFooter>
  <customProperties>
    <customPr name="EpmWorksheetKeyString_GU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075B7-2F7B-45D2-BC10-4E5DB1C15136}">
  <sheetPr>
    <tabColor theme="9" tint="0.79998168889431442"/>
  </sheetPr>
  <dimension ref="B2:I39"/>
  <sheetViews>
    <sheetView topLeftCell="B1" zoomScale="68" workbookViewId="0">
      <selection activeCell="I5" sqref="I5"/>
    </sheetView>
  </sheetViews>
  <sheetFormatPr defaultRowHeight="15"/>
  <cols>
    <col min="2" max="2" width="35.7109375" bestFit="1" customWidth="1"/>
    <col min="3" max="4" width="13.85546875" customWidth="1"/>
    <col min="5" max="5" width="17.28515625" customWidth="1"/>
    <col min="6" max="6" width="1.7109375" customWidth="1"/>
    <col min="7" max="8" width="13.5703125" customWidth="1"/>
    <col min="9" max="9" width="16.140625" customWidth="1"/>
  </cols>
  <sheetData>
    <row r="2" spans="2:9" ht="63">
      <c r="B2" s="65"/>
      <c r="C2" s="66" t="s">
        <v>464</v>
      </c>
      <c r="D2" s="66" t="s">
        <v>534</v>
      </c>
      <c r="E2" s="66" t="s">
        <v>576</v>
      </c>
      <c r="F2" s="248"/>
      <c r="G2" s="66" t="s">
        <v>464</v>
      </c>
      <c r="H2" s="66" t="s">
        <v>534</v>
      </c>
      <c r="I2" s="66" t="s">
        <v>578</v>
      </c>
    </row>
    <row r="3" spans="2:9" ht="15.75">
      <c r="C3" s="67" t="s">
        <v>203</v>
      </c>
      <c r="D3" s="67" t="s">
        <v>203</v>
      </c>
      <c r="E3" s="67" t="s">
        <v>203</v>
      </c>
      <c r="F3" s="75"/>
      <c r="G3" s="67" t="s">
        <v>203</v>
      </c>
      <c r="H3" s="67" t="s">
        <v>203</v>
      </c>
      <c r="I3" s="67" t="s">
        <v>203</v>
      </c>
    </row>
    <row r="4" spans="2:9">
      <c r="B4" s="249" t="s">
        <v>466</v>
      </c>
      <c r="C4" s="250"/>
      <c r="D4" s="250"/>
      <c r="E4" s="250"/>
      <c r="F4" s="197"/>
      <c r="G4" s="250"/>
      <c r="H4" s="250"/>
      <c r="I4" s="250"/>
    </row>
    <row r="5" spans="2:9">
      <c r="B5" s="251" t="s">
        <v>467</v>
      </c>
      <c r="C5" s="21">
        <v>302000000</v>
      </c>
      <c r="D5" s="21">
        <v>392000000</v>
      </c>
      <c r="E5" s="21">
        <v>694000000</v>
      </c>
      <c r="F5" s="21"/>
      <c r="G5" s="21">
        <v>665000000</v>
      </c>
      <c r="H5" s="21">
        <v>654000000</v>
      </c>
      <c r="I5" s="21">
        <v>2013000000</v>
      </c>
    </row>
    <row r="6" spans="2:9">
      <c r="B6" s="251" t="s">
        <v>468</v>
      </c>
      <c r="C6" s="21">
        <v>6000000</v>
      </c>
      <c r="D6" s="21">
        <v>70000000</v>
      </c>
      <c r="E6" s="21">
        <v>76000000</v>
      </c>
      <c r="F6" s="21"/>
      <c r="G6" s="21">
        <v>116000000</v>
      </c>
      <c r="H6" s="21">
        <v>272000000</v>
      </c>
      <c r="I6" s="21">
        <v>464000000</v>
      </c>
    </row>
    <row r="7" spans="2:9">
      <c r="B7" s="251" t="s">
        <v>471</v>
      </c>
      <c r="C7" s="21">
        <v>-2000000</v>
      </c>
      <c r="D7" s="195">
        <v>0</v>
      </c>
      <c r="E7" s="21">
        <v>-2000000</v>
      </c>
      <c r="F7" s="21"/>
      <c r="G7" s="195">
        <v>0</v>
      </c>
      <c r="H7" s="195">
        <v>0</v>
      </c>
      <c r="I7" s="21">
        <v>-2000000</v>
      </c>
    </row>
    <row r="8" spans="2:9">
      <c r="B8" s="251" t="s">
        <v>485</v>
      </c>
      <c r="C8" s="195">
        <v>0</v>
      </c>
      <c r="D8" s="195">
        <v>0</v>
      </c>
      <c r="E8" s="195">
        <v>0</v>
      </c>
      <c r="F8" s="21"/>
      <c r="G8" s="195">
        <v>0</v>
      </c>
      <c r="H8" s="195">
        <v>0</v>
      </c>
      <c r="I8" s="195">
        <v>0</v>
      </c>
    </row>
    <row r="9" spans="2:9">
      <c r="B9" s="251" t="s">
        <v>472</v>
      </c>
      <c r="C9" s="21">
        <v>8000000</v>
      </c>
      <c r="D9" s="21">
        <v>-34000000</v>
      </c>
      <c r="E9" s="21">
        <v>-26000000</v>
      </c>
      <c r="F9" s="21"/>
      <c r="G9" s="195">
        <v>0</v>
      </c>
      <c r="H9" s="21">
        <v>-26000000</v>
      </c>
      <c r="I9" s="21">
        <v>-52000000</v>
      </c>
    </row>
    <row r="10" spans="2:9">
      <c r="B10" s="251" t="s">
        <v>473</v>
      </c>
      <c r="C10" s="21">
        <v>-1000000</v>
      </c>
      <c r="D10" s="21">
        <v>1000000</v>
      </c>
      <c r="E10" s="195">
        <v>0</v>
      </c>
      <c r="F10" s="21"/>
      <c r="G10" s="195">
        <v>0</v>
      </c>
      <c r="H10" s="195">
        <v>0</v>
      </c>
      <c r="I10" s="195">
        <v>0</v>
      </c>
    </row>
    <row r="11" spans="2:9">
      <c r="B11" s="251" t="s">
        <v>535</v>
      </c>
      <c r="C11" s="21">
        <v>-1000000</v>
      </c>
      <c r="D11" s="21">
        <v>-110000000</v>
      </c>
      <c r="E11" s="21">
        <v>-111000000</v>
      </c>
      <c r="F11" s="21"/>
      <c r="G11" s="21">
        <v>-8000000</v>
      </c>
      <c r="H11" s="21">
        <v>-4000000</v>
      </c>
      <c r="I11" s="21">
        <v>-123000000</v>
      </c>
    </row>
    <row r="12" spans="2:9">
      <c r="B12" s="251" t="s">
        <v>536</v>
      </c>
      <c r="C12" s="21">
        <v>23000000</v>
      </c>
      <c r="D12" s="21">
        <v>10000000</v>
      </c>
      <c r="E12" s="21">
        <v>33000000</v>
      </c>
      <c r="F12" s="21"/>
      <c r="G12" s="195">
        <v>0</v>
      </c>
      <c r="H12" s="195">
        <v>0</v>
      </c>
      <c r="I12" s="21">
        <v>33000000</v>
      </c>
    </row>
    <row r="13" spans="2:9" ht="15.75" thickBot="1">
      <c r="B13" s="249" t="s">
        <v>634</v>
      </c>
      <c r="C13" s="48">
        <v>335000000</v>
      </c>
      <c r="D13" s="48">
        <v>329000000</v>
      </c>
      <c r="E13" s="47">
        <v>664000000</v>
      </c>
      <c r="F13" s="47"/>
      <c r="G13" s="47">
        <v>773000000</v>
      </c>
      <c r="H13" s="48">
        <v>896000000</v>
      </c>
      <c r="I13" s="48">
        <v>2333000000</v>
      </c>
    </row>
    <row r="14" spans="2:9">
      <c r="B14" s="249" t="s">
        <v>415</v>
      </c>
      <c r="C14" s="198"/>
      <c r="D14" s="198"/>
      <c r="E14" s="198"/>
      <c r="F14" s="197"/>
      <c r="G14" s="198"/>
      <c r="H14" s="198"/>
      <c r="I14" s="198"/>
    </row>
    <row r="15" spans="2:9">
      <c r="B15" s="251" t="s">
        <v>467</v>
      </c>
      <c r="C15" s="21">
        <v>-105000000</v>
      </c>
      <c r="D15" s="21">
        <v>-281000000</v>
      </c>
      <c r="E15" s="21">
        <v>-386000000</v>
      </c>
      <c r="F15" s="21"/>
      <c r="G15" s="21">
        <v>-352000000</v>
      </c>
      <c r="H15" s="21">
        <v>-436000000</v>
      </c>
      <c r="I15" s="21">
        <v>-1174000000</v>
      </c>
    </row>
    <row r="16" spans="2:9">
      <c r="B16" s="251" t="s">
        <v>475</v>
      </c>
      <c r="C16" s="21">
        <v>-21000000</v>
      </c>
      <c r="D16" s="21">
        <v>-44000000</v>
      </c>
      <c r="E16" s="21">
        <v>-65000000</v>
      </c>
      <c r="F16" s="21"/>
      <c r="G16" s="21">
        <v>-55000000</v>
      </c>
      <c r="H16" s="21">
        <v>-90000000</v>
      </c>
      <c r="I16" s="21">
        <v>-210000000</v>
      </c>
    </row>
    <row r="17" spans="2:9">
      <c r="B17" s="251" t="s">
        <v>472</v>
      </c>
      <c r="C17" s="21">
        <v>-4000000</v>
      </c>
      <c r="D17" s="21">
        <v>15000000</v>
      </c>
      <c r="E17" s="21">
        <v>11000000</v>
      </c>
      <c r="F17" s="21"/>
      <c r="G17" s="195">
        <v>0</v>
      </c>
      <c r="H17" s="21">
        <v>1000000</v>
      </c>
      <c r="I17" s="21">
        <v>12000000</v>
      </c>
    </row>
    <row r="18" spans="2:9">
      <c r="B18" s="251" t="s">
        <v>476</v>
      </c>
      <c r="C18" s="195">
        <v>0</v>
      </c>
      <c r="D18" s="195">
        <v>0</v>
      </c>
      <c r="E18" s="195">
        <v>0</v>
      </c>
      <c r="F18" s="21"/>
      <c r="G18" s="195">
        <v>0</v>
      </c>
      <c r="H18" s="195">
        <v>0</v>
      </c>
      <c r="I18" s="195">
        <v>0</v>
      </c>
    </row>
    <row r="19" spans="2:9">
      <c r="B19" s="251" t="s">
        <v>537</v>
      </c>
      <c r="C19" s="21">
        <v>1000000</v>
      </c>
      <c r="D19" s="21">
        <v>109000000</v>
      </c>
      <c r="E19" s="21">
        <v>110000000</v>
      </c>
      <c r="F19" s="21"/>
      <c r="G19" s="21">
        <v>8000000</v>
      </c>
      <c r="H19" s="21">
        <v>2000000</v>
      </c>
      <c r="I19" s="21">
        <v>120000000</v>
      </c>
    </row>
    <row r="20" spans="2:9" ht="15.75" thickBot="1">
      <c r="B20" s="249" t="s">
        <v>634</v>
      </c>
      <c r="C20" s="48">
        <v>-129000000</v>
      </c>
      <c r="D20" s="48">
        <v>-201000000</v>
      </c>
      <c r="E20" s="48">
        <v>-330000000</v>
      </c>
      <c r="F20" s="48"/>
      <c r="G20" s="47">
        <v>-399000000</v>
      </c>
      <c r="H20" s="48">
        <v>-523000000</v>
      </c>
      <c r="I20" s="48">
        <v>-1252000000</v>
      </c>
    </row>
    <row r="21" spans="2:9">
      <c r="B21" s="249" t="s">
        <v>474</v>
      </c>
      <c r="C21" s="405">
        <v>206000000</v>
      </c>
      <c r="D21" s="405">
        <v>128000000</v>
      </c>
      <c r="E21" s="405">
        <v>334000000</v>
      </c>
      <c r="F21" s="405"/>
      <c r="G21" s="345">
        <v>374000000</v>
      </c>
      <c r="H21" s="405">
        <v>373000000</v>
      </c>
      <c r="I21" s="405">
        <v>1081000000</v>
      </c>
    </row>
    <row r="22" spans="2:9">
      <c r="B22" s="249" t="s">
        <v>466</v>
      </c>
      <c r="C22" s="195"/>
      <c r="D22" s="195"/>
      <c r="E22" s="195"/>
      <c r="F22" s="197"/>
      <c r="G22" s="195"/>
      <c r="H22" s="195"/>
      <c r="I22" s="195"/>
    </row>
    <row r="23" spans="2:9">
      <c r="B23" s="251" t="s">
        <v>484</v>
      </c>
      <c r="C23" s="21">
        <v>292000000</v>
      </c>
      <c r="D23" s="21">
        <v>308000000</v>
      </c>
      <c r="E23" s="21">
        <v>600000000</v>
      </c>
      <c r="F23" s="21"/>
      <c r="G23" s="21">
        <v>594000000</v>
      </c>
      <c r="H23" s="21">
        <v>523000000</v>
      </c>
      <c r="I23" s="21">
        <v>1717000000</v>
      </c>
    </row>
    <row r="24" spans="2:9">
      <c r="B24" s="252" t="s">
        <v>468</v>
      </c>
      <c r="C24" s="21">
        <v>11000000</v>
      </c>
      <c r="D24" s="21">
        <v>84000000</v>
      </c>
      <c r="E24" s="21">
        <v>95000000</v>
      </c>
      <c r="F24" s="21"/>
      <c r="G24" s="21">
        <v>67000000</v>
      </c>
      <c r="H24" s="21">
        <v>38000000</v>
      </c>
      <c r="I24" s="21">
        <v>200000000</v>
      </c>
    </row>
    <row r="25" spans="2:9">
      <c r="B25" s="252" t="s">
        <v>471</v>
      </c>
      <c r="C25" s="21">
        <v>-2000000</v>
      </c>
      <c r="D25" s="195">
        <v>0</v>
      </c>
      <c r="E25" s="21">
        <v>-2000000</v>
      </c>
      <c r="F25" s="21"/>
      <c r="G25" s="195">
        <v>0</v>
      </c>
      <c r="H25" s="195">
        <v>0</v>
      </c>
      <c r="I25" s="21">
        <v>-2000000</v>
      </c>
    </row>
    <row r="26" spans="2:9">
      <c r="B26" s="252" t="s">
        <v>472</v>
      </c>
      <c r="C26" s="195">
        <v>0</v>
      </c>
      <c r="D26" s="195">
        <v>0</v>
      </c>
      <c r="E26" s="195">
        <v>0</v>
      </c>
      <c r="F26" s="21"/>
      <c r="G26" s="195">
        <v>0</v>
      </c>
      <c r="H26" s="21">
        <v>1000000</v>
      </c>
      <c r="I26" s="21">
        <v>1000000</v>
      </c>
    </row>
    <row r="27" spans="2:9">
      <c r="B27" s="252" t="s">
        <v>473</v>
      </c>
      <c r="C27" s="21">
        <v>-2000000</v>
      </c>
      <c r="D27" s="21">
        <v>2000000</v>
      </c>
      <c r="E27" s="195">
        <v>0</v>
      </c>
      <c r="F27" s="21"/>
      <c r="G27" s="195">
        <v>0</v>
      </c>
      <c r="H27" s="21">
        <v>-1000000</v>
      </c>
      <c r="I27" s="21">
        <v>-1000000</v>
      </c>
    </row>
    <row r="28" spans="2:9">
      <c r="B28" s="252" t="s">
        <v>535</v>
      </c>
      <c r="C28" s="21">
        <v>-1000000</v>
      </c>
      <c r="D28" s="21">
        <v>-7000000</v>
      </c>
      <c r="E28" s="21">
        <v>-8000000</v>
      </c>
      <c r="F28" s="21"/>
      <c r="G28" s="21">
        <v>-24000000</v>
      </c>
      <c r="H28" s="195">
        <v>0</v>
      </c>
      <c r="I28" s="21">
        <v>-32000000</v>
      </c>
    </row>
    <row r="29" spans="2:9">
      <c r="B29" s="252" t="s">
        <v>536</v>
      </c>
      <c r="C29" s="21">
        <v>4000000</v>
      </c>
      <c r="D29" s="21">
        <v>5000000</v>
      </c>
      <c r="E29" s="21">
        <v>9000000</v>
      </c>
      <c r="F29" s="21"/>
      <c r="G29" s="21">
        <v>28000000</v>
      </c>
      <c r="H29" s="21">
        <v>93000000</v>
      </c>
      <c r="I29" s="21">
        <v>130000000</v>
      </c>
    </row>
    <row r="30" spans="2:9" ht="15.75" thickBot="1">
      <c r="B30" s="249" t="s">
        <v>529</v>
      </c>
      <c r="C30" s="48">
        <v>302000000</v>
      </c>
      <c r="D30" s="48">
        <v>392000000</v>
      </c>
      <c r="E30" s="48">
        <v>694000000</v>
      </c>
      <c r="F30" s="48"/>
      <c r="G30" s="48">
        <v>665000000</v>
      </c>
      <c r="H30" s="48">
        <v>654000000</v>
      </c>
      <c r="I30" s="47">
        <v>2013000000</v>
      </c>
    </row>
    <row r="31" spans="2:9">
      <c r="B31" s="249" t="s">
        <v>415</v>
      </c>
      <c r="C31" s="197"/>
      <c r="D31" s="197"/>
      <c r="E31" s="197"/>
      <c r="F31" s="195"/>
      <c r="G31" s="197"/>
      <c r="H31" s="197"/>
      <c r="I31" s="197"/>
    </row>
    <row r="32" spans="2:9">
      <c r="B32" s="251" t="s">
        <v>484</v>
      </c>
      <c r="C32" s="21">
        <v>-86011127.25</v>
      </c>
      <c r="D32" s="21">
        <v>-223238241.41999999</v>
      </c>
      <c r="E32" s="21">
        <v>-309249368.66999996</v>
      </c>
      <c r="F32" s="21"/>
      <c r="G32" s="21">
        <v>-312376146.53000003</v>
      </c>
      <c r="H32" s="21">
        <v>-344059051.29000002</v>
      </c>
      <c r="I32" s="21">
        <v>-964684566.49000001</v>
      </c>
    </row>
    <row r="33" spans="2:9">
      <c r="B33" s="251" t="s">
        <v>475</v>
      </c>
      <c r="C33" s="21">
        <v>-20058045.93</v>
      </c>
      <c r="D33" s="21">
        <v>-50322914.880000003</v>
      </c>
      <c r="E33" s="21">
        <v>-70380960.810000002</v>
      </c>
      <c r="F33" s="21"/>
      <c r="G33" s="21">
        <v>-60505723.559900001</v>
      </c>
      <c r="H33" s="21">
        <v>-95251738.269999996</v>
      </c>
      <c r="I33" s="21">
        <v>-226138422.63989997</v>
      </c>
    </row>
    <row r="34" spans="2:9">
      <c r="B34" s="251" t="s">
        <v>472</v>
      </c>
      <c r="C34" s="195">
        <v>0</v>
      </c>
      <c r="D34" s="21">
        <v>-14933758.74</v>
      </c>
      <c r="E34" s="21">
        <v>-14933758.74</v>
      </c>
      <c r="F34" s="21"/>
      <c r="G34" s="195">
        <v>0</v>
      </c>
      <c r="H34" s="195">
        <v>0</v>
      </c>
      <c r="I34" s="21">
        <v>-14933758.74</v>
      </c>
    </row>
    <row r="35" spans="2:9">
      <c r="B35" s="251" t="s">
        <v>476</v>
      </c>
      <c r="C35" s="195">
        <v>0</v>
      </c>
      <c r="D35" s="195">
        <v>0</v>
      </c>
      <c r="E35" s="195">
        <v>0</v>
      </c>
      <c r="F35" s="21"/>
      <c r="G35" s="195">
        <v>0</v>
      </c>
      <c r="H35" s="21">
        <v>3247959.84</v>
      </c>
      <c r="I35" s="21">
        <v>3346490.86</v>
      </c>
    </row>
    <row r="36" spans="2:9">
      <c r="B36" s="251" t="s">
        <v>537</v>
      </c>
      <c r="C36" s="21">
        <v>561346.18999999994</v>
      </c>
      <c r="D36" s="21">
        <v>7368382.1200000001</v>
      </c>
      <c r="E36" s="406">
        <v>8000000</v>
      </c>
      <c r="F36" s="406"/>
      <c r="G36" s="406">
        <v>21000000</v>
      </c>
      <c r="H36" s="195">
        <v>0</v>
      </c>
      <c r="I36" s="21">
        <v>29000000</v>
      </c>
    </row>
    <row r="37" spans="2:9" ht="15.75" thickBot="1">
      <c r="B37" s="249" t="s">
        <v>529</v>
      </c>
      <c r="C37" s="48">
        <v>-105409295.97000001</v>
      </c>
      <c r="D37" s="48">
        <v>-281126532.91999996</v>
      </c>
      <c r="E37" s="48">
        <v>-386465557.19999999</v>
      </c>
      <c r="F37" s="48"/>
      <c r="G37" s="48">
        <v>-351881870.08990002</v>
      </c>
      <c r="H37" s="48">
        <v>-436060965.59000003</v>
      </c>
      <c r="I37" s="48">
        <v>-1174000000</v>
      </c>
    </row>
    <row r="38" spans="2:9">
      <c r="B38" s="249" t="s">
        <v>477</v>
      </c>
      <c r="C38" s="405">
        <v>196590704.02999997</v>
      </c>
      <c r="D38" s="405">
        <v>110873467.08000004</v>
      </c>
      <c r="E38" s="405">
        <v>307534442.80000001</v>
      </c>
      <c r="F38" s="405"/>
      <c r="G38" s="345">
        <v>313118129.91009998</v>
      </c>
      <c r="H38" s="405">
        <v>217939034.40999997</v>
      </c>
      <c r="I38" s="405">
        <v>839000000</v>
      </c>
    </row>
    <row r="39" spans="2:9">
      <c r="C39" s="171"/>
      <c r="D39" s="171"/>
      <c r="E39" s="171"/>
      <c r="F39" s="171"/>
      <c r="G39" s="171"/>
      <c r="H39" s="171"/>
      <c r="I39" s="171"/>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80585-89BC-4CD7-8FF3-453371FBE805}">
  <sheetPr>
    <tabColor theme="9" tint="0.79998168889431442"/>
  </sheetPr>
  <dimension ref="B2:G16"/>
  <sheetViews>
    <sheetView topLeftCell="C1" workbookViewId="0">
      <selection activeCell="F13" sqref="F13"/>
    </sheetView>
  </sheetViews>
  <sheetFormatPr defaultRowHeight="15"/>
  <cols>
    <col min="2" max="2" width="45.42578125" customWidth="1"/>
    <col min="3" max="6" width="16" customWidth="1"/>
  </cols>
  <sheetData>
    <row r="2" spans="2:7" ht="15.75">
      <c r="C2" s="253"/>
      <c r="D2" s="253" t="s">
        <v>2</v>
      </c>
      <c r="E2" s="775"/>
      <c r="F2" s="775" t="s">
        <v>3</v>
      </c>
    </row>
    <row r="3" spans="2:7" ht="47.25">
      <c r="C3" s="254" t="s">
        <v>191</v>
      </c>
      <c r="D3" s="254" t="s">
        <v>192</v>
      </c>
      <c r="E3" s="776" t="s">
        <v>191</v>
      </c>
      <c r="F3" s="776" t="s">
        <v>192</v>
      </c>
    </row>
    <row r="4" spans="2:7" ht="15.75">
      <c r="C4" s="764" t="s">
        <v>203</v>
      </c>
      <c r="D4" s="764" t="s">
        <v>203</v>
      </c>
      <c r="E4" s="764" t="s">
        <v>203</v>
      </c>
      <c r="F4" s="764" t="s">
        <v>203</v>
      </c>
    </row>
    <row r="5" spans="2:7">
      <c r="B5" s="27" t="s">
        <v>538</v>
      </c>
      <c r="C5" s="199"/>
      <c r="D5" s="199"/>
      <c r="E5" s="199"/>
      <c r="F5" s="199"/>
    </row>
    <row r="6" spans="2:7">
      <c r="B6" s="26" t="s">
        <v>539</v>
      </c>
      <c r="C6" s="21">
        <v>-128000000</v>
      </c>
      <c r="D6" s="21">
        <v>-374000000</v>
      </c>
      <c r="E6" s="23">
        <v>-81000000</v>
      </c>
      <c r="F6" s="23">
        <v>-190000000</v>
      </c>
      <c r="G6" s="23"/>
    </row>
    <row r="7" spans="2:7" ht="28.5">
      <c r="B7" s="26" t="s">
        <v>540</v>
      </c>
      <c r="C7" s="21">
        <v>-149000000</v>
      </c>
      <c r="D7" s="21">
        <v>-604000000</v>
      </c>
      <c r="E7" s="23">
        <v>-164000000</v>
      </c>
      <c r="F7" s="23">
        <v>-439000000</v>
      </c>
      <c r="G7" s="23"/>
    </row>
    <row r="8" spans="2:7">
      <c r="B8" s="26" t="s">
        <v>541</v>
      </c>
      <c r="C8" s="21">
        <v>-411000000</v>
      </c>
      <c r="D8" s="21">
        <v>-597000000</v>
      </c>
      <c r="E8" s="23">
        <v>-384000000</v>
      </c>
      <c r="F8" s="23">
        <v>-528000000</v>
      </c>
      <c r="G8" s="23"/>
    </row>
    <row r="9" spans="2:7">
      <c r="B9" s="27" t="s">
        <v>14</v>
      </c>
      <c r="C9" s="43">
        <v>-688000000</v>
      </c>
      <c r="D9" s="43">
        <v>-1575000000</v>
      </c>
      <c r="E9" s="777">
        <v>-629000000</v>
      </c>
      <c r="F9" s="777">
        <v>-1157000000</v>
      </c>
      <c r="G9" s="44"/>
    </row>
    <row r="10" spans="2:7">
      <c r="B10" s="26" t="s">
        <v>542</v>
      </c>
      <c r="C10" s="21">
        <v>263000000</v>
      </c>
      <c r="D10" s="21">
        <v>416000000</v>
      </c>
      <c r="E10" s="23">
        <v>239000000</v>
      </c>
      <c r="F10" s="23">
        <v>295000000</v>
      </c>
      <c r="G10" s="23"/>
    </row>
    <row r="11" spans="2:7" ht="15.75" thickBot="1">
      <c r="B11" s="27" t="s">
        <v>1314</v>
      </c>
      <c r="C11" s="47">
        <v>-425000000</v>
      </c>
      <c r="D11" s="47">
        <v>-1159000000</v>
      </c>
      <c r="E11" s="778">
        <v>-390000000</v>
      </c>
      <c r="F11" s="778">
        <v>-862000000</v>
      </c>
      <c r="G11" s="44"/>
    </row>
    <row r="12" spans="2:7">
      <c r="B12" s="27" t="s">
        <v>543</v>
      </c>
      <c r="C12" s="46">
        <v>0</v>
      </c>
      <c r="D12" s="46"/>
      <c r="E12" s="23">
        <v>0</v>
      </c>
      <c r="F12" s="23"/>
      <c r="G12" s="44"/>
    </row>
    <row r="13" spans="2:7">
      <c r="B13" s="26" t="s">
        <v>413</v>
      </c>
      <c r="C13" s="21">
        <v>-58000000</v>
      </c>
      <c r="D13" s="21">
        <v>-288000000</v>
      </c>
      <c r="E13" s="23">
        <v>-82000000</v>
      </c>
      <c r="F13" s="23">
        <v>-187000000</v>
      </c>
      <c r="G13" s="23"/>
    </row>
    <row r="14" spans="2:7">
      <c r="B14" s="26" t="s">
        <v>544</v>
      </c>
      <c r="C14" s="21">
        <v>-367000000</v>
      </c>
      <c r="D14" s="21">
        <v>-871000000</v>
      </c>
      <c r="E14" s="23">
        <v>-308000000</v>
      </c>
      <c r="F14" s="23">
        <v>-675000000</v>
      </c>
      <c r="G14" s="23"/>
    </row>
    <row r="15" spans="2:7" ht="15.75" thickBot="1">
      <c r="B15" s="27" t="s">
        <v>14</v>
      </c>
      <c r="C15" s="47">
        <v>-425000000</v>
      </c>
      <c r="D15" s="47">
        <v>-1159000000</v>
      </c>
      <c r="E15" s="778">
        <v>-390000000</v>
      </c>
      <c r="F15" s="778">
        <v>-862000000</v>
      </c>
      <c r="G15" s="44"/>
    </row>
    <row r="16" spans="2:7">
      <c r="C16" s="171"/>
      <c r="D16" s="171"/>
      <c r="E16" s="171"/>
      <c r="F16" s="171"/>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F41F6-51B1-4E1D-AFFF-29AB266E1B97}">
  <sheetPr>
    <tabColor theme="9" tint="0.79998168889431442"/>
  </sheetPr>
  <dimension ref="B2:G10"/>
  <sheetViews>
    <sheetView zoomScale="66" workbookViewId="0">
      <selection activeCell="F9" sqref="F9"/>
    </sheetView>
  </sheetViews>
  <sheetFormatPr defaultRowHeight="15"/>
  <cols>
    <col min="1" max="1" width="9.85546875" customWidth="1"/>
    <col min="2" max="2" width="32.28515625" customWidth="1"/>
    <col min="3" max="6" width="16.85546875" customWidth="1"/>
  </cols>
  <sheetData>
    <row r="2" spans="2:7" ht="15.75">
      <c r="B2" s="65"/>
      <c r="C2" s="255"/>
      <c r="D2" s="255" t="s">
        <v>2</v>
      </c>
      <c r="E2" s="775"/>
      <c r="F2" s="779" t="s">
        <v>3</v>
      </c>
    </row>
    <row r="3" spans="2:7" ht="47.25">
      <c r="B3" s="49"/>
      <c r="C3" s="66" t="s">
        <v>545</v>
      </c>
      <c r="D3" s="256" t="s">
        <v>192</v>
      </c>
      <c r="E3" s="763" t="s">
        <v>545</v>
      </c>
      <c r="F3" s="763" t="s">
        <v>192</v>
      </c>
    </row>
    <row r="4" spans="2:7" ht="15.75">
      <c r="C4" s="764" t="s">
        <v>203</v>
      </c>
      <c r="D4" s="764" t="s">
        <v>203</v>
      </c>
      <c r="E4" s="764" t="s">
        <v>203</v>
      </c>
      <c r="F4" s="764" t="s">
        <v>203</v>
      </c>
    </row>
    <row r="5" spans="2:7">
      <c r="B5" s="251" t="s">
        <v>415</v>
      </c>
      <c r="C5" s="21">
        <v>65000000</v>
      </c>
      <c r="D5" s="21">
        <v>210000000</v>
      </c>
      <c r="E5" s="195">
        <v>70</v>
      </c>
      <c r="F5" s="195">
        <v>226</v>
      </c>
      <c r="G5" s="237"/>
    </row>
    <row r="6" spans="2:7">
      <c r="B6" s="251" t="s">
        <v>546</v>
      </c>
      <c r="C6" s="21">
        <v>19000000</v>
      </c>
      <c r="D6" s="21">
        <v>47000000</v>
      </c>
      <c r="E6" s="195">
        <v>15</v>
      </c>
      <c r="F6" s="195">
        <v>33</v>
      </c>
      <c r="G6" s="237"/>
    </row>
    <row r="7" spans="2:7" ht="28.5">
      <c r="B7" s="251" t="s">
        <v>547</v>
      </c>
      <c r="C7" s="21" t="s">
        <v>143</v>
      </c>
      <c r="D7" s="21">
        <v>3000000</v>
      </c>
      <c r="E7" s="195">
        <v>0</v>
      </c>
      <c r="F7" s="257">
        <v>6</v>
      </c>
      <c r="G7" s="237"/>
    </row>
    <row r="8" spans="2:7">
      <c r="B8" s="251" t="s">
        <v>548</v>
      </c>
      <c r="C8" s="21" t="s">
        <v>143</v>
      </c>
      <c r="D8" s="21" t="s">
        <v>143</v>
      </c>
      <c r="E8" s="195">
        <v>0</v>
      </c>
      <c r="F8" s="195">
        <v>51</v>
      </c>
      <c r="G8" s="237"/>
    </row>
    <row r="9" spans="2:7" ht="15.75" thickBot="1">
      <c r="B9" s="249"/>
      <c r="C9" s="47">
        <f>+SUM(C4:C8)</f>
        <v>84000000</v>
      </c>
      <c r="D9" s="47">
        <f>+SUM(D4:D8)</f>
        <v>260000000</v>
      </c>
      <c r="E9" s="410">
        <v>85</v>
      </c>
      <c r="F9" s="410">
        <v>316</v>
      </c>
      <c r="G9" s="237"/>
    </row>
    <row r="10" spans="2:7">
      <c r="C10" s="1"/>
      <c r="D10" s="1"/>
      <c r="E10" s="780"/>
      <c r="F10" s="780"/>
      <c r="G10" s="237"/>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E27EA-CC5D-4B9E-9E92-BAE90C3FFE11}">
  <sheetPr>
    <tabColor theme="9" tint="0.79998168889431442"/>
  </sheetPr>
  <dimension ref="B2:F7"/>
  <sheetViews>
    <sheetView zoomScale="67" workbookViewId="0">
      <selection activeCell="F7" sqref="F7"/>
    </sheetView>
  </sheetViews>
  <sheetFormatPr defaultRowHeight="15"/>
  <cols>
    <col min="1" max="1" width="14.85546875" customWidth="1"/>
    <col min="2" max="2" width="32.85546875" customWidth="1"/>
    <col min="3" max="6" width="17.28515625" customWidth="1"/>
  </cols>
  <sheetData>
    <row r="2" spans="2:6" ht="15.75">
      <c r="C2" s="253"/>
      <c r="D2" s="253" t="s">
        <v>2</v>
      </c>
      <c r="E2" s="775"/>
      <c r="F2" s="775" t="s">
        <v>3</v>
      </c>
    </row>
    <row r="3" spans="2:6" ht="47.25">
      <c r="C3" s="254" t="s">
        <v>191</v>
      </c>
      <c r="D3" s="254" t="s">
        <v>192</v>
      </c>
      <c r="E3" s="776" t="s">
        <v>191</v>
      </c>
      <c r="F3" s="776" t="s">
        <v>192</v>
      </c>
    </row>
    <row r="4" spans="2:6" ht="15.75">
      <c r="C4" s="67" t="s">
        <v>203</v>
      </c>
      <c r="D4" s="67" t="s">
        <v>203</v>
      </c>
      <c r="E4" s="764" t="s">
        <v>203</v>
      </c>
      <c r="F4" s="764" t="s">
        <v>203</v>
      </c>
    </row>
    <row r="5" spans="2:6">
      <c r="B5" s="26" t="s">
        <v>546</v>
      </c>
      <c r="C5" s="21">
        <v>19000000</v>
      </c>
      <c r="D5" s="21">
        <v>47000000</v>
      </c>
      <c r="E5" s="23">
        <v>15000000</v>
      </c>
      <c r="F5" s="23">
        <v>33000000</v>
      </c>
    </row>
    <row r="6" spans="2:6" ht="28.5">
      <c r="B6" s="26" t="s">
        <v>325</v>
      </c>
      <c r="C6" s="21">
        <v>67000000</v>
      </c>
      <c r="D6" s="21">
        <v>204000000</v>
      </c>
      <c r="E6" s="23">
        <v>69000000</v>
      </c>
      <c r="F6" s="23">
        <v>216000000</v>
      </c>
    </row>
    <row r="7" spans="2:6" ht="15.75" thickBot="1">
      <c r="B7" s="27" t="s">
        <v>14</v>
      </c>
      <c r="C7" s="47">
        <v>86000000</v>
      </c>
      <c r="D7" s="47">
        <v>251000000</v>
      </c>
      <c r="E7" s="778">
        <v>84000000</v>
      </c>
      <c r="F7" s="778">
        <v>249000000</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238CD-8B18-4336-942D-D77EF5B8258F}">
  <sheetPr>
    <tabColor theme="9" tint="0.79998168889431442"/>
  </sheetPr>
  <dimension ref="B2:D9"/>
  <sheetViews>
    <sheetView workbookViewId="0">
      <selection activeCell="C12" sqref="C12"/>
    </sheetView>
  </sheetViews>
  <sheetFormatPr defaultRowHeight="15"/>
  <cols>
    <col min="2" max="2" width="23.42578125" customWidth="1"/>
    <col min="3" max="4" width="23" bestFit="1" customWidth="1"/>
  </cols>
  <sheetData>
    <row r="2" spans="2:4" ht="15.75">
      <c r="B2" s="258"/>
      <c r="C2" s="491">
        <v>46112</v>
      </c>
      <c r="D2" s="781">
        <v>45747</v>
      </c>
    </row>
    <row r="3" spans="2:4" ht="15.75">
      <c r="B3" s="258"/>
      <c r="C3" s="259" t="s">
        <v>203</v>
      </c>
      <c r="D3" s="260" t="s">
        <v>203</v>
      </c>
    </row>
    <row r="4" spans="2:4" ht="18" customHeight="1">
      <c r="B4" s="594" t="s">
        <v>549</v>
      </c>
      <c r="C4" s="260">
        <v>561</v>
      </c>
      <c r="D4" s="260">
        <v>525</v>
      </c>
    </row>
    <row r="5" spans="2:4" ht="18" customHeight="1">
      <c r="B5" s="594" t="s">
        <v>550</v>
      </c>
      <c r="C5" s="260">
        <v>400</v>
      </c>
      <c r="D5" s="260">
        <v>393</v>
      </c>
    </row>
    <row r="6" spans="2:4" ht="18" customHeight="1">
      <c r="B6" s="594" t="s">
        <v>551</v>
      </c>
      <c r="C6" s="260">
        <v>698</v>
      </c>
      <c r="D6" s="260">
        <v>578</v>
      </c>
    </row>
    <row r="7" spans="2:4" ht="18" customHeight="1" thickBot="1">
      <c r="B7" s="594" t="s">
        <v>552</v>
      </c>
      <c r="C7" s="261">
        <v>1993</v>
      </c>
      <c r="D7" s="261">
        <v>1975</v>
      </c>
    </row>
    <row r="8" spans="2:4" ht="16.5" thickBot="1">
      <c r="B8" s="595" t="s">
        <v>12</v>
      </c>
      <c r="C8" s="262">
        <v>3652</v>
      </c>
      <c r="D8" s="262">
        <v>3471</v>
      </c>
    </row>
    <row r="9" spans="2:4" ht="15.75" thickTop="1"/>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D2C6A-6883-4876-B462-66EE96150E24}">
  <sheetPr>
    <tabColor theme="9" tint="0.79998168889431442"/>
  </sheetPr>
  <dimension ref="B1:C15"/>
  <sheetViews>
    <sheetView workbookViewId="0">
      <selection activeCell="C1" sqref="C1"/>
    </sheetView>
  </sheetViews>
  <sheetFormatPr defaultRowHeight="15"/>
  <cols>
    <col min="2" max="2" width="28.5703125" customWidth="1"/>
    <col min="3" max="3" width="12.28515625" customWidth="1"/>
  </cols>
  <sheetData>
    <row r="1" spans="2:3" ht="30">
      <c r="C1" s="370" t="s">
        <v>192</v>
      </c>
    </row>
    <row r="2" spans="2:3" ht="15.75">
      <c r="B2" t="s">
        <v>14</v>
      </c>
      <c r="C2" s="263" t="s">
        <v>203</v>
      </c>
    </row>
    <row r="3" spans="2:3">
      <c r="B3" s="146" t="s">
        <v>355</v>
      </c>
      <c r="C3" s="21">
        <v>227000000</v>
      </c>
    </row>
    <row r="4" spans="2:3">
      <c r="B4" s="146" t="s">
        <v>468</v>
      </c>
      <c r="C4" s="21">
        <v>1000000</v>
      </c>
    </row>
    <row r="5" spans="2:3">
      <c r="B5" s="146" t="s">
        <v>470</v>
      </c>
      <c r="C5" s="21">
        <v>-3000000</v>
      </c>
    </row>
    <row r="6" spans="2:3">
      <c r="B6" s="146" t="s">
        <v>472</v>
      </c>
      <c r="C6" s="21" t="s">
        <v>143</v>
      </c>
    </row>
    <row r="7" spans="2:3">
      <c r="B7" s="146" t="s">
        <v>473</v>
      </c>
      <c r="C7" s="21">
        <v>-30000000</v>
      </c>
    </row>
    <row r="8" spans="2:3" ht="15.75" thickBot="1">
      <c r="B8" s="153" t="s">
        <v>350</v>
      </c>
      <c r="C8" s="47">
        <v>195000000</v>
      </c>
    </row>
    <row r="9" spans="2:3">
      <c r="B9" s="146" t="s">
        <v>360</v>
      </c>
      <c r="C9" s="21">
        <v>195000000</v>
      </c>
    </row>
    <row r="10" spans="2:3">
      <c r="B10" s="146" t="s">
        <v>468</v>
      </c>
      <c r="C10" s="21" t="s">
        <v>143</v>
      </c>
    </row>
    <row r="11" spans="2:3">
      <c r="B11" s="146" t="s">
        <v>470</v>
      </c>
      <c r="C11" s="21">
        <v>-3000000</v>
      </c>
    </row>
    <row r="12" spans="2:3">
      <c r="B12" s="146" t="s">
        <v>472</v>
      </c>
      <c r="C12" s="21">
        <v>7000000</v>
      </c>
    </row>
    <row r="13" spans="2:3">
      <c r="B13" s="26" t="s">
        <v>473</v>
      </c>
      <c r="C13" s="21" t="s">
        <v>143</v>
      </c>
    </row>
    <row r="14" spans="2:3" ht="15.75" thickBot="1">
      <c r="B14" s="153" t="s">
        <v>354</v>
      </c>
      <c r="C14" s="47">
        <v>199000000</v>
      </c>
    </row>
    <row r="15" spans="2:3">
      <c r="C15" s="171"/>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1F41-E62A-4DC5-A766-0CB3F3B8C5A9}">
  <sheetPr>
    <tabColor theme="9" tint="0.79998168889431442"/>
  </sheetPr>
  <dimension ref="B2:D18"/>
  <sheetViews>
    <sheetView topLeftCell="A5" workbookViewId="0">
      <selection activeCell="D18" sqref="D18"/>
    </sheetView>
  </sheetViews>
  <sheetFormatPr defaultRowHeight="15"/>
  <cols>
    <col min="2" max="2" width="32.42578125" customWidth="1"/>
    <col min="3" max="4" width="16.42578125" customWidth="1"/>
  </cols>
  <sheetData>
    <row r="2" spans="2:4" ht="47.25">
      <c r="B2" s="75"/>
      <c r="C2" s="264" t="s">
        <v>191</v>
      </c>
      <c r="D2" s="264" t="s">
        <v>192</v>
      </c>
    </row>
    <row r="3" spans="2:4" ht="15.75">
      <c r="B3" s="75"/>
      <c r="C3" s="265" t="s">
        <v>203</v>
      </c>
      <c r="D3" s="265" t="s">
        <v>203</v>
      </c>
    </row>
    <row r="4" spans="2:4">
      <c r="B4" s="153" t="s">
        <v>553</v>
      </c>
      <c r="C4" s="75"/>
      <c r="D4" s="75"/>
    </row>
    <row r="5" spans="2:4">
      <c r="B5" s="146" t="s">
        <v>355</v>
      </c>
      <c r="C5" s="21">
        <v>7000000</v>
      </c>
      <c r="D5" s="21">
        <v>20000000</v>
      </c>
    </row>
    <row r="6" spans="2:4">
      <c r="B6" s="146" t="s">
        <v>468</v>
      </c>
      <c r="C6" s="195">
        <v>0</v>
      </c>
      <c r="D6" s="195">
        <v>0</v>
      </c>
    </row>
    <row r="7" spans="2:4">
      <c r="B7" s="146" t="s">
        <v>470</v>
      </c>
      <c r="C7" s="21">
        <v>-3000000</v>
      </c>
      <c r="D7" s="21">
        <v>-6000000</v>
      </c>
    </row>
    <row r="8" spans="2:4">
      <c r="B8" s="146" t="s">
        <v>471</v>
      </c>
      <c r="C8" s="195">
        <v>0</v>
      </c>
      <c r="D8" s="21">
        <v>-2000000</v>
      </c>
    </row>
    <row r="9" spans="2:4">
      <c r="B9" s="146" t="s">
        <v>472</v>
      </c>
      <c r="C9" s="195">
        <v>0</v>
      </c>
      <c r="D9" s="195">
        <v>6</v>
      </c>
    </row>
    <row r="10" spans="2:4">
      <c r="B10" s="146" t="s">
        <v>473</v>
      </c>
      <c r="C10" s="21">
        <v>-1000000</v>
      </c>
      <c r="D10" s="21">
        <v>-1000000</v>
      </c>
    </row>
    <row r="11" spans="2:4">
      <c r="B11" s="153" t="s">
        <v>350</v>
      </c>
      <c r="C11" s="266">
        <v>3</v>
      </c>
      <c r="D11" s="266">
        <v>17</v>
      </c>
    </row>
    <row r="12" spans="2:4">
      <c r="B12" s="146" t="s">
        <v>360</v>
      </c>
      <c r="C12" s="21">
        <v>3000000</v>
      </c>
      <c r="D12" s="195">
        <v>17</v>
      </c>
    </row>
    <row r="13" spans="2:4">
      <c r="B13" s="146" t="s">
        <v>468</v>
      </c>
      <c r="C13" s="195">
        <v>0</v>
      </c>
      <c r="D13" s="195">
        <v>1</v>
      </c>
    </row>
    <row r="14" spans="2:4">
      <c r="B14" s="146" t="s">
        <v>470</v>
      </c>
      <c r="C14" s="21">
        <v>-4000000</v>
      </c>
      <c r="D14" s="21">
        <v>-6000000</v>
      </c>
    </row>
    <row r="15" spans="2:4">
      <c r="B15" s="146" t="s">
        <v>471</v>
      </c>
      <c r="C15" s="195">
        <v>0</v>
      </c>
      <c r="D15" s="21">
        <v>-5000000</v>
      </c>
    </row>
    <row r="16" spans="2:4">
      <c r="B16" s="146" t="s">
        <v>472</v>
      </c>
      <c r="C16" s="21">
        <v>6000000</v>
      </c>
      <c r="D16" s="21">
        <v>25000000</v>
      </c>
    </row>
    <row r="17" spans="2:4">
      <c r="B17" s="146" t="s">
        <v>473</v>
      </c>
      <c r="C17" s="195">
        <v>0</v>
      </c>
      <c r="D17" s="195">
        <v>0</v>
      </c>
    </row>
    <row r="18" spans="2:4">
      <c r="B18" s="153" t="s">
        <v>354</v>
      </c>
      <c r="C18" s="33">
        <v>5000000</v>
      </c>
      <c r="D18" s="266">
        <v>32</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E1260-08C8-489C-9738-8B113131DDA9}">
  <sheetPr>
    <tabColor theme="9" tint="0.79998168889431442"/>
  </sheetPr>
  <dimension ref="B2:G9"/>
  <sheetViews>
    <sheetView topLeftCell="D1" workbookViewId="0">
      <selection activeCell="G5" sqref="G5"/>
    </sheetView>
  </sheetViews>
  <sheetFormatPr defaultRowHeight="15"/>
  <cols>
    <col min="2" max="2" width="36" customWidth="1"/>
    <col min="4" max="4" width="19.85546875" bestFit="1" customWidth="1"/>
    <col min="5" max="5" width="19.85546875" customWidth="1"/>
    <col min="6" max="7" width="19.85546875" bestFit="1" customWidth="1"/>
  </cols>
  <sheetData>
    <row r="2" spans="2:7" ht="15.75">
      <c r="D2" s="40"/>
      <c r="E2" s="40" t="s">
        <v>2</v>
      </c>
      <c r="F2" s="40"/>
      <c r="G2" s="40" t="s">
        <v>3</v>
      </c>
    </row>
    <row r="3" spans="2:7" ht="47.25">
      <c r="B3" s="27" t="s">
        <v>554</v>
      </c>
      <c r="C3" s="267" t="s">
        <v>24</v>
      </c>
      <c r="D3" s="39" t="s">
        <v>191</v>
      </c>
      <c r="E3" s="39" t="s">
        <v>192</v>
      </c>
      <c r="F3" s="39" t="s">
        <v>191</v>
      </c>
      <c r="G3" s="39" t="s">
        <v>192</v>
      </c>
    </row>
    <row r="4" spans="2:7">
      <c r="D4" s="84" t="s">
        <v>203</v>
      </c>
      <c r="E4" s="84" t="s">
        <v>203</v>
      </c>
      <c r="F4" s="84" t="s">
        <v>203</v>
      </c>
      <c r="G4" s="84" t="s">
        <v>203</v>
      </c>
    </row>
    <row r="5" spans="2:7">
      <c r="B5" s="26" t="s">
        <v>555</v>
      </c>
      <c r="C5" s="269">
        <v>10.1</v>
      </c>
      <c r="D5" s="195">
        <v>7</v>
      </c>
      <c r="E5" s="195">
        <v>5938</v>
      </c>
      <c r="F5" s="199">
        <v>4</v>
      </c>
      <c r="G5" s="199">
        <v>6955</v>
      </c>
    </row>
    <row r="6" spans="2:7">
      <c r="B6" s="26" t="s">
        <v>556</v>
      </c>
      <c r="C6" s="31">
        <v>10.199999999999999</v>
      </c>
      <c r="D6" s="195">
        <v>7</v>
      </c>
      <c r="E6" s="195">
        <v>867</v>
      </c>
      <c r="F6" s="195">
        <v>0</v>
      </c>
      <c r="G6" s="199">
        <v>972</v>
      </c>
    </row>
    <row r="7" spans="2:7">
      <c r="B7" s="26" t="s">
        <v>557</v>
      </c>
      <c r="C7" s="31">
        <v>10.3</v>
      </c>
      <c r="D7" s="195">
        <v>19267</v>
      </c>
      <c r="E7" s="195">
        <v>2809</v>
      </c>
      <c r="F7" s="199">
        <v>24174</v>
      </c>
      <c r="G7" s="199">
        <v>2104</v>
      </c>
    </row>
    <row r="8" spans="2:7" ht="15.75" thickBot="1">
      <c r="B8" s="27" t="s">
        <v>12</v>
      </c>
      <c r="C8" s="268"/>
      <c r="D8" s="196">
        <v>19281</v>
      </c>
      <c r="E8" s="196">
        <f>SUM(E5:E7)</f>
        <v>9614</v>
      </c>
      <c r="F8" s="203">
        <v>24178</v>
      </c>
      <c r="G8" s="203">
        <v>10031</v>
      </c>
    </row>
    <row r="9" spans="2:7">
      <c r="D9" s="171"/>
      <c r="E9" s="171"/>
      <c r="F9" s="171"/>
      <c r="G9" s="171"/>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7521B-4491-44E5-9C27-06ABF548D62A}">
  <sheetPr>
    <tabColor theme="9" tint="0.79998168889431442"/>
  </sheetPr>
  <dimension ref="B2:G9"/>
  <sheetViews>
    <sheetView topLeftCell="C1" workbookViewId="0">
      <selection activeCell="D10" sqref="D10"/>
    </sheetView>
  </sheetViews>
  <sheetFormatPr defaultRowHeight="15"/>
  <cols>
    <col min="2" max="2" width="44.85546875" customWidth="1"/>
    <col min="3" max="6" width="16.85546875" customWidth="1"/>
  </cols>
  <sheetData>
    <row r="2" spans="2:7" ht="15.75">
      <c r="B2" s="270"/>
      <c r="C2" s="271">
        <v>0</v>
      </c>
      <c r="D2" s="272" t="s">
        <v>2</v>
      </c>
      <c r="E2" s="782">
        <v>0</v>
      </c>
      <c r="F2" s="783" t="s">
        <v>3</v>
      </c>
    </row>
    <row r="3" spans="2:7" ht="47.25">
      <c r="B3" s="270"/>
      <c r="C3" s="274" t="s">
        <v>191</v>
      </c>
      <c r="D3" s="275" t="s">
        <v>192</v>
      </c>
      <c r="E3" s="784" t="s">
        <v>191</v>
      </c>
      <c r="F3" s="784" t="s">
        <v>192</v>
      </c>
    </row>
    <row r="4" spans="2:7" ht="45">
      <c r="B4" s="277" t="s">
        <v>558</v>
      </c>
      <c r="C4" s="276" t="s">
        <v>203</v>
      </c>
      <c r="D4" s="272" t="s">
        <v>203</v>
      </c>
      <c r="E4" s="783" t="s">
        <v>203</v>
      </c>
      <c r="F4" s="783" t="s">
        <v>203</v>
      </c>
    </row>
    <row r="5" spans="2:7">
      <c r="B5" s="82" t="s">
        <v>257</v>
      </c>
      <c r="C5" s="282">
        <v>4000000</v>
      </c>
      <c r="D5" s="282">
        <v>5935000000</v>
      </c>
      <c r="E5" s="282">
        <v>2000000</v>
      </c>
      <c r="F5" s="282">
        <v>6953000000</v>
      </c>
      <c r="G5" s="1"/>
    </row>
    <row r="6" spans="2:7">
      <c r="B6" s="279" t="s">
        <v>260</v>
      </c>
      <c r="C6" s="282">
        <v>3000000</v>
      </c>
      <c r="D6" s="282">
        <v>3000000</v>
      </c>
      <c r="E6" s="282">
        <v>2000000</v>
      </c>
      <c r="F6" s="282">
        <v>2000000</v>
      </c>
      <c r="G6" s="1"/>
    </row>
    <row r="7" spans="2:7" ht="15.75" thickBot="1">
      <c r="B7" s="75"/>
      <c r="C7" s="407">
        <v>7000000</v>
      </c>
      <c r="D7" s="407">
        <f>SUM(D5:D6)</f>
        <v>5938000000</v>
      </c>
      <c r="E7" s="785">
        <v>4000000</v>
      </c>
      <c r="F7" s="785">
        <v>6955000000</v>
      </c>
      <c r="G7" s="1"/>
    </row>
    <row r="8" spans="2:7">
      <c r="C8" s="171"/>
      <c r="D8" s="171"/>
      <c r="E8" s="171"/>
      <c r="F8" s="171"/>
      <c r="G8" s="1"/>
    </row>
    <row r="9" spans="2:7">
      <c r="C9" s="171"/>
      <c r="D9" s="171"/>
      <c r="E9" s="171"/>
      <c r="F9" s="171"/>
      <c r="G9" s="1"/>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99EBD-3E5E-4991-8EC5-4FEE827E6E02}">
  <sheetPr>
    <tabColor theme="9" tint="0.79998168889431442"/>
  </sheetPr>
  <dimension ref="B2:G39"/>
  <sheetViews>
    <sheetView topLeftCell="B14" zoomScale="69" workbookViewId="0">
      <selection activeCell="G36" sqref="G36"/>
    </sheetView>
  </sheetViews>
  <sheetFormatPr defaultRowHeight="15"/>
  <cols>
    <col min="2" max="2" width="45.85546875" customWidth="1"/>
    <col min="3" max="4" width="17" customWidth="1"/>
    <col min="5" max="5" width="1.7109375" customWidth="1"/>
    <col min="6" max="7" width="17" customWidth="1"/>
  </cols>
  <sheetData>
    <row r="2" spans="2:7" ht="15.75">
      <c r="C2" s="58"/>
      <c r="D2" s="272" t="s">
        <v>2</v>
      </c>
      <c r="E2" s="273"/>
      <c r="F2" s="782">
        <v>0</v>
      </c>
      <c r="G2" s="783" t="s">
        <v>3</v>
      </c>
    </row>
    <row r="3" spans="2:7" ht="47.25">
      <c r="C3" s="149" t="s">
        <v>191</v>
      </c>
      <c r="D3" s="149" t="s">
        <v>192</v>
      </c>
      <c r="E3" s="281"/>
      <c r="F3" s="786" t="s">
        <v>191</v>
      </c>
      <c r="G3" s="786" t="s">
        <v>192</v>
      </c>
    </row>
    <row r="4" spans="2:7" ht="15.75">
      <c r="C4" s="67" t="s">
        <v>203</v>
      </c>
      <c r="D4" s="67" t="s">
        <v>203</v>
      </c>
      <c r="E4" s="83"/>
      <c r="F4" s="764" t="s">
        <v>203</v>
      </c>
      <c r="G4" s="764" t="s">
        <v>203</v>
      </c>
    </row>
    <row r="5" spans="2:7" ht="15.75">
      <c r="B5" s="176" t="s">
        <v>559</v>
      </c>
      <c r="C5" s="282">
        <v>0</v>
      </c>
      <c r="D5" s="282"/>
      <c r="E5" s="283"/>
      <c r="F5" s="787">
        <v>0</v>
      </c>
      <c r="G5" s="787"/>
    </row>
    <row r="6" spans="2:7">
      <c r="B6" s="42" t="s">
        <v>539</v>
      </c>
      <c r="C6" s="282">
        <v>7000000</v>
      </c>
      <c r="D6" s="282">
        <v>126000000</v>
      </c>
      <c r="E6" s="278"/>
      <c r="F6" s="278">
        <v>0</v>
      </c>
      <c r="G6" s="278">
        <v>182</v>
      </c>
    </row>
    <row r="7" spans="2:7">
      <c r="B7" s="42" t="s">
        <v>540</v>
      </c>
      <c r="C7" s="282">
        <v>4000000</v>
      </c>
      <c r="D7" s="282">
        <v>435000000</v>
      </c>
      <c r="E7" s="278"/>
      <c r="F7" s="278">
        <v>0</v>
      </c>
      <c r="G7" s="278">
        <v>442</v>
      </c>
    </row>
    <row r="8" spans="2:7">
      <c r="B8" s="42" t="s">
        <v>541</v>
      </c>
      <c r="C8" s="409">
        <v>3000000</v>
      </c>
      <c r="D8" s="409">
        <v>810000000</v>
      </c>
      <c r="E8" s="278"/>
      <c r="F8" s="285">
        <v>0</v>
      </c>
      <c r="G8" s="285">
        <v>916</v>
      </c>
    </row>
    <row r="9" spans="2:7">
      <c r="B9" s="42" t="s">
        <v>14</v>
      </c>
      <c r="C9" s="282">
        <v>14000000</v>
      </c>
      <c r="D9" s="408">
        <v>1371000000</v>
      </c>
      <c r="E9" s="278"/>
      <c r="F9" s="278">
        <v>0</v>
      </c>
      <c r="G9" s="278">
        <v>1540</v>
      </c>
    </row>
    <row r="10" spans="2:7">
      <c r="B10" s="42" t="s">
        <v>560</v>
      </c>
      <c r="C10" s="278">
        <v>0</v>
      </c>
      <c r="D10" s="282">
        <v>-498000000</v>
      </c>
      <c r="E10" s="278"/>
      <c r="F10" s="278">
        <v>0</v>
      </c>
      <c r="G10" s="282">
        <v>-568000000</v>
      </c>
    </row>
    <row r="11" spans="2:7" ht="15.75" thickBot="1">
      <c r="B11" t="s">
        <v>14</v>
      </c>
      <c r="C11" s="407">
        <v>14000000</v>
      </c>
      <c r="D11" s="407">
        <v>873000000</v>
      </c>
      <c r="E11" s="280"/>
      <c r="F11" s="788">
        <v>0</v>
      </c>
      <c r="G11" s="788">
        <v>972</v>
      </c>
    </row>
    <row r="12" spans="2:7">
      <c r="C12" s="82"/>
      <c r="D12" s="82"/>
      <c r="E12" s="82"/>
      <c r="F12" s="42"/>
      <c r="G12" s="42"/>
    </row>
    <row r="13" spans="2:7">
      <c r="C13" s="82"/>
      <c r="D13" s="82"/>
      <c r="E13" s="82"/>
      <c r="F13" s="42"/>
      <c r="G13" s="42"/>
    </row>
    <row r="14" spans="2:7" ht="15.75">
      <c r="B14" s="286" t="s">
        <v>561</v>
      </c>
      <c r="C14" s="82"/>
      <c r="D14" s="82"/>
      <c r="E14" s="82"/>
      <c r="F14" s="42"/>
      <c r="G14" s="42"/>
    </row>
    <row r="15" spans="2:7" ht="15.75">
      <c r="C15" s="58"/>
      <c r="D15" s="272" t="s">
        <v>2</v>
      </c>
      <c r="E15" s="273"/>
      <c r="F15" s="782">
        <v>0</v>
      </c>
      <c r="G15" s="783" t="s">
        <v>3</v>
      </c>
    </row>
    <row r="16" spans="2:7" ht="47.25">
      <c r="C16" s="56" t="s">
        <v>191</v>
      </c>
      <c r="D16" s="56" t="s">
        <v>192</v>
      </c>
      <c r="E16" s="56"/>
      <c r="F16" s="789" t="s">
        <v>191</v>
      </c>
      <c r="G16" s="789" t="s">
        <v>192</v>
      </c>
    </row>
    <row r="17" spans="2:7" ht="15.75">
      <c r="C17" s="67" t="s">
        <v>203</v>
      </c>
      <c r="D17" s="67" t="s">
        <v>203</v>
      </c>
      <c r="E17" s="83"/>
      <c r="F17" s="764" t="s">
        <v>203</v>
      </c>
      <c r="G17" s="764" t="s">
        <v>203</v>
      </c>
    </row>
    <row r="18" spans="2:7">
      <c r="B18" s="42" t="s">
        <v>539</v>
      </c>
      <c r="C18" s="282">
        <v>1000000</v>
      </c>
      <c r="D18" s="282">
        <v>56000000</v>
      </c>
      <c r="E18" s="278"/>
      <c r="F18" s="278">
        <v>0</v>
      </c>
      <c r="G18" s="278">
        <v>111</v>
      </c>
    </row>
    <row r="19" spans="2:7">
      <c r="B19" s="42" t="s">
        <v>540</v>
      </c>
      <c r="C19" s="282">
        <v>4000000</v>
      </c>
      <c r="D19" s="282">
        <v>217000000</v>
      </c>
      <c r="E19" s="278"/>
      <c r="F19" s="278">
        <v>0</v>
      </c>
      <c r="G19" s="278">
        <v>209</v>
      </c>
    </row>
    <row r="20" spans="2:7">
      <c r="B20" s="42" t="s">
        <v>541</v>
      </c>
      <c r="C20" s="282">
        <v>2000000</v>
      </c>
      <c r="D20" s="282">
        <v>594000000</v>
      </c>
      <c r="E20" s="278"/>
      <c r="F20" s="278">
        <v>0</v>
      </c>
      <c r="G20" s="278">
        <v>652</v>
      </c>
    </row>
    <row r="21" spans="2:7" ht="15.75" thickBot="1">
      <c r="B21" t="s">
        <v>14</v>
      </c>
      <c r="C21" s="407">
        <v>7000000</v>
      </c>
      <c r="D21" s="407">
        <v>867000000</v>
      </c>
      <c r="E21" s="280"/>
      <c r="F21" s="788">
        <v>0</v>
      </c>
      <c r="G21" s="788">
        <v>972</v>
      </c>
    </row>
    <row r="22" spans="2:7">
      <c r="C22" s="278"/>
      <c r="D22" s="278"/>
      <c r="E22" s="278"/>
      <c r="F22" s="284"/>
      <c r="G22" s="284"/>
    </row>
    <row r="23" spans="2:7" ht="15.75">
      <c r="B23" s="286" t="s">
        <v>562</v>
      </c>
      <c r="C23" s="82"/>
      <c r="D23" s="82"/>
      <c r="E23" s="82"/>
      <c r="F23" s="42"/>
      <c r="G23" s="42"/>
    </row>
    <row r="24" spans="2:7" ht="15.75">
      <c r="C24" s="58"/>
      <c r="D24" s="272" t="s">
        <v>2</v>
      </c>
      <c r="E24" s="273"/>
      <c r="F24" s="782">
        <v>0</v>
      </c>
      <c r="G24" s="783" t="s">
        <v>3</v>
      </c>
    </row>
    <row r="25" spans="2:7" ht="47.25">
      <c r="C25" s="56" t="s">
        <v>191</v>
      </c>
      <c r="D25" s="56" t="s">
        <v>192</v>
      </c>
      <c r="E25" s="56"/>
      <c r="F25" s="789" t="s">
        <v>191</v>
      </c>
      <c r="G25" s="789" t="s">
        <v>192</v>
      </c>
    </row>
    <row r="26" spans="2:7" ht="15.75">
      <c r="C26" s="67" t="s">
        <v>203</v>
      </c>
      <c r="D26" s="67" t="s">
        <v>203</v>
      </c>
      <c r="E26" s="83"/>
      <c r="F26" s="764" t="s">
        <v>203</v>
      </c>
      <c r="G26" s="764" t="s">
        <v>203</v>
      </c>
    </row>
    <row r="27" spans="2:7">
      <c r="B27" s="42" t="s">
        <v>539</v>
      </c>
      <c r="C27" s="278">
        <v>0</v>
      </c>
      <c r="D27" s="282">
        <v>64000000</v>
      </c>
      <c r="E27" s="278"/>
      <c r="F27" s="278">
        <v>0</v>
      </c>
      <c r="G27" s="278">
        <v>71</v>
      </c>
    </row>
    <row r="28" spans="2:7">
      <c r="B28" s="42" t="s">
        <v>540</v>
      </c>
      <c r="C28" s="282">
        <v>1000000</v>
      </c>
      <c r="D28" s="282">
        <v>219000000</v>
      </c>
      <c r="E28" s="278"/>
      <c r="F28" s="278">
        <v>0</v>
      </c>
      <c r="G28" s="278">
        <v>233</v>
      </c>
    </row>
    <row r="29" spans="2:7">
      <c r="B29" s="42" t="s">
        <v>541</v>
      </c>
      <c r="C29" s="278">
        <v>0</v>
      </c>
      <c r="D29" s="282">
        <v>215000000</v>
      </c>
      <c r="E29" s="278"/>
      <c r="F29" s="278">
        <v>0</v>
      </c>
      <c r="G29" s="278">
        <v>264</v>
      </c>
    </row>
    <row r="30" spans="2:7" ht="15.75" thickBot="1">
      <c r="B30" t="s">
        <v>14</v>
      </c>
      <c r="C30" s="407">
        <v>1000000</v>
      </c>
      <c r="D30" s="407">
        <v>498000000</v>
      </c>
      <c r="E30" s="280"/>
      <c r="F30" s="788">
        <v>0</v>
      </c>
      <c r="G30" s="788">
        <v>568</v>
      </c>
    </row>
    <row r="31" spans="2:7">
      <c r="C31" s="82"/>
      <c r="D31" s="82"/>
      <c r="E31" s="82"/>
      <c r="F31" s="42"/>
      <c r="G31" s="42"/>
    </row>
    <row r="32" spans="2:7" ht="15.75">
      <c r="B32" s="286" t="s">
        <v>563</v>
      </c>
      <c r="C32" s="287"/>
      <c r="D32" s="287"/>
      <c r="E32" s="288"/>
      <c r="F32" s="790"/>
      <c r="G32" s="790"/>
    </row>
    <row r="33" spans="2:7" ht="15.75">
      <c r="C33" s="58"/>
      <c r="D33" s="272" t="s">
        <v>2</v>
      </c>
      <c r="E33" s="273"/>
      <c r="F33" s="782">
        <v>0</v>
      </c>
      <c r="G33" s="783" t="s">
        <v>3</v>
      </c>
    </row>
    <row r="34" spans="2:7" ht="47.25">
      <c r="C34" s="56" t="s">
        <v>191</v>
      </c>
      <c r="D34" s="56" t="s">
        <v>192</v>
      </c>
      <c r="E34" s="56"/>
      <c r="F34" s="789" t="s">
        <v>191</v>
      </c>
      <c r="G34" s="789" t="s">
        <v>192</v>
      </c>
    </row>
    <row r="35" spans="2:7" ht="15.75">
      <c r="C35" s="67" t="s">
        <v>203</v>
      </c>
      <c r="D35" s="67" t="s">
        <v>203</v>
      </c>
      <c r="E35" s="83"/>
      <c r="F35" s="764" t="s">
        <v>203</v>
      </c>
      <c r="G35" s="764" t="s">
        <v>203</v>
      </c>
    </row>
    <row r="36" spans="2:7">
      <c r="B36" s="42" t="s">
        <v>539</v>
      </c>
      <c r="C36" s="282">
        <v>1000000</v>
      </c>
      <c r="D36" s="282">
        <v>468000000</v>
      </c>
      <c r="E36" s="278"/>
      <c r="F36" s="278">
        <v>0</v>
      </c>
      <c r="G36" s="278">
        <v>538</v>
      </c>
    </row>
    <row r="37" spans="2:7" ht="28.5">
      <c r="B37" s="289" t="s">
        <v>540</v>
      </c>
      <c r="C37" s="282">
        <v>4000000</v>
      </c>
      <c r="D37" s="282">
        <v>1711000000</v>
      </c>
      <c r="E37" s="278"/>
      <c r="F37" s="278">
        <v>0</v>
      </c>
      <c r="G37" s="278">
        <v>1673</v>
      </c>
    </row>
    <row r="38" spans="2:7">
      <c r="B38" s="42" t="s">
        <v>541</v>
      </c>
      <c r="C38" s="282">
        <v>2000000</v>
      </c>
      <c r="D38" s="282">
        <v>4155000000</v>
      </c>
      <c r="E38" s="278"/>
      <c r="F38" s="278">
        <v>0</v>
      </c>
      <c r="G38" s="278">
        <v>4467</v>
      </c>
    </row>
    <row r="39" spans="2:7" ht="15.75" thickBot="1">
      <c r="B39" t="s">
        <v>14</v>
      </c>
      <c r="C39" s="407">
        <v>7000000</v>
      </c>
      <c r="D39" s="407">
        <v>6334000000</v>
      </c>
      <c r="E39" s="280"/>
      <c r="F39" s="788">
        <v>0</v>
      </c>
      <c r="G39" s="788">
        <v>6678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C137F-1899-4A46-938A-D0C795FF9C64}">
  <sheetPr>
    <tabColor theme="9" tint="0.79998168889431442"/>
  </sheetPr>
  <dimension ref="A2:S51"/>
  <sheetViews>
    <sheetView topLeftCell="A21" zoomScale="69" zoomScaleNormal="100" workbookViewId="0">
      <selection activeCell="S51" sqref="S51"/>
    </sheetView>
  </sheetViews>
  <sheetFormatPr defaultColWidth="21" defaultRowHeight="15"/>
  <cols>
    <col min="1" max="1" width="21" style="75"/>
    <col min="2" max="2" width="38" style="75" bestFit="1" customWidth="1"/>
    <col min="3" max="3" width="8.140625" style="484" bestFit="1" customWidth="1"/>
    <col min="4" max="4" width="8.28515625" style="484" bestFit="1" customWidth="1"/>
    <col min="5" max="5" width="15" style="484" bestFit="1" customWidth="1"/>
    <col min="6" max="6" width="1.85546875" style="484" customWidth="1"/>
    <col min="7" max="7" width="10.85546875" style="484" bestFit="1" customWidth="1"/>
    <col min="8" max="8" width="11" style="484" bestFit="1" customWidth="1"/>
    <col min="9" max="9" width="12.140625" style="484" bestFit="1" customWidth="1"/>
    <col min="10" max="10" width="1.85546875" style="484" customWidth="1"/>
    <col min="11" max="11" width="10.85546875" style="484" bestFit="1" customWidth="1"/>
    <col min="12" max="12" width="1.85546875" style="484" customWidth="1"/>
    <col min="13" max="13" width="10.85546875" style="484" bestFit="1" customWidth="1"/>
    <col min="14" max="14" width="10.140625" style="484" bestFit="1" customWidth="1"/>
    <col min="15" max="15" width="14.5703125" style="484" bestFit="1" customWidth="1"/>
    <col min="16" max="16" width="2" style="484" customWidth="1"/>
    <col min="17" max="17" width="20.5703125" style="484" bestFit="1" customWidth="1"/>
    <col min="18" max="18" width="1.85546875" style="484" customWidth="1"/>
    <col min="19" max="19" width="10.85546875" style="484" bestFit="1" customWidth="1"/>
    <col min="20" max="16384" width="21" style="75"/>
  </cols>
  <sheetData>
    <row r="2" spans="1:19">
      <c r="A2" s="82"/>
      <c r="B2" s="82"/>
      <c r="C2" s="82"/>
      <c r="D2" s="485"/>
      <c r="E2" s="82"/>
      <c r="F2" s="82"/>
      <c r="G2" s="82"/>
      <c r="H2" s="485"/>
      <c r="I2" s="82"/>
      <c r="J2" s="82"/>
      <c r="K2" s="82"/>
      <c r="L2" s="82"/>
      <c r="M2" s="82"/>
      <c r="N2" s="82"/>
      <c r="O2" s="82"/>
      <c r="P2" s="82"/>
      <c r="Q2" s="485" t="s">
        <v>2</v>
      </c>
      <c r="R2" s="485"/>
      <c r="S2" s="485" t="s">
        <v>3</v>
      </c>
    </row>
    <row r="3" spans="1:19" ht="45">
      <c r="A3" s="480"/>
      <c r="B3" s="480"/>
      <c r="C3" s="480"/>
      <c r="D3" s="480"/>
      <c r="E3" s="480"/>
      <c r="F3" s="480"/>
      <c r="G3" s="480"/>
      <c r="H3" s="480"/>
      <c r="I3" s="480" t="s">
        <v>6</v>
      </c>
      <c r="J3" s="480"/>
      <c r="K3" s="480" t="s">
        <v>6</v>
      </c>
      <c r="L3" s="480"/>
      <c r="M3" s="480" t="s">
        <v>7</v>
      </c>
      <c r="N3" s="480" t="s">
        <v>34</v>
      </c>
      <c r="O3" s="480" t="s">
        <v>35</v>
      </c>
      <c r="P3" s="480"/>
      <c r="Q3" s="480" t="s">
        <v>36</v>
      </c>
      <c r="R3" s="480"/>
      <c r="S3" s="480" t="s">
        <v>6</v>
      </c>
    </row>
    <row r="4" spans="1:19">
      <c r="A4" s="481"/>
      <c r="B4" s="481"/>
      <c r="C4" s="481"/>
      <c r="D4" s="481"/>
      <c r="E4" s="481" t="s">
        <v>37</v>
      </c>
      <c r="F4" s="481"/>
      <c r="G4" s="481"/>
      <c r="H4" s="481"/>
      <c r="I4" s="481" t="s">
        <v>38</v>
      </c>
      <c r="J4" s="481"/>
      <c r="K4" s="481"/>
      <c r="L4" s="481"/>
      <c r="M4" s="481"/>
      <c r="N4" s="481"/>
      <c r="O4" s="481"/>
      <c r="P4" s="481"/>
      <c r="Q4" s="481"/>
      <c r="R4" s="481"/>
      <c r="S4" s="481"/>
    </row>
    <row r="5" spans="1:19">
      <c r="A5" s="481"/>
      <c r="B5" s="481"/>
      <c r="C5" s="481" t="s">
        <v>39</v>
      </c>
      <c r="D5" s="481" t="s">
        <v>40</v>
      </c>
      <c r="E5" s="481" t="s">
        <v>41</v>
      </c>
      <c r="F5" s="481"/>
      <c r="G5" s="481" t="s">
        <v>39</v>
      </c>
      <c r="H5" s="481" t="s">
        <v>40</v>
      </c>
      <c r="I5" s="481" t="s">
        <v>41</v>
      </c>
      <c r="J5" s="481"/>
      <c r="K5" s="481" t="s">
        <v>42</v>
      </c>
      <c r="L5" s="481"/>
      <c r="M5" s="481" t="s">
        <v>42</v>
      </c>
      <c r="N5" s="481" t="s">
        <v>42</v>
      </c>
      <c r="O5" s="481" t="s">
        <v>42</v>
      </c>
      <c r="P5" s="481"/>
      <c r="Q5" s="481" t="s">
        <v>42</v>
      </c>
      <c r="R5" s="481"/>
      <c r="S5" s="481" t="s">
        <v>42</v>
      </c>
    </row>
    <row r="6" spans="1:19">
      <c r="A6" s="481"/>
      <c r="B6" s="481"/>
      <c r="C6" s="481" t="s">
        <v>13</v>
      </c>
      <c r="D6" s="481" t="s">
        <v>13</v>
      </c>
      <c r="E6" s="481" t="s">
        <v>13</v>
      </c>
      <c r="F6" s="481"/>
      <c r="G6" s="481" t="s">
        <v>13</v>
      </c>
      <c r="H6" s="481" t="s">
        <v>13</v>
      </c>
      <c r="I6" s="481" t="s">
        <v>13</v>
      </c>
      <c r="J6" s="481"/>
      <c r="K6" s="481" t="s">
        <v>13</v>
      </c>
      <c r="L6" s="481"/>
      <c r="M6" s="481" t="s">
        <v>13</v>
      </c>
      <c r="N6" s="481" t="s">
        <v>13</v>
      </c>
      <c r="O6" s="481" t="s">
        <v>13</v>
      </c>
      <c r="P6" s="481"/>
      <c r="Q6" s="481" t="s">
        <v>13</v>
      </c>
      <c r="R6" s="481"/>
      <c r="S6" s="481" t="s">
        <v>13</v>
      </c>
    </row>
    <row r="7" spans="1:19">
      <c r="A7" s="485" t="s">
        <v>43</v>
      </c>
      <c r="B7" s="82"/>
      <c r="C7" s="82"/>
      <c r="D7" s="82"/>
      <c r="E7" s="82"/>
      <c r="F7" s="82"/>
      <c r="G7" s="82"/>
      <c r="H7" s="82"/>
      <c r="I7" s="82"/>
      <c r="J7" s="82"/>
      <c r="K7" s="82"/>
      <c r="L7" s="82"/>
      <c r="M7" s="82"/>
      <c r="N7" s="82"/>
      <c r="O7" s="82"/>
      <c r="P7" s="82"/>
      <c r="Q7" s="82"/>
      <c r="R7" s="82"/>
      <c r="S7" s="82"/>
    </row>
    <row r="8" spans="1:19">
      <c r="A8" s="485"/>
      <c r="B8" s="82" t="s">
        <v>44</v>
      </c>
      <c r="C8" s="82"/>
      <c r="D8" s="82"/>
      <c r="E8" s="82"/>
      <c r="F8" s="82"/>
      <c r="G8" s="486"/>
      <c r="H8" s="82"/>
      <c r="I8" s="82"/>
      <c r="J8" s="82"/>
      <c r="K8" s="82"/>
      <c r="L8" s="82"/>
      <c r="M8" s="82"/>
      <c r="N8" s="82"/>
      <c r="O8" s="82"/>
      <c r="P8" s="82"/>
      <c r="Q8" s="82"/>
      <c r="R8" s="82"/>
      <c r="S8" s="82"/>
    </row>
    <row r="9" spans="1:19">
      <c r="A9" s="82" t="s">
        <v>45</v>
      </c>
      <c r="B9" s="482" t="s">
        <v>46</v>
      </c>
      <c r="C9" s="482">
        <v>0</v>
      </c>
      <c r="D9" s="482">
        <v>0</v>
      </c>
      <c r="E9" s="482">
        <v>0</v>
      </c>
      <c r="F9" s="482"/>
      <c r="G9" s="482">
        <v>92559000</v>
      </c>
      <c r="H9" s="482">
        <v>-189198000</v>
      </c>
      <c r="I9" s="482">
        <v>-96639000</v>
      </c>
      <c r="J9" s="482"/>
      <c r="K9" s="482">
        <v>-96639000</v>
      </c>
      <c r="L9" s="482"/>
      <c r="M9" s="482">
        <v>-146763000</v>
      </c>
      <c r="N9" s="482">
        <v>50124000</v>
      </c>
      <c r="O9" s="482">
        <v>-96639000</v>
      </c>
      <c r="P9" s="482"/>
      <c r="Q9" s="482">
        <v>0</v>
      </c>
      <c r="R9" s="482"/>
      <c r="S9" s="482">
        <v>-94981000</v>
      </c>
    </row>
    <row r="10" spans="1:19">
      <c r="A10" s="82" t="s">
        <v>47</v>
      </c>
      <c r="B10" s="482" t="s">
        <v>48</v>
      </c>
      <c r="C10" s="482">
        <v>0</v>
      </c>
      <c r="D10" s="482">
        <v>0</v>
      </c>
      <c r="E10" s="482">
        <v>0</v>
      </c>
      <c r="F10" s="482"/>
      <c r="G10" s="482">
        <v>411358000</v>
      </c>
      <c r="H10" s="482">
        <v>0</v>
      </c>
      <c r="I10" s="482">
        <v>411358000</v>
      </c>
      <c r="J10" s="482"/>
      <c r="K10" s="482">
        <v>411358000</v>
      </c>
      <c r="L10" s="482"/>
      <c r="M10" s="482">
        <v>400675000</v>
      </c>
      <c r="N10" s="482">
        <v>10683000</v>
      </c>
      <c r="O10" s="482">
        <v>411358000</v>
      </c>
      <c r="P10" s="482"/>
      <c r="Q10" s="482">
        <v>0</v>
      </c>
      <c r="R10" s="482"/>
      <c r="S10" s="482">
        <v>329902000</v>
      </c>
    </row>
    <row r="11" spans="1:19">
      <c r="A11" s="82" t="s">
        <v>49</v>
      </c>
      <c r="B11" s="482" t="s">
        <v>50</v>
      </c>
      <c r="C11" s="482">
        <v>44091000</v>
      </c>
      <c r="D11" s="482">
        <v>0</v>
      </c>
      <c r="E11" s="482">
        <v>44091000</v>
      </c>
      <c r="F11" s="482"/>
      <c r="G11" s="482">
        <v>3259636000</v>
      </c>
      <c r="H11" s="482">
        <v>0</v>
      </c>
      <c r="I11" s="482">
        <v>3259636000</v>
      </c>
      <c r="J11" s="482"/>
      <c r="K11" s="482">
        <v>3303727000</v>
      </c>
      <c r="L11" s="482"/>
      <c r="M11" s="482">
        <v>3809424000</v>
      </c>
      <c r="N11" s="482">
        <v>0</v>
      </c>
      <c r="O11" s="482">
        <v>3809424000</v>
      </c>
      <c r="P11" s="482"/>
      <c r="Q11" s="482">
        <v>505697000</v>
      </c>
      <c r="R11" s="482"/>
      <c r="S11" s="482">
        <v>3284951000</v>
      </c>
    </row>
    <row r="12" spans="1:19">
      <c r="A12" s="82" t="s">
        <v>51</v>
      </c>
      <c r="B12" s="482" t="s">
        <v>52</v>
      </c>
      <c r="C12" s="482">
        <v>1276000</v>
      </c>
      <c r="D12" s="482">
        <v>0</v>
      </c>
      <c r="E12" s="482">
        <v>1276000</v>
      </c>
      <c r="F12" s="482"/>
      <c r="G12" s="482">
        <v>-20947000</v>
      </c>
      <c r="H12" s="482">
        <v>0</v>
      </c>
      <c r="I12" s="482">
        <v>-20947000</v>
      </c>
      <c r="J12" s="482"/>
      <c r="K12" s="482">
        <v>-19671000</v>
      </c>
      <c r="L12" s="482"/>
      <c r="M12" s="482">
        <v>-59480000</v>
      </c>
      <c r="N12" s="482">
        <v>39809000</v>
      </c>
      <c r="O12" s="482">
        <v>-19671000</v>
      </c>
      <c r="P12" s="482"/>
      <c r="Q12" s="482">
        <v>0</v>
      </c>
      <c r="R12" s="482"/>
      <c r="S12" s="482">
        <v>-60920000</v>
      </c>
    </row>
    <row r="13" spans="1:19">
      <c r="A13" s="82" t="s">
        <v>53</v>
      </c>
      <c r="B13" s="482" t="s">
        <v>54</v>
      </c>
      <c r="C13" s="482">
        <v>0</v>
      </c>
      <c r="D13" s="482">
        <v>0</v>
      </c>
      <c r="E13" s="482">
        <v>0</v>
      </c>
      <c r="F13" s="482"/>
      <c r="G13" s="482">
        <v>517415000</v>
      </c>
      <c r="H13" s="482">
        <v>-431837000</v>
      </c>
      <c r="I13" s="482">
        <v>85578000</v>
      </c>
      <c r="J13" s="482"/>
      <c r="K13" s="482">
        <v>85578000</v>
      </c>
      <c r="L13" s="482"/>
      <c r="M13" s="482">
        <v>102812000</v>
      </c>
      <c r="N13" s="482">
        <v>0</v>
      </c>
      <c r="O13" s="482">
        <v>102812000</v>
      </c>
      <c r="P13" s="482"/>
      <c r="Q13" s="482">
        <v>17234000</v>
      </c>
      <c r="R13" s="482"/>
      <c r="S13" s="482">
        <v>86014000</v>
      </c>
    </row>
    <row r="14" spans="1:19">
      <c r="A14" s="82" t="s">
        <v>55</v>
      </c>
      <c r="B14" s="482" t="s">
        <v>56</v>
      </c>
      <c r="C14" s="482">
        <v>0</v>
      </c>
      <c r="D14" s="482">
        <v>0</v>
      </c>
      <c r="E14" s="482">
        <v>0</v>
      </c>
      <c r="F14" s="482"/>
      <c r="G14" s="482">
        <v>73416000</v>
      </c>
      <c r="H14" s="482">
        <v>-5541000</v>
      </c>
      <c r="I14" s="482">
        <v>67875000</v>
      </c>
      <c r="J14" s="482"/>
      <c r="K14" s="482">
        <v>67875000</v>
      </c>
      <c r="L14" s="482"/>
      <c r="M14" s="482">
        <v>153494000</v>
      </c>
      <c r="N14" s="482">
        <v>0</v>
      </c>
      <c r="O14" s="482">
        <v>153494000</v>
      </c>
      <c r="P14" s="482"/>
      <c r="Q14" s="482">
        <v>85619000</v>
      </c>
      <c r="R14" s="482"/>
      <c r="S14" s="482">
        <v>156916000</v>
      </c>
    </row>
    <row r="15" spans="1:19">
      <c r="A15" s="82" t="s">
        <v>57</v>
      </c>
      <c r="B15" s="482" t="s">
        <v>58</v>
      </c>
      <c r="C15" s="482">
        <v>0</v>
      </c>
      <c r="D15" s="482">
        <v>0</v>
      </c>
      <c r="E15" s="482">
        <v>0</v>
      </c>
      <c r="F15" s="482"/>
      <c r="G15" s="482">
        <v>815807000</v>
      </c>
      <c r="H15" s="482">
        <v>-5363000</v>
      </c>
      <c r="I15" s="482">
        <v>810444000</v>
      </c>
      <c r="J15" s="482"/>
      <c r="K15" s="482">
        <v>810444000</v>
      </c>
      <c r="L15" s="482"/>
      <c r="M15" s="482">
        <v>787687000</v>
      </c>
      <c r="N15" s="482">
        <v>22757000</v>
      </c>
      <c r="O15" s="482">
        <v>810444000</v>
      </c>
      <c r="P15" s="482"/>
      <c r="Q15" s="482">
        <v>0</v>
      </c>
      <c r="R15" s="482"/>
      <c r="S15" s="482">
        <v>1067930000</v>
      </c>
    </row>
    <row r="16" spans="1:19">
      <c r="A16" s="82" t="s">
        <v>59</v>
      </c>
      <c r="B16" s="482" t="s">
        <v>60</v>
      </c>
      <c r="C16" s="482">
        <v>0</v>
      </c>
      <c r="D16" s="482">
        <v>0</v>
      </c>
      <c r="E16" s="482">
        <v>0</v>
      </c>
      <c r="F16" s="482"/>
      <c r="G16" s="482">
        <v>158000</v>
      </c>
      <c r="H16" s="482">
        <v>0</v>
      </c>
      <c r="I16" s="482">
        <v>158000</v>
      </c>
      <c r="J16" s="482"/>
      <c r="K16" s="482">
        <v>158000</v>
      </c>
      <c r="L16" s="482"/>
      <c r="M16" s="482">
        <v>453000</v>
      </c>
      <c r="N16" s="482">
        <v>0</v>
      </c>
      <c r="O16" s="482">
        <v>453000</v>
      </c>
      <c r="P16" s="482"/>
      <c r="Q16" s="482">
        <v>295000</v>
      </c>
      <c r="R16" s="482"/>
      <c r="S16" s="482">
        <v>1035000</v>
      </c>
    </row>
    <row r="17" spans="1:19">
      <c r="A17" s="82" t="s">
        <v>61</v>
      </c>
      <c r="B17" s="482" t="s">
        <v>62</v>
      </c>
      <c r="C17" s="482">
        <v>0</v>
      </c>
      <c r="D17" s="482">
        <v>0</v>
      </c>
      <c r="E17" s="482">
        <v>0</v>
      </c>
      <c r="F17" s="482"/>
      <c r="G17" s="482">
        <v>1596000</v>
      </c>
      <c r="H17" s="482">
        <v>-37447000</v>
      </c>
      <c r="I17" s="482">
        <v>-35851000</v>
      </c>
      <c r="J17" s="482"/>
      <c r="K17" s="482">
        <v>-35851000</v>
      </c>
      <c r="L17" s="482"/>
      <c r="M17" s="482">
        <v>-37447000</v>
      </c>
      <c r="N17" s="482">
        <v>1596000</v>
      </c>
      <c r="O17" s="482">
        <v>-35851000</v>
      </c>
      <c r="P17" s="482"/>
      <c r="Q17" s="482">
        <v>0</v>
      </c>
      <c r="R17" s="482"/>
      <c r="S17" s="482">
        <v>-36793000</v>
      </c>
    </row>
    <row r="18" spans="1:19">
      <c r="A18" s="82" t="s">
        <v>63</v>
      </c>
      <c r="B18" s="482" t="s">
        <v>64</v>
      </c>
      <c r="C18" s="482">
        <v>0</v>
      </c>
      <c r="D18" s="482">
        <v>0</v>
      </c>
      <c r="E18" s="482">
        <v>0</v>
      </c>
      <c r="F18" s="482"/>
      <c r="G18" s="482">
        <v>193400000</v>
      </c>
      <c r="H18" s="482">
        <v>-61016000</v>
      </c>
      <c r="I18" s="482">
        <v>132384000</v>
      </c>
      <c r="J18" s="482"/>
      <c r="K18" s="482">
        <v>132384000</v>
      </c>
      <c r="L18" s="482"/>
      <c r="M18" s="482">
        <v>129197000</v>
      </c>
      <c r="N18" s="482">
        <v>3187000</v>
      </c>
      <c r="O18" s="482">
        <v>132384000</v>
      </c>
      <c r="P18" s="482"/>
      <c r="Q18" s="482">
        <v>0</v>
      </c>
      <c r="R18" s="482"/>
      <c r="S18" s="482">
        <v>90964000</v>
      </c>
    </row>
    <row r="19" spans="1:19">
      <c r="A19" s="82" t="s">
        <v>65</v>
      </c>
      <c r="B19" s="482" t="s">
        <v>66</v>
      </c>
      <c r="C19" s="482">
        <v>9340000</v>
      </c>
      <c r="D19" s="482">
        <v>-427000</v>
      </c>
      <c r="E19" s="482">
        <v>8913000</v>
      </c>
      <c r="F19" s="482"/>
      <c r="G19" s="482">
        <v>465769000</v>
      </c>
      <c r="H19" s="482">
        <v>-17489000</v>
      </c>
      <c r="I19" s="482">
        <v>448280000</v>
      </c>
      <c r="J19" s="482"/>
      <c r="K19" s="482">
        <v>457193000</v>
      </c>
      <c r="L19" s="482"/>
      <c r="M19" s="482">
        <v>443215000</v>
      </c>
      <c r="N19" s="482">
        <v>13978000</v>
      </c>
      <c r="O19" s="482">
        <v>457193000</v>
      </c>
      <c r="P19" s="482"/>
      <c r="Q19" s="482">
        <v>0</v>
      </c>
      <c r="R19" s="482"/>
      <c r="S19" s="482">
        <v>434525000</v>
      </c>
    </row>
    <row r="20" spans="1:19">
      <c r="A20" s="82" t="s">
        <v>67</v>
      </c>
      <c r="B20" s="482" t="s">
        <v>68</v>
      </c>
      <c r="C20" s="482">
        <v>0</v>
      </c>
      <c r="D20" s="482">
        <v>0</v>
      </c>
      <c r="E20" s="482">
        <v>0</v>
      </c>
      <c r="F20" s="482"/>
      <c r="G20" s="482">
        <v>1260280000</v>
      </c>
      <c r="H20" s="482">
        <v>-1141298000</v>
      </c>
      <c r="I20" s="482">
        <v>118982000</v>
      </c>
      <c r="J20" s="482"/>
      <c r="K20" s="482">
        <v>118982000</v>
      </c>
      <c r="L20" s="482"/>
      <c r="M20" s="482">
        <v>174564000</v>
      </c>
      <c r="N20" s="482">
        <v>0</v>
      </c>
      <c r="O20" s="482">
        <v>174564000</v>
      </c>
      <c r="P20" s="482"/>
      <c r="Q20" s="482">
        <v>55582000</v>
      </c>
      <c r="R20" s="482"/>
      <c r="S20" s="482">
        <v>78988000</v>
      </c>
    </row>
    <row r="21" spans="1:19">
      <c r="A21" s="82" t="s">
        <v>69</v>
      </c>
      <c r="B21" s="482" t="s">
        <v>70</v>
      </c>
      <c r="C21" s="482">
        <v>0</v>
      </c>
      <c r="D21" s="482">
        <v>0</v>
      </c>
      <c r="E21" s="482">
        <v>0</v>
      </c>
      <c r="F21" s="482"/>
      <c r="G21" s="482">
        <v>27109000</v>
      </c>
      <c r="H21" s="482">
        <v>-713000</v>
      </c>
      <c r="I21" s="482">
        <v>26396000</v>
      </c>
      <c r="J21" s="482"/>
      <c r="K21" s="482">
        <v>26396000</v>
      </c>
      <c r="L21" s="482"/>
      <c r="M21" s="482">
        <v>32362000</v>
      </c>
      <c r="N21" s="482">
        <v>0</v>
      </c>
      <c r="O21" s="482">
        <v>32362000</v>
      </c>
      <c r="P21" s="482"/>
      <c r="Q21" s="482">
        <v>5966000</v>
      </c>
      <c r="R21" s="482"/>
      <c r="S21" s="482">
        <v>27378000</v>
      </c>
    </row>
    <row r="22" spans="1:19">
      <c r="A22" s="82" t="s">
        <v>71</v>
      </c>
      <c r="B22" s="482" t="s">
        <v>72</v>
      </c>
      <c r="C22" s="482">
        <v>334731000</v>
      </c>
      <c r="D22" s="482">
        <v>-21887000</v>
      </c>
      <c r="E22" s="482">
        <v>312844000</v>
      </c>
      <c r="F22" s="482"/>
      <c r="G22" s="482">
        <v>62708000</v>
      </c>
      <c r="H22" s="482">
        <v>-38198000</v>
      </c>
      <c r="I22" s="482">
        <v>24510000</v>
      </c>
      <c r="J22" s="482"/>
      <c r="K22" s="482">
        <v>337354000</v>
      </c>
      <c r="L22" s="482"/>
      <c r="M22" s="482">
        <v>424137000</v>
      </c>
      <c r="N22" s="482">
        <v>-74426000</v>
      </c>
      <c r="O22" s="482">
        <v>349711000</v>
      </c>
      <c r="P22" s="482"/>
      <c r="Q22" s="482">
        <v>12357000</v>
      </c>
      <c r="R22" s="482"/>
      <c r="S22" s="482">
        <v>315202000</v>
      </c>
    </row>
    <row r="23" spans="1:19">
      <c r="A23" s="82" t="s">
        <v>73</v>
      </c>
      <c r="B23" s="482" t="s">
        <v>74</v>
      </c>
      <c r="C23" s="482">
        <v>0</v>
      </c>
      <c r="D23" s="482">
        <v>0</v>
      </c>
      <c r="E23" s="482">
        <v>0</v>
      </c>
      <c r="F23" s="482"/>
      <c r="G23" s="482">
        <v>2159209000</v>
      </c>
      <c r="H23" s="482">
        <v>0</v>
      </c>
      <c r="I23" s="482">
        <v>2159209000</v>
      </c>
      <c r="J23" s="482"/>
      <c r="K23" s="482">
        <v>2159209000</v>
      </c>
      <c r="L23" s="482"/>
      <c r="M23" s="482">
        <v>2107439000</v>
      </c>
      <c r="N23" s="482">
        <v>51770000</v>
      </c>
      <c r="O23" s="482">
        <v>2159209000</v>
      </c>
      <c r="P23" s="482"/>
      <c r="Q23" s="482">
        <v>0</v>
      </c>
      <c r="R23" s="482"/>
      <c r="S23" s="482">
        <v>2437487000</v>
      </c>
    </row>
    <row r="24" spans="1:19">
      <c r="A24" s="82" t="s">
        <v>75</v>
      </c>
      <c r="B24" s="482" t="s">
        <v>76</v>
      </c>
      <c r="C24" s="482">
        <v>0</v>
      </c>
      <c r="D24" s="482">
        <v>0</v>
      </c>
      <c r="E24" s="482">
        <v>0</v>
      </c>
      <c r="F24" s="482"/>
      <c r="G24" s="482">
        <v>51919000</v>
      </c>
      <c r="H24" s="482">
        <v>-28115000</v>
      </c>
      <c r="I24" s="482">
        <v>23804000</v>
      </c>
      <c r="J24" s="482"/>
      <c r="K24" s="482">
        <v>23804000</v>
      </c>
      <c r="L24" s="482"/>
      <c r="M24" s="482">
        <v>39464000</v>
      </c>
      <c r="N24" s="482">
        <v>0</v>
      </c>
      <c r="O24" s="482">
        <v>39464000</v>
      </c>
      <c r="P24" s="482"/>
      <c r="Q24" s="482">
        <v>15660000</v>
      </c>
      <c r="R24" s="482"/>
      <c r="S24" s="482">
        <v>80072000</v>
      </c>
    </row>
    <row r="25" spans="1:19">
      <c r="A25" s="82" t="s">
        <v>77</v>
      </c>
      <c r="B25" s="482" t="s">
        <v>78</v>
      </c>
      <c r="C25" s="482">
        <v>0</v>
      </c>
      <c r="D25" s="482">
        <v>0</v>
      </c>
      <c r="E25" s="482">
        <v>0</v>
      </c>
      <c r="F25" s="482"/>
      <c r="G25" s="482">
        <v>58967000</v>
      </c>
      <c r="H25" s="482">
        <v>0</v>
      </c>
      <c r="I25" s="482">
        <v>58967000</v>
      </c>
      <c r="J25" s="482"/>
      <c r="K25" s="482">
        <v>58967000</v>
      </c>
      <c r="L25" s="482"/>
      <c r="M25" s="482">
        <v>20777000</v>
      </c>
      <c r="N25" s="482">
        <v>38190000</v>
      </c>
      <c r="O25" s="482">
        <v>58967000</v>
      </c>
      <c r="P25" s="482"/>
      <c r="Q25" s="482">
        <v>0</v>
      </c>
      <c r="R25" s="482"/>
      <c r="S25" s="482">
        <v>85736000</v>
      </c>
    </row>
    <row r="26" spans="1:19">
      <c r="A26" s="82" t="s">
        <v>80</v>
      </c>
      <c r="B26" s="482" t="s">
        <v>81</v>
      </c>
      <c r="C26" s="482">
        <v>1793000</v>
      </c>
      <c r="D26" s="482">
        <v>0</v>
      </c>
      <c r="E26" s="482">
        <v>1793000</v>
      </c>
      <c r="F26" s="482"/>
      <c r="G26" s="482">
        <v>48552000</v>
      </c>
      <c r="H26" s="482">
        <v>0</v>
      </c>
      <c r="I26" s="482">
        <v>48552000</v>
      </c>
      <c r="J26" s="482"/>
      <c r="K26" s="482">
        <v>50345000</v>
      </c>
      <c r="L26" s="482"/>
      <c r="M26" s="482">
        <v>50394000</v>
      </c>
      <c r="N26" s="482">
        <v>0</v>
      </c>
      <c r="O26" s="482">
        <v>50394000</v>
      </c>
      <c r="P26" s="482"/>
      <c r="Q26" s="482">
        <v>49000</v>
      </c>
      <c r="R26" s="482"/>
      <c r="S26" s="482">
        <v>67120000</v>
      </c>
    </row>
    <row r="27" spans="1:19">
      <c r="A27" s="82" t="s">
        <v>82</v>
      </c>
      <c r="B27" s="482" t="s">
        <v>83</v>
      </c>
      <c r="C27" s="482">
        <v>177000</v>
      </c>
      <c r="D27" s="482">
        <v>0</v>
      </c>
      <c r="E27" s="482">
        <v>177000</v>
      </c>
      <c r="F27" s="482"/>
      <c r="G27" s="482">
        <v>191111000</v>
      </c>
      <c r="H27" s="482">
        <v>-319000</v>
      </c>
      <c r="I27" s="482">
        <v>190792000</v>
      </c>
      <c r="J27" s="482"/>
      <c r="K27" s="482">
        <v>190969000</v>
      </c>
      <c r="L27" s="482"/>
      <c r="M27" s="482">
        <v>188202000</v>
      </c>
      <c r="N27" s="482">
        <v>2767000</v>
      </c>
      <c r="O27" s="482">
        <v>190969000</v>
      </c>
      <c r="P27" s="482"/>
      <c r="Q27" s="482">
        <v>0</v>
      </c>
      <c r="R27" s="482"/>
      <c r="S27" s="482">
        <v>125672000</v>
      </c>
    </row>
    <row r="28" spans="1:19">
      <c r="A28" s="82" t="s">
        <v>84</v>
      </c>
      <c r="B28" s="482" t="s">
        <v>85</v>
      </c>
      <c r="C28" s="482">
        <v>0</v>
      </c>
      <c r="D28" s="482">
        <v>0</v>
      </c>
      <c r="E28" s="482">
        <v>0</v>
      </c>
      <c r="F28" s="482"/>
      <c r="G28" s="482">
        <v>10622350000</v>
      </c>
      <c r="H28" s="482">
        <v>0</v>
      </c>
      <c r="I28" s="482">
        <v>10622350000</v>
      </c>
      <c r="J28" s="482"/>
      <c r="K28" s="482">
        <v>10622350000</v>
      </c>
      <c r="L28" s="482"/>
      <c r="M28" s="482">
        <v>11358602000</v>
      </c>
      <c r="N28" s="482">
        <v>-160435000</v>
      </c>
      <c r="O28" s="482">
        <v>11198167000</v>
      </c>
      <c r="P28" s="482"/>
      <c r="Q28" s="482">
        <v>575817000</v>
      </c>
      <c r="R28" s="482"/>
      <c r="S28" s="482">
        <v>10231379000</v>
      </c>
    </row>
    <row r="29" spans="1:19">
      <c r="A29" s="485" t="s">
        <v>86</v>
      </c>
      <c r="B29" s="483"/>
      <c r="C29" s="579">
        <v>391408000</v>
      </c>
      <c r="D29" s="579">
        <v>-22314000</v>
      </c>
      <c r="E29" s="579">
        <v>369094000</v>
      </c>
      <c r="F29" s="483"/>
      <c r="G29" s="579">
        <v>20292372000</v>
      </c>
      <c r="H29" s="579">
        <v>-1956534000</v>
      </c>
      <c r="I29" s="579">
        <v>18335838000</v>
      </c>
      <c r="J29" s="483"/>
      <c r="K29" s="579">
        <v>18704932000</v>
      </c>
      <c r="L29" s="483"/>
      <c r="M29" s="579">
        <v>19979208000</v>
      </c>
      <c r="N29" s="579">
        <v>0</v>
      </c>
      <c r="O29" s="579">
        <v>19979208000</v>
      </c>
      <c r="P29" s="483"/>
      <c r="Q29" s="579">
        <v>1274276000</v>
      </c>
      <c r="R29" s="483"/>
      <c r="S29" s="579">
        <v>18708577000</v>
      </c>
    </row>
    <row r="30" spans="1:19">
      <c r="A30" s="82"/>
      <c r="B30" s="482"/>
      <c r="C30" s="482"/>
      <c r="D30" s="482"/>
      <c r="E30" s="482"/>
      <c r="F30" s="482"/>
      <c r="G30" s="482"/>
      <c r="H30" s="482"/>
      <c r="I30" s="482"/>
      <c r="J30" s="482"/>
      <c r="K30" s="482"/>
      <c r="L30" s="482"/>
      <c r="M30" s="482"/>
      <c r="N30" s="482"/>
      <c r="O30" s="482"/>
      <c r="P30" s="482"/>
      <c r="Q30" s="482"/>
      <c r="R30" s="482"/>
      <c r="S30" s="482"/>
    </row>
    <row r="31" spans="1:19">
      <c r="A31" s="485"/>
      <c r="B31" s="482" t="s">
        <v>87</v>
      </c>
      <c r="C31" s="482"/>
      <c r="D31" s="482"/>
      <c r="E31" s="482"/>
      <c r="F31" s="482"/>
      <c r="G31" s="482"/>
      <c r="H31" s="482"/>
      <c r="I31" s="482"/>
      <c r="J31" s="482"/>
      <c r="K31" s="482"/>
      <c r="L31" s="482"/>
      <c r="M31" s="482"/>
      <c r="N31" s="482"/>
      <c r="O31" s="482"/>
      <c r="P31" s="482"/>
      <c r="Q31" s="482"/>
      <c r="R31" s="482"/>
      <c r="S31" s="482"/>
    </row>
    <row r="32" spans="1:19">
      <c r="A32" s="82" t="s">
        <v>88</v>
      </c>
      <c r="B32" s="482" t="s">
        <v>89</v>
      </c>
      <c r="C32" s="482">
        <v>21000</v>
      </c>
      <c r="D32" s="482">
        <v>0</v>
      </c>
      <c r="E32" s="482">
        <v>21000</v>
      </c>
      <c r="F32" s="482"/>
      <c r="G32" s="482">
        <v>26471000</v>
      </c>
      <c r="H32" s="482">
        <v>0</v>
      </c>
      <c r="I32" s="482">
        <v>26471000</v>
      </c>
      <c r="J32" s="482"/>
      <c r="K32" s="482">
        <v>26492000</v>
      </c>
      <c r="L32" s="482"/>
      <c r="M32" s="482">
        <v>19562000</v>
      </c>
      <c r="N32" s="482">
        <v>0</v>
      </c>
      <c r="O32" s="482">
        <v>19562000</v>
      </c>
      <c r="P32" s="482"/>
      <c r="Q32" s="482">
        <v>-6930000</v>
      </c>
      <c r="R32" s="482"/>
      <c r="S32" s="482">
        <v>19519000</v>
      </c>
    </row>
    <row r="33" spans="1:19">
      <c r="A33" s="485" t="s">
        <v>90</v>
      </c>
      <c r="B33" s="483"/>
      <c r="C33" s="579">
        <v>391429000</v>
      </c>
      <c r="D33" s="579">
        <v>-22314000</v>
      </c>
      <c r="E33" s="579">
        <v>369115000</v>
      </c>
      <c r="F33" s="483"/>
      <c r="G33" s="579">
        <v>20318843000</v>
      </c>
      <c r="H33" s="579">
        <v>-1956534000</v>
      </c>
      <c r="I33" s="579">
        <v>18362309000</v>
      </c>
      <c r="J33" s="483"/>
      <c r="K33" s="579">
        <v>18731424000</v>
      </c>
      <c r="L33" s="483"/>
      <c r="M33" s="579">
        <v>19998770000</v>
      </c>
      <c r="N33" s="579">
        <v>0</v>
      </c>
      <c r="O33" s="579">
        <v>19998770000</v>
      </c>
      <c r="P33" s="483"/>
      <c r="Q33" s="579">
        <v>1267346000</v>
      </c>
      <c r="R33" s="483"/>
      <c r="S33" s="579">
        <v>18728096000</v>
      </c>
    </row>
    <row r="34" spans="1:19">
      <c r="A34" s="485" t="s">
        <v>91</v>
      </c>
      <c r="B34" s="482"/>
      <c r="C34" s="482"/>
      <c r="D34" s="482"/>
      <c r="E34" s="482"/>
      <c r="F34" s="482"/>
      <c r="G34" s="482"/>
      <c r="H34" s="482"/>
      <c r="I34" s="482"/>
      <c r="J34" s="482"/>
      <c r="K34" s="482"/>
      <c r="L34" s="482"/>
      <c r="M34" s="482"/>
      <c r="N34" s="482"/>
      <c r="O34" s="482"/>
      <c r="P34" s="482"/>
      <c r="Q34" s="482"/>
      <c r="R34" s="482"/>
      <c r="S34" s="482"/>
    </row>
    <row r="35" spans="1:19">
      <c r="A35" s="485"/>
      <c r="B35" s="482" t="s">
        <v>44</v>
      </c>
      <c r="C35" s="482"/>
      <c r="D35" s="482"/>
      <c r="E35" s="482"/>
      <c r="F35" s="482"/>
      <c r="G35" s="479"/>
      <c r="H35" s="482"/>
      <c r="I35" s="482"/>
      <c r="J35" s="482"/>
      <c r="K35" s="482"/>
      <c r="L35" s="482"/>
      <c r="M35" s="482"/>
      <c r="N35" s="482"/>
      <c r="O35" s="482"/>
      <c r="P35" s="482"/>
      <c r="Q35" s="482"/>
      <c r="R35" s="482"/>
      <c r="S35" s="482"/>
    </row>
    <row r="36" spans="1:19">
      <c r="A36" s="82" t="s">
        <v>92</v>
      </c>
      <c r="B36" s="482" t="s">
        <v>50</v>
      </c>
      <c r="C36" s="482">
        <v>0</v>
      </c>
      <c r="D36" s="482">
        <v>0</v>
      </c>
      <c r="E36" s="482">
        <v>0</v>
      </c>
      <c r="F36" s="482"/>
      <c r="G36" s="482">
        <v>39504000</v>
      </c>
      <c r="H36" s="482">
        <v>0</v>
      </c>
      <c r="I36" s="482">
        <v>39504000</v>
      </c>
      <c r="J36" s="482"/>
      <c r="K36" s="482">
        <v>39504000</v>
      </c>
      <c r="L36" s="482"/>
      <c r="M36" s="482">
        <v>50000000</v>
      </c>
      <c r="N36" s="482">
        <v>-2702000</v>
      </c>
      <c r="O36" s="482">
        <v>47298000</v>
      </c>
      <c r="P36" s="482"/>
      <c r="Q36" s="482">
        <v>7794000</v>
      </c>
      <c r="R36" s="482"/>
      <c r="S36" s="482">
        <v>197000</v>
      </c>
    </row>
    <row r="37" spans="1:19">
      <c r="A37" s="82" t="s">
        <v>93</v>
      </c>
      <c r="B37" s="482" t="s">
        <v>85</v>
      </c>
      <c r="C37" s="482">
        <v>0</v>
      </c>
      <c r="D37" s="482">
        <v>0</v>
      </c>
      <c r="E37" s="482">
        <v>0</v>
      </c>
      <c r="F37" s="482"/>
      <c r="G37" s="482">
        <v>1661299000</v>
      </c>
      <c r="H37" s="482">
        <v>0</v>
      </c>
      <c r="I37" s="482">
        <v>1661299000</v>
      </c>
      <c r="J37" s="482"/>
      <c r="K37" s="482">
        <v>1661299000</v>
      </c>
      <c r="L37" s="482"/>
      <c r="M37" s="482">
        <v>3240653000</v>
      </c>
      <c r="N37" s="482">
        <v>-3144000</v>
      </c>
      <c r="O37" s="482">
        <v>3237509000</v>
      </c>
      <c r="P37" s="482"/>
      <c r="Q37" s="482">
        <v>1576210000</v>
      </c>
      <c r="R37" s="482"/>
      <c r="S37" s="482">
        <v>1910634000</v>
      </c>
    </row>
    <row r="38" spans="1:19">
      <c r="A38" s="82" t="s">
        <v>94</v>
      </c>
      <c r="B38" s="482" t="s">
        <v>52</v>
      </c>
      <c r="C38" s="482">
        <v>0</v>
      </c>
      <c r="D38" s="482">
        <v>0</v>
      </c>
      <c r="E38" s="482">
        <v>0</v>
      </c>
      <c r="F38" s="482"/>
      <c r="G38" s="482">
        <v>-5421000</v>
      </c>
      <c r="H38" s="482">
        <v>0</v>
      </c>
      <c r="I38" s="482">
        <v>-5421000</v>
      </c>
      <c r="J38" s="482"/>
      <c r="K38" s="482">
        <v>-5421000</v>
      </c>
      <c r="L38" s="482"/>
      <c r="M38" s="482">
        <v>111800000</v>
      </c>
      <c r="N38" s="482">
        <v>0</v>
      </c>
      <c r="O38" s="482">
        <v>111800000</v>
      </c>
      <c r="P38" s="482"/>
      <c r="Q38" s="482">
        <v>117221000</v>
      </c>
      <c r="R38" s="482"/>
      <c r="S38" s="482">
        <v>18156000</v>
      </c>
    </row>
    <row r="39" spans="1:19">
      <c r="A39" s="82" t="s">
        <v>95</v>
      </c>
      <c r="B39" s="482" t="s">
        <v>54</v>
      </c>
      <c r="C39" s="482">
        <v>0</v>
      </c>
      <c r="D39" s="482">
        <v>0</v>
      </c>
      <c r="E39" s="482">
        <v>0</v>
      </c>
      <c r="F39" s="482"/>
      <c r="G39" s="482">
        <v>431658000</v>
      </c>
      <c r="H39" s="482">
        <v>-221179000</v>
      </c>
      <c r="I39" s="482">
        <v>210479000</v>
      </c>
      <c r="J39" s="482"/>
      <c r="K39" s="482">
        <v>210479000</v>
      </c>
      <c r="L39" s="482"/>
      <c r="M39" s="482">
        <v>207335000</v>
      </c>
      <c r="N39" s="482">
        <v>3144000</v>
      </c>
      <c r="O39" s="482">
        <v>210479000</v>
      </c>
      <c r="P39" s="482"/>
      <c r="Q39" s="482">
        <v>0</v>
      </c>
      <c r="R39" s="482"/>
      <c r="S39" s="482">
        <v>181871000</v>
      </c>
    </row>
    <row r="40" spans="1:19">
      <c r="A40" s="82" t="s">
        <v>96</v>
      </c>
      <c r="B40" s="482" t="s">
        <v>64</v>
      </c>
      <c r="C40" s="482">
        <v>0</v>
      </c>
      <c r="D40" s="482">
        <v>0</v>
      </c>
      <c r="E40" s="482">
        <v>0</v>
      </c>
      <c r="F40" s="482"/>
      <c r="G40" s="482">
        <v>0</v>
      </c>
      <c r="H40" s="482">
        <v>-474000</v>
      </c>
      <c r="I40" s="482">
        <v>-474000</v>
      </c>
      <c r="J40" s="482"/>
      <c r="K40" s="482">
        <v>-474000</v>
      </c>
      <c r="L40" s="482"/>
      <c r="M40" s="482">
        <v>-533000</v>
      </c>
      <c r="N40" s="482">
        <v>59000</v>
      </c>
      <c r="O40" s="482">
        <v>-474000</v>
      </c>
      <c r="P40" s="482"/>
      <c r="Q40" s="482">
        <v>0</v>
      </c>
      <c r="R40" s="482"/>
      <c r="S40" s="482">
        <v>-592000</v>
      </c>
    </row>
    <row r="41" spans="1:19">
      <c r="A41" s="82" t="s">
        <v>97</v>
      </c>
      <c r="B41" s="482" t="s">
        <v>66</v>
      </c>
      <c r="C41" s="482">
        <v>0</v>
      </c>
      <c r="D41" s="482">
        <v>0</v>
      </c>
      <c r="E41" s="482">
        <v>0</v>
      </c>
      <c r="F41" s="482"/>
      <c r="G41" s="482">
        <v>657000</v>
      </c>
      <c r="H41" s="482">
        <v>0</v>
      </c>
      <c r="I41" s="482">
        <v>657000</v>
      </c>
      <c r="J41" s="482"/>
      <c r="K41" s="482">
        <v>657000</v>
      </c>
      <c r="L41" s="482"/>
      <c r="M41" s="482">
        <v>1000000</v>
      </c>
      <c r="N41" s="482">
        <v>-59000</v>
      </c>
      <c r="O41" s="482">
        <v>941000</v>
      </c>
      <c r="P41" s="482"/>
      <c r="Q41" s="482">
        <v>284000</v>
      </c>
      <c r="R41" s="482"/>
      <c r="S41" s="482">
        <v>-299000</v>
      </c>
    </row>
    <row r="42" spans="1:19">
      <c r="A42" s="82" t="s">
        <v>98</v>
      </c>
      <c r="B42" s="482" t="s">
        <v>68</v>
      </c>
      <c r="C42" s="482">
        <v>0</v>
      </c>
      <c r="D42" s="482">
        <v>0</v>
      </c>
      <c r="E42" s="482">
        <v>0</v>
      </c>
      <c r="F42" s="482"/>
      <c r="G42" s="482">
        <v>2456000</v>
      </c>
      <c r="H42" s="482">
        <v>0</v>
      </c>
      <c r="I42" s="482">
        <v>2456000</v>
      </c>
      <c r="J42" s="482"/>
      <c r="K42" s="482">
        <v>2456000</v>
      </c>
      <c r="L42" s="482"/>
      <c r="M42" s="482">
        <v>-246000</v>
      </c>
      <c r="N42" s="482">
        <v>2702000</v>
      </c>
      <c r="O42" s="482">
        <v>2456000</v>
      </c>
      <c r="P42" s="482"/>
      <c r="Q42" s="482">
        <v>0</v>
      </c>
      <c r="R42" s="482"/>
      <c r="S42" s="482">
        <v>7363000</v>
      </c>
    </row>
    <row r="43" spans="1:19">
      <c r="A43" s="82" t="s">
        <v>99</v>
      </c>
      <c r="B43" s="482" t="s">
        <v>72</v>
      </c>
      <c r="C43" s="482">
        <v>0</v>
      </c>
      <c r="D43" s="482">
        <v>0</v>
      </c>
      <c r="E43" s="482">
        <v>0</v>
      </c>
      <c r="F43" s="482"/>
      <c r="G43" s="482">
        <v>33587000</v>
      </c>
      <c r="H43" s="482">
        <v>0</v>
      </c>
      <c r="I43" s="482">
        <v>33587000</v>
      </c>
      <c r="J43" s="482"/>
      <c r="K43" s="482">
        <v>33587000</v>
      </c>
      <c r="L43" s="482"/>
      <c r="M43" s="482">
        <v>90391000</v>
      </c>
      <c r="N43" s="482">
        <v>0</v>
      </c>
      <c r="O43" s="482">
        <v>90391000</v>
      </c>
      <c r="P43" s="482"/>
      <c r="Q43" s="482">
        <v>56804000</v>
      </c>
      <c r="R43" s="482"/>
      <c r="S43" s="482">
        <v>22278000</v>
      </c>
    </row>
    <row r="44" spans="1:19">
      <c r="A44" s="82" t="s">
        <v>100</v>
      </c>
      <c r="B44" s="482" t="s">
        <v>76</v>
      </c>
      <c r="C44" s="482">
        <v>0</v>
      </c>
      <c r="D44" s="482">
        <v>0</v>
      </c>
      <c r="E44" s="482">
        <v>0</v>
      </c>
      <c r="F44" s="482"/>
      <c r="G44" s="482">
        <v>0</v>
      </c>
      <c r="H44" s="482">
        <v>0</v>
      </c>
      <c r="I44" s="482">
        <v>0</v>
      </c>
      <c r="J44" s="482"/>
      <c r="K44" s="482">
        <v>0</v>
      </c>
      <c r="L44" s="482"/>
      <c r="M44" s="482">
        <v>0</v>
      </c>
      <c r="N44" s="482">
        <v>0</v>
      </c>
      <c r="O44" s="482">
        <v>0</v>
      </c>
      <c r="P44" s="482"/>
      <c r="Q44" s="482">
        <v>0</v>
      </c>
      <c r="R44" s="482"/>
      <c r="S44" s="482">
        <v>0</v>
      </c>
    </row>
    <row r="45" spans="1:19">
      <c r="A45" s="82" t="s">
        <v>101</v>
      </c>
      <c r="B45" s="482" t="s">
        <v>81</v>
      </c>
      <c r="C45" s="482">
        <v>0</v>
      </c>
      <c r="D45" s="482">
        <v>0</v>
      </c>
      <c r="E45" s="482">
        <v>0</v>
      </c>
      <c r="F45" s="482"/>
      <c r="G45" s="482">
        <v>-2485000</v>
      </c>
      <c r="H45" s="482">
        <v>0</v>
      </c>
      <c r="I45" s="482">
        <v>-2485000</v>
      </c>
      <c r="J45" s="482"/>
      <c r="K45" s="482">
        <v>-2485000</v>
      </c>
      <c r="L45" s="482"/>
      <c r="M45" s="482">
        <v>717000</v>
      </c>
      <c r="N45" s="482">
        <v>0</v>
      </c>
      <c r="O45" s="482">
        <v>717000</v>
      </c>
      <c r="P45" s="482"/>
      <c r="Q45" s="482">
        <v>3202000</v>
      </c>
      <c r="R45" s="482"/>
      <c r="S45" s="482">
        <v>3155000</v>
      </c>
    </row>
    <row r="46" spans="1:19">
      <c r="A46" s="82" t="s">
        <v>102</v>
      </c>
      <c r="B46" s="482" t="s">
        <v>83</v>
      </c>
      <c r="C46" s="482">
        <v>0</v>
      </c>
      <c r="D46" s="482">
        <v>0</v>
      </c>
      <c r="E46" s="482">
        <v>0</v>
      </c>
      <c r="F46" s="482"/>
      <c r="G46" s="482">
        <v>-1067000</v>
      </c>
      <c r="H46" s="482">
        <v>0</v>
      </c>
      <c r="I46" s="482">
        <v>-1067000</v>
      </c>
      <c r="J46" s="482"/>
      <c r="K46" s="482">
        <v>-1067000</v>
      </c>
      <c r="L46" s="482"/>
      <c r="M46" s="482">
        <v>200000</v>
      </c>
      <c r="N46" s="482">
        <v>0</v>
      </c>
      <c r="O46" s="482">
        <v>200000</v>
      </c>
      <c r="P46" s="482"/>
      <c r="Q46" s="482">
        <v>1267000</v>
      </c>
      <c r="R46" s="482"/>
      <c r="S46" s="482">
        <v>-465000</v>
      </c>
    </row>
    <row r="47" spans="1:19">
      <c r="A47" s="485" t="s">
        <v>103</v>
      </c>
      <c r="B47" s="483"/>
      <c r="C47" s="579">
        <v>0</v>
      </c>
      <c r="D47" s="579">
        <v>0</v>
      </c>
      <c r="E47" s="579">
        <v>0</v>
      </c>
      <c r="F47" s="483"/>
      <c r="G47" s="579">
        <v>2160188000</v>
      </c>
      <c r="H47" s="579">
        <v>-221653000</v>
      </c>
      <c r="I47" s="579">
        <v>1938535000</v>
      </c>
      <c r="J47" s="483"/>
      <c r="K47" s="579">
        <v>1938535000</v>
      </c>
      <c r="L47" s="483"/>
      <c r="M47" s="579">
        <v>3701317000</v>
      </c>
      <c r="N47" s="579">
        <v>0</v>
      </c>
      <c r="O47" s="579">
        <v>3701317000</v>
      </c>
      <c r="P47" s="483"/>
      <c r="Q47" s="579">
        <v>1762782000</v>
      </c>
      <c r="R47" s="483"/>
      <c r="S47" s="579">
        <v>2142298000</v>
      </c>
    </row>
    <row r="48" spans="1:19">
      <c r="A48" s="485"/>
      <c r="B48" s="482" t="s">
        <v>87</v>
      </c>
      <c r="C48" s="482"/>
      <c r="D48" s="482"/>
      <c r="E48" s="482"/>
      <c r="F48" s="482"/>
      <c r="G48" s="482"/>
      <c r="H48" s="482"/>
      <c r="I48" s="482"/>
      <c r="J48" s="482"/>
      <c r="K48" s="482"/>
      <c r="L48" s="482"/>
      <c r="M48" s="482"/>
      <c r="N48" s="482"/>
      <c r="O48" s="482"/>
      <c r="P48" s="482"/>
      <c r="Q48" s="482"/>
      <c r="R48" s="482"/>
      <c r="S48" s="482"/>
    </row>
    <row r="49" spans="1:19">
      <c r="A49" s="82" t="s">
        <v>104</v>
      </c>
      <c r="B49" s="482" t="s">
        <v>89</v>
      </c>
      <c r="C49" s="482">
        <v>0</v>
      </c>
      <c r="D49" s="482">
        <v>0</v>
      </c>
      <c r="E49" s="482">
        <v>0</v>
      </c>
      <c r="F49" s="482"/>
      <c r="G49" s="482">
        <v>-15000</v>
      </c>
      <c r="H49" s="482">
        <v>0</v>
      </c>
      <c r="I49" s="482">
        <v>-15000</v>
      </c>
      <c r="J49" s="482"/>
      <c r="K49" s="482">
        <v>-15000</v>
      </c>
      <c r="L49" s="482"/>
      <c r="M49" s="482">
        <v>-54000</v>
      </c>
      <c r="N49" s="482"/>
      <c r="O49" s="482">
        <v>-54000</v>
      </c>
      <c r="P49" s="482"/>
      <c r="Q49" s="482">
        <v>-39000</v>
      </c>
      <c r="R49" s="482"/>
      <c r="S49" s="482">
        <v>-11097000</v>
      </c>
    </row>
    <row r="50" spans="1:19">
      <c r="A50" s="485" t="s">
        <v>105</v>
      </c>
      <c r="B50" s="483"/>
      <c r="C50" s="579">
        <v>0</v>
      </c>
      <c r="D50" s="579">
        <v>0</v>
      </c>
      <c r="E50" s="579">
        <v>0</v>
      </c>
      <c r="F50" s="483"/>
      <c r="G50" s="579">
        <v>2160173000</v>
      </c>
      <c r="H50" s="579">
        <v>-221653000</v>
      </c>
      <c r="I50" s="579">
        <v>1938520000</v>
      </c>
      <c r="J50" s="483"/>
      <c r="K50" s="579">
        <v>1938520000</v>
      </c>
      <c r="L50" s="483"/>
      <c r="M50" s="579">
        <v>3701263000</v>
      </c>
      <c r="N50" s="579">
        <v>0</v>
      </c>
      <c r="O50" s="579">
        <v>3701263000</v>
      </c>
      <c r="P50" s="483"/>
      <c r="Q50" s="579">
        <v>1762743000</v>
      </c>
      <c r="R50" s="483"/>
      <c r="S50" s="579">
        <v>2131201000</v>
      </c>
    </row>
    <row r="51" spans="1:19">
      <c r="A51" s="485" t="s">
        <v>106</v>
      </c>
      <c r="B51" s="483"/>
      <c r="C51" s="579">
        <v>391429000</v>
      </c>
      <c r="D51" s="579">
        <v>-22314000</v>
      </c>
      <c r="E51" s="579">
        <v>369115000</v>
      </c>
      <c r="F51" s="483"/>
      <c r="G51" s="579">
        <v>22479016000</v>
      </c>
      <c r="H51" s="579">
        <v>-2178187000</v>
      </c>
      <c r="I51" s="579">
        <v>20300829000</v>
      </c>
      <c r="J51" s="483"/>
      <c r="K51" s="579">
        <v>20669944000</v>
      </c>
      <c r="L51" s="483"/>
      <c r="M51" s="579">
        <v>23700033000</v>
      </c>
      <c r="N51" s="579">
        <v>0</v>
      </c>
      <c r="O51" s="579">
        <v>23700033000</v>
      </c>
      <c r="P51" s="483"/>
      <c r="Q51" s="579">
        <v>3030089000</v>
      </c>
      <c r="R51" s="483"/>
      <c r="S51" s="579">
        <v>20859297000</v>
      </c>
    </row>
  </sheetData>
  <pageMargins left="0.7" right="0.7" top="0.75" bottom="0.75" header="0.3" footer="0.3"/>
  <pageSetup orientation="portrait" r:id="rId1"/>
  <headerFooter>
    <oddHeader>&amp;C&amp;"Calibri"&amp;10&amp;K000000 OFFICIAL&amp;1#_x000D_</oddHeader>
    <oddFooter>&amp;C_x000D_&amp;1#&amp;"Calibri"&amp;10&amp;K000000 OFFICIAL</oddFooter>
  </headerFooter>
  <customProperties>
    <customPr name="EpmWorksheetKeyString_GUID" r:id="rId2"/>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6F430-3CEF-491E-958F-C0FEC6D6AD37}">
  <sheetPr>
    <tabColor theme="9" tint="0.79998168889431442"/>
  </sheetPr>
  <dimension ref="A1:F12"/>
  <sheetViews>
    <sheetView topLeftCell="B1" workbookViewId="0">
      <selection activeCell="E5" sqref="E5"/>
    </sheetView>
  </sheetViews>
  <sheetFormatPr defaultRowHeight="15"/>
  <cols>
    <col min="1" max="1" width="49.42578125" customWidth="1"/>
    <col min="2" max="5" width="19.42578125" customWidth="1"/>
  </cols>
  <sheetData>
    <row r="1" spans="1:6" s="29" customFormat="1">
      <c r="A1"/>
      <c r="B1"/>
      <c r="C1"/>
      <c r="D1"/>
      <c r="E1"/>
    </row>
    <row r="2" spans="1:6" ht="15.75">
      <c r="A2" s="270"/>
      <c r="B2" s="271">
        <v>0</v>
      </c>
      <c r="C2" s="272" t="s">
        <v>2</v>
      </c>
      <c r="D2" s="782">
        <v>0</v>
      </c>
      <c r="E2" s="783" t="s">
        <v>3</v>
      </c>
    </row>
    <row r="3" spans="1:6" ht="47.25">
      <c r="A3" s="270"/>
      <c r="B3" s="274" t="s">
        <v>191</v>
      </c>
      <c r="C3" s="275" t="s">
        <v>192</v>
      </c>
      <c r="D3" s="784" t="s">
        <v>191</v>
      </c>
      <c r="E3" s="784" t="s">
        <v>192</v>
      </c>
    </row>
    <row r="4" spans="1:6" ht="15.75">
      <c r="A4" s="75"/>
      <c r="B4" s="276" t="s">
        <v>203</v>
      </c>
      <c r="C4" s="272" t="s">
        <v>203</v>
      </c>
      <c r="D4" s="783" t="s">
        <v>203</v>
      </c>
      <c r="E4" s="783" t="s">
        <v>203</v>
      </c>
    </row>
    <row r="5" spans="1:6">
      <c r="A5" s="82" t="s">
        <v>539</v>
      </c>
      <c r="B5" s="282">
        <v>11334000000</v>
      </c>
      <c r="C5" s="282">
        <v>548000000</v>
      </c>
      <c r="D5" s="278">
        <v>11288</v>
      </c>
      <c r="E5" s="278">
        <v>308</v>
      </c>
      <c r="F5" s="237"/>
    </row>
    <row r="6" spans="1:6">
      <c r="A6" s="279" t="s">
        <v>540</v>
      </c>
      <c r="B6" s="282">
        <v>7061000000</v>
      </c>
      <c r="C6" s="282">
        <v>1389000000</v>
      </c>
      <c r="D6" s="278">
        <v>11897</v>
      </c>
      <c r="E6" s="278">
        <v>806</v>
      </c>
      <c r="F6" s="237"/>
    </row>
    <row r="7" spans="1:6">
      <c r="A7" s="82" t="s">
        <v>541</v>
      </c>
      <c r="B7" s="282">
        <v>872000000</v>
      </c>
      <c r="C7" s="282">
        <v>872000000</v>
      </c>
      <c r="D7" s="278">
        <v>989</v>
      </c>
      <c r="E7" s="278">
        <v>990</v>
      </c>
      <c r="F7" s="237"/>
    </row>
    <row r="8" spans="1:6" ht="15.75" thickBot="1">
      <c r="A8" s="75"/>
      <c r="B8" s="407">
        <v>19267000000</v>
      </c>
      <c r="C8" s="407">
        <v>2809000000</v>
      </c>
      <c r="D8" s="788">
        <v>24174</v>
      </c>
      <c r="E8" s="788">
        <v>2104</v>
      </c>
    </row>
    <row r="9" spans="1:6">
      <c r="B9" s="1"/>
      <c r="C9" s="1"/>
      <c r="D9" s="1"/>
      <c r="E9" s="1"/>
    </row>
    <row r="10" spans="1:6">
      <c r="B10" s="1"/>
      <c r="C10" s="1"/>
      <c r="D10" s="1"/>
      <c r="E10" s="1"/>
    </row>
    <row r="11" spans="1:6">
      <c r="B11" s="1"/>
      <c r="C11" s="1"/>
      <c r="D11" s="1"/>
      <c r="E11" s="1"/>
    </row>
    <row r="12" spans="1:6">
      <c r="B12" s="1"/>
      <c r="C12" s="1"/>
      <c r="D12" s="1"/>
      <c r="E12" s="1"/>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7CAA4-5381-4934-9D42-2D4A9D058A3D}">
  <sheetPr>
    <tabColor theme="9" tint="0.79998168889431442"/>
  </sheetPr>
  <dimension ref="A2:F30"/>
  <sheetViews>
    <sheetView topLeftCell="B10" workbookViewId="0">
      <selection activeCell="F19" sqref="F19"/>
    </sheetView>
  </sheetViews>
  <sheetFormatPr defaultRowHeight="15"/>
  <cols>
    <col min="2" max="2" width="30" customWidth="1"/>
    <col min="3" max="6" width="17.7109375" customWidth="1"/>
  </cols>
  <sheetData>
    <row r="2" spans="1:6" ht="47.25">
      <c r="B2" s="290"/>
      <c r="C2" s="244" t="s">
        <v>564</v>
      </c>
      <c r="D2" s="244" t="s">
        <v>62</v>
      </c>
      <c r="E2" s="244" t="s">
        <v>565</v>
      </c>
      <c r="F2" s="244" t="s">
        <v>192</v>
      </c>
    </row>
    <row r="3" spans="1:6" ht="15.75">
      <c r="B3" s="291"/>
      <c r="C3" s="292" t="s">
        <v>203</v>
      </c>
      <c r="D3" s="292" t="s">
        <v>203</v>
      </c>
      <c r="E3" s="292" t="s">
        <v>203</v>
      </c>
      <c r="F3" s="292" t="s">
        <v>203</v>
      </c>
    </row>
    <row r="4" spans="1:6">
      <c r="B4" s="146" t="s">
        <v>355</v>
      </c>
      <c r="C4" s="413">
        <v>52</v>
      </c>
      <c r="D4" s="413">
        <v>2441</v>
      </c>
      <c r="E4" s="413">
        <v>1</v>
      </c>
      <c r="F4" s="413">
        <v>2494</v>
      </c>
    </row>
    <row r="5" spans="1:6">
      <c r="B5" s="146" t="s">
        <v>471</v>
      </c>
      <c r="C5" s="413">
        <v>0</v>
      </c>
      <c r="D5" s="413">
        <v>0</v>
      </c>
      <c r="E5" s="413">
        <v>0</v>
      </c>
      <c r="F5" s="413">
        <v>0</v>
      </c>
    </row>
    <row r="6" spans="1:6">
      <c r="B6" s="146" t="s">
        <v>472</v>
      </c>
      <c r="C6" s="413">
        <v>0</v>
      </c>
      <c r="D6" s="413">
        <v>0</v>
      </c>
      <c r="E6" s="413">
        <v>0</v>
      </c>
      <c r="F6" s="413">
        <v>0</v>
      </c>
    </row>
    <row r="7" spans="1:6">
      <c r="B7" s="146" t="s">
        <v>566</v>
      </c>
      <c r="C7" s="413">
        <v>23</v>
      </c>
      <c r="D7" s="413">
        <v>0</v>
      </c>
      <c r="E7" s="413">
        <v>0</v>
      </c>
      <c r="F7" s="413">
        <v>23</v>
      </c>
    </row>
    <row r="8" spans="1:6">
      <c r="B8" s="146" t="s">
        <v>567</v>
      </c>
      <c r="C8" s="413">
        <v>-12</v>
      </c>
      <c r="D8" s="413">
        <v>-174</v>
      </c>
      <c r="E8" s="413">
        <v>0</v>
      </c>
      <c r="F8" s="413">
        <v>-186</v>
      </c>
    </row>
    <row r="9" spans="1:6" ht="15.75" thickBot="1">
      <c r="B9" s="153" t="s">
        <v>350</v>
      </c>
      <c r="C9" s="414">
        <v>63</v>
      </c>
      <c r="D9" s="414">
        <v>2267</v>
      </c>
      <c r="E9" s="414">
        <v>1</v>
      </c>
      <c r="F9" s="414">
        <v>2331</v>
      </c>
    </row>
    <row r="10" spans="1:6">
      <c r="B10" s="26" t="s">
        <v>568</v>
      </c>
      <c r="C10" s="413">
        <v>63</v>
      </c>
      <c r="D10" s="413">
        <v>2267</v>
      </c>
      <c r="E10" s="413">
        <v>1</v>
      </c>
      <c r="F10" s="413">
        <v>2331</v>
      </c>
    </row>
    <row r="11" spans="1:6">
      <c r="B11" s="26" t="s">
        <v>471</v>
      </c>
      <c r="C11" s="413">
        <v>0</v>
      </c>
      <c r="D11" s="413">
        <v>0</v>
      </c>
      <c r="E11" s="413">
        <v>0</v>
      </c>
      <c r="F11" s="413">
        <v>0</v>
      </c>
    </row>
    <row r="12" spans="1:6">
      <c r="B12" s="26" t="s">
        <v>472</v>
      </c>
      <c r="C12" s="413">
        <v>-40</v>
      </c>
      <c r="D12" s="413">
        <v>0</v>
      </c>
      <c r="E12" s="413">
        <v>0</v>
      </c>
      <c r="F12" s="413">
        <v>-40</v>
      </c>
    </row>
    <row r="13" spans="1:6">
      <c r="B13" s="26" t="s">
        <v>566</v>
      </c>
      <c r="C13" s="413">
        <v>0</v>
      </c>
      <c r="D13" s="413">
        <v>0</v>
      </c>
      <c r="E13" s="413">
        <v>0</v>
      </c>
      <c r="F13" s="413">
        <v>0</v>
      </c>
    </row>
    <row r="14" spans="1:6">
      <c r="B14" s="26" t="s">
        <v>567</v>
      </c>
      <c r="C14" s="413">
        <v>-23</v>
      </c>
      <c r="D14" s="413">
        <v>-209</v>
      </c>
      <c r="E14" s="413">
        <v>0</v>
      </c>
      <c r="F14" s="413">
        <v>-232</v>
      </c>
    </row>
    <row r="15" spans="1:6" ht="15.75" thickBot="1">
      <c r="B15" s="27" t="s">
        <v>569</v>
      </c>
      <c r="C15" s="414">
        <v>0</v>
      </c>
      <c r="D15" s="414">
        <v>2058</v>
      </c>
      <c r="E15" s="414">
        <v>1</v>
      </c>
      <c r="F15" s="414">
        <v>2059</v>
      </c>
    </row>
    <row r="16" spans="1:6">
      <c r="A16" s="270"/>
      <c r="C16" s="416"/>
      <c r="D16" s="416"/>
      <c r="E16" s="416"/>
      <c r="F16" s="416"/>
    </row>
    <row r="17" spans="1:6" ht="47.25">
      <c r="A17" s="75"/>
      <c r="B17" s="49"/>
      <c r="C17" s="596" t="s">
        <v>570</v>
      </c>
      <c r="D17" s="597" t="s">
        <v>571</v>
      </c>
      <c r="E17" s="597" t="s">
        <v>572</v>
      </c>
      <c r="F17" s="597" t="s">
        <v>420</v>
      </c>
    </row>
    <row r="18" spans="1:6" ht="15.75">
      <c r="A18" s="21"/>
      <c r="C18" s="598" t="s">
        <v>203</v>
      </c>
      <c r="D18" s="598" t="s">
        <v>203</v>
      </c>
      <c r="E18" s="598" t="s">
        <v>203</v>
      </c>
      <c r="F18" s="598" t="s">
        <v>203</v>
      </c>
    </row>
    <row r="19" spans="1:6">
      <c r="A19" s="293"/>
      <c r="B19" s="146" t="s">
        <v>355</v>
      </c>
      <c r="C19" s="599">
        <v>2494</v>
      </c>
      <c r="D19" s="599">
        <v>31849</v>
      </c>
      <c r="E19" s="413">
        <v>0</v>
      </c>
      <c r="F19" s="599">
        <v>34343</v>
      </c>
    </row>
    <row r="20" spans="1:6">
      <c r="A20" s="293"/>
      <c r="B20" s="146" t="s">
        <v>471</v>
      </c>
      <c r="C20" s="413">
        <v>0</v>
      </c>
      <c r="D20" s="413">
        <v>0</v>
      </c>
      <c r="E20" s="413">
        <v>0</v>
      </c>
      <c r="F20" s="413">
        <v>0</v>
      </c>
    </row>
    <row r="21" spans="1:6">
      <c r="A21" s="293"/>
      <c r="B21" s="146" t="s">
        <v>472</v>
      </c>
      <c r="C21" s="413">
        <v>0</v>
      </c>
      <c r="D21" s="413">
        <v>0</v>
      </c>
      <c r="E21" s="413">
        <v>0</v>
      </c>
      <c r="F21" s="413">
        <v>0</v>
      </c>
    </row>
    <row r="22" spans="1:6">
      <c r="A22" s="293"/>
      <c r="B22" s="146" t="s">
        <v>566</v>
      </c>
      <c r="C22" s="413">
        <v>23</v>
      </c>
      <c r="D22" s="413">
        <v>15690</v>
      </c>
      <c r="E22" s="413">
        <v>0</v>
      </c>
      <c r="F22" s="413">
        <v>15713</v>
      </c>
    </row>
    <row r="23" spans="1:6">
      <c r="A23" s="75"/>
      <c r="B23" s="146" t="s">
        <v>567</v>
      </c>
      <c r="C23" s="413">
        <v>-186</v>
      </c>
      <c r="D23" s="413">
        <v>-15698</v>
      </c>
      <c r="E23" s="413">
        <v>0</v>
      </c>
      <c r="F23" s="413">
        <v>-15884</v>
      </c>
    </row>
    <row r="24" spans="1:6" ht="15.75" thickBot="1">
      <c r="A24" s="75"/>
      <c r="B24" s="153" t="s">
        <v>350</v>
      </c>
      <c r="C24" s="414">
        <v>2331</v>
      </c>
      <c r="D24" s="414">
        <v>31841</v>
      </c>
      <c r="E24" s="414">
        <v>0</v>
      </c>
      <c r="F24" s="414">
        <v>34172</v>
      </c>
    </row>
    <row r="25" spans="1:6">
      <c r="A25" s="75"/>
      <c r="B25" s="26" t="s">
        <v>568</v>
      </c>
      <c r="C25" s="413">
        <v>2331</v>
      </c>
      <c r="D25" s="599">
        <v>31841</v>
      </c>
      <c r="E25" s="413">
        <v>0</v>
      </c>
      <c r="F25" s="599">
        <v>34172</v>
      </c>
    </row>
    <row r="26" spans="1:6">
      <c r="A26" s="75"/>
      <c r="B26" s="26" t="s">
        <v>471</v>
      </c>
      <c r="C26" s="413">
        <v>0</v>
      </c>
      <c r="D26" s="413">
        <v>0</v>
      </c>
      <c r="E26" s="413">
        <v>0</v>
      </c>
      <c r="F26" s="413">
        <v>0</v>
      </c>
    </row>
    <row r="27" spans="1:6">
      <c r="A27" s="75"/>
      <c r="B27" s="26" t="s">
        <v>472</v>
      </c>
      <c r="C27" s="413">
        <v>-40</v>
      </c>
      <c r="D27" s="413">
        <v>0</v>
      </c>
      <c r="E27" s="413">
        <v>40</v>
      </c>
      <c r="F27" s="413">
        <v>0</v>
      </c>
    </row>
    <row r="28" spans="1:6">
      <c r="A28" s="75"/>
      <c r="B28" s="26" t="s">
        <v>566</v>
      </c>
      <c r="C28" s="413">
        <v>0</v>
      </c>
      <c r="D28" s="413">
        <v>8297</v>
      </c>
      <c r="E28" s="413">
        <v>15</v>
      </c>
      <c r="F28" s="413">
        <v>8312</v>
      </c>
    </row>
    <row r="29" spans="1:6">
      <c r="B29" s="26" t="s">
        <v>567</v>
      </c>
      <c r="C29" s="413">
        <v>-232</v>
      </c>
      <c r="D29" s="413">
        <v>-7755</v>
      </c>
      <c r="E29" s="413">
        <v>-1</v>
      </c>
      <c r="F29" s="413">
        <v>-7988</v>
      </c>
    </row>
    <row r="30" spans="1:6" ht="15.75" thickBot="1">
      <c r="B30" s="27" t="s">
        <v>569</v>
      </c>
      <c r="C30" s="414">
        <v>2059</v>
      </c>
      <c r="D30" s="414">
        <v>32383</v>
      </c>
      <c r="E30" s="414">
        <v>54</v>
      </c>
      <c r="F30" s="414">
        <v>34496</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3D59C-C530-40C2-9EDC-AABFE90DC964}">
  <sheetPr>
    <tabColor theme="9" tint="0.79998168889431442"/>
  </sheetPr>
  <dimension ref="B2:J20"/>
  <sheetViews>
    <sheetView topLeftCell="F1" workbookViewId="0">
      <selection activeCell="J19" sqref="J19"/>
    </sheetView>
  </sheetViews>
  <sheetFormatPr defaultRowHeight="15"/>
  <cols>
    <col min="2" max="2" width="31.85546875" customWidth="1"/>
    <col min="3" max="9" width="18.140625" customWidth="1"/>
    <col min="10" max="10" width="15.42578125" customWidth="1"/>
  </cols>
  <sheetData>
    <row r="2" spans="2:10" ht="63">
      <c r="B2" s="75"/>
      <c r="C2" s="294" t="s">
        <v>573</v>
      </c>
      <c r="D2" s="294" t="s">
        <v>574</v>
      </c>
      <c r="E2" s="294" t="s">
        <v>575</v>
      </c>
      <c r="F2" s="295" t="s">
        <v>576</v>
      </c>
      <c r="G2" s="294" t="s">
        <v>1102</v>
      </c>
      <c r="H2" s="294" t="s">
        <v>1103</v>
      </c>
      <c r="I2" s="294" t="s">
        <v>577</v>
      </c>
      <c r="J2" s="294" t="s">
        <v>578</v>
      </c>
    </row>
    <row r="3" spans="2:10" ht="15.75">
      <c r="B3" s="296"/>
      <c r="C3" s="58" t="s">
        <v>203</v>
      </c>
      <c r="D3" s="58" t="s">
        <v>203</v>
      </c>
      <c r="E3" s="58" t="s">
        <v>203</v>
      </c>
      <c r="F3" s="58" t="s">
        <v>203</v>
      </c>
      <c r="G3" s="58" t="s">
        <v>203</v>
      </c>
      <c r="H3" s="58" t="s">
        <v>203</v>
      </c>
      <c r="I3" s="58" t="s">
        <v>203</v>
      </c>
      <c r="J3" s="58" t="s">
        <v>203</v>
      </c>
    </row>
    <row r="4" spans="2:10">
      <c r="B4" s="75"/>
      <c r="C4" s="75"/>
      <c r="D4" s="75"/>
      <c r="E4" s="75"/>
      <c r="F4" s="75"/>
      <c r="G4" s="75"/>
      <c r="H4" s="75"/>
      <c r="I4" s="75"/>
    </row>
    <row r="5" spans="2:10">
      <c r="B5" s="146" t="s">
        <v>355</v>
      </c>
      <c r="C5" s="195">
        <v>232</v>
      </c>
      <c r="D5" s="195">
        <v>149</v>
      </c>
      <c r="E5" s="195">
        <v>17</v>
      </c>
      <c r="F5" s="198">
        <v>398</v>
      </c>
      <c r="G5" s="195">
        <v>0</v>
      </c>
      <c r="H5" s="195">
        <v>23</v>
      </c>
      <c r="I5" s="195">
        <v>31</v>
      </c>
      <c r="J5" s="195">
        <v>452</v>
      </c>
    </row>
    <row r="6" spans="2:10">
      <c r="B6" s="146" t="s">
        <v>468</v>
      </c>
      <c r="C6" s="195">
        <v>0</v>
      </c>
      <c r="D6" s="195">
        <v>0</v>
      </c>
      <c r="E6" s="195">
        <v>2</v>
      </c>
      <c r="F6" s="198">
        <v>2</v>
      </c>
      <c r="G6" s="195">
        <v>0</v>
      </c>
      <c r="H6" s="195">
        <v>0</v>
      </c>
      <c r="I6" s="195">
        <v>0</v>
      </c>
      <c r="J6" s="195">
        <v>2</v>
      </c>
    </row>
    <row r="7" spans="2:10">
      <c r="B7" s="146" t="s">
        <v>470</v>
      </c>
      <c r="C7" s="195">
        <v>0</v>
      </c>
      <c r="D7" s="195">
        <v>0</v>
      </c>
      <c r="E7" s="195">
        <v>0</v>
      </c>
      <c r="F7" s="198">
        <v>0</v>
      </c>
      <c r="G7" s="195">
        <v>0</v>
      </c>
      <c r="H7" s="195">
        <v>0</v>
      </c>
      <c r="I7" s="195">
        <v>0</v>
      </c>
      <c r="J7" s="195">
        <v>0</v>
      </c>
    </row>
    <row r="8" spans="2:10">
      <c r="B8" s="146" t="s">
        <v>471</v>
      </c>
      <c r="C8" s="195">
        <v>0</v>
      </c>
      <c r="D8" s="195">
        <v>0</v>
      </c>
      <c r="E8" s="195">
        <v>0</v>
      </c>
      <c r="F8" s="198">
        <v>0</v>
      </c>
      <c r="G8" s="195">
        <v>0</v>
      </c>
      <c r="H8" s="195">
        <v>0</v>
      </c>
      <c r="I8" s="195">
        <v>0</v>
      </c>
      <c r="J8" s="195">
        <v>0</v>
      </c>
    </row>
    <row r="9" spans="2:10">
      <c r="B9" s="146" t="s">
        <v>473</v>
      </c>
      <c r="C9" s="423">
        <v>-15</v>
      </c>
      <c r="D9" s="195">
        <v>20</v>
      </c>
      <c r="E9" s="195">
        <v>0</v>
      </c>
      <c r="F9" s="198">
        <v>5</v>
      </c>
      <c r="G9" s="195">
        <v>0</v>
      </c>
      <c r="H9" s="195">
        <v>7</v>
      </c>
      <c r="I9" s="21">
        <v>-1000000</v>
      </c>
      <c r="J9" s="195">
        <v>11</v>
      </c>
    </row>
    <row r="10" spans="2:10">
      <c r="B10" s="146" t="s">
        <v>579</v>
      </c>
      <c r="C10" s="195">
        <v>0</v>
      </c>
      <c r="D10" s="195">
        <v>0</v>
      </c>
      <c r="E10" s="195">
        <v>0</v>
      </c>
      <c r="F10" s="198">
        <v>0</v>
      </c>
      <c r="G10" s="195">
        <v>0</v>
      </c>
      <c r="H10" s="195">
        <v>0</v>
      </c>
      <c r="I10" s="195">
        <v>0</v>
      </c>
      <c r="J10" s="195">
        <v>0</v>
      </c>
    </row>
    <row r="11" spans="2:10" ht="15.75" thickBot="1">
      <c r="B11" s="153" t="s">
        <v>350</v>
      </c>
      <c r="C11" s="196">
        <v>217</v>
      </c>
      <c r="D11" s="196">
        <v>169</v>
      </c>
      <c r="E11" s="196">
        <v>19</v>
      </c>
      <c r="F11" s="196">
        <v>405</v>
      </c>
      <c r="G11" s="196">
        <v>0</v>
      </c>
      <c r="H11" s="196">
        <v>30</v>
      </c>
      <c r="I11" s="196">
        <v>30</v>
      </c>
      <c r="J11" s="196">
        <v>465</v>
      </c>
    </row>
    <row r="12" spans="2:10">
      <c r="B12" s="146" t="s">
        <v>360</v>
      </c>
      <c r="C12" s="21">
        <v>216563657</v>
      </c>
      <c r="D12" s="21">
        <v>169276000</v>
      </c>
      <c r="E12" s="21">
        <v>18955925.809999999</v>
      </c>
      <c r="F12" s="46">
        <v>404795582.81</v>
      </c>
      <c r="G12" s="195">
        <v>0</v>
      </c>
      <c r="H12" s="21">
        <v>29912274.109999999</v>
      </c>
      <c r="I12" s="21">
        <v>30112539.550000001</v>
      </c>
      <c r="J12" s="21">
        <v>464820396.47000003</v>
      </c>
    </row>
    <row r="13" spans="2:10">
      <c r="B13" s="146" t="s">
        <v>468</v>
      </c>
      <c r="C13" s="195">
        <v>0</v>
      </c>
      <c r="D13" s="195">
        <v>0</v>
      </c>
      <c r="E13" s="21">
        <v>1132000</v>
      </c>
      <c r="F13" s="46">
        <v>1132000</v>
      </c>
      <c r="G13" s="21">
        <v>280000000</v>
      </c>
      <c r="H13" s="21">
        <v>1000000</v>
      </c>
      <c r="I13" s="195">
        <v>0</v>
      </c>
      <c r="J13" s="21">
        <v>281544846</v>
      </c>
    </row>
    <row r="14" spans="2:10">
      <c r="B14" s="146" t="s">
        <v>470</v>
      </c>
      <c r="C14" s="21">
        <v>-211000000</v>
      </c>
      <c r="D14" s="21">
        <v>-1000000</v>
      </c>
      <c r="E14" s="195">
        <v>0</v>
      </c>
      <c r="F14" s="46">
        <v>-212000000</v>
      </c>
      <c r="G14" s="195">
        <v>0</v>
      </c>
      <c r="H14" s="195">
        <v>0</v>
      </c>
      <c r="I14" s="21">
        <v>-31000000</v>
      </c>
      <c r="J14" s="21">
        <v>-243000000</v>
      </c>
    </row>
    <row r="15" spans="2:10">
      <c r="B15" s="146" t="s">
        <v>471</v>
      </c>
      <c r="C15" s="195">
        <v>0</v>
      </c>
      <c r="D15" s="195">
        <v>0</v>
      </c>
      <c r="E15" s="195">
        <v>0</v>
      </c>
      <c r="F15" s="195">
        <v>0</v>
      </c>
      <c r="G15" s="195">
        <v>0</v>
      </c>
      <c r="H15" s="195">
        <v>0</v>
      </c>
      <c r="I15" s="195">
        <v>0</v>
      </c>
      <c r="J15" s="195">
        <v>0</v>
      </c>
    </row>
    <row r="16" spans="2:10">
      <c r="B16" s="146" t="s">
        <v>473</v>
      </c>
      <c r="C16" s="21">
        <v>-6150811.1100000003</v>
      </c>
      <c r="D16" s="21">
        <v>57000000</v>
      </c>
      <c r="E16" s="195">
        <v>0</v>
      </c>
      <c r="F16" s="46">
        <v>51000000</v>
      </c>
      <c r="G16" s="21">
        <v>-9000000</v>
      </c>
      <c r="H16" s="21">
        <v>-5631130.9900000002</v>
      </c>
      <c r="I16" s="21">
        <v>6000000</v>
      </c>
      <c r="J16" s="21">
        <v>42368869.009999998</v>
      </c>
    </row>
    <row r="17" spans="2:10">
      <c r="B17" s="146" t="s">
        <v>579</v>
      </c>
      <c r="C17" s="195">
        <v>0</v>
      </c>
      <c r="D17" s="195">
        <v>0</v>
      </c>
      <c r="E17" s="195">
        <v>0</v>
      </c>
      <c r="F17" s="195">
        <v>0</v>
      </c>
      <c r="G17" s="195">
        <v>0</v>
      </c>
      <c r="H17" s="195">
        <v>0</v>
      </c>
      <c r="I17" s="195">
        <v>0</v>
      </c>
      <c r="J17" s="195">
        <v>0</v>
      </c>
    </row>
    <row r="18" spans="2:10" ht="15.75" thickBot="1">
      <c r="B18" s="153" t="s">
        <v>354</v>
      </c>
      <c r="C18" s="410">
        <v>0</v>
      </c>
      <c r="D18" s="47">
        <v>225276000</v>
      </c>
      <c r="E18" s="47">
        <v>20087925.809999999</v>
      </c>
      <c r="F18" s="47">
        <v>245000000</v>
      </c>
      <c r="G18" s="47">
        <v>271289000</v>
      </c>
      <c r="H18" s="47">
        <v>25281143.119999997</v>
      </c>
      <c r="I18" s="47">
        <v>5112539.5500000007</v>
      </c>
      <c r="J18" s="47">
        <v>545734111.48000002</v>
      </c>
    </row>
    <row r="19" spans="2:10">
      <c r="C19" s="171"/>
      <c r="D19" s="171"/>
      <c r="E19" s="171"/>
      <c r="F19" s="171"/>
      <c r="G19" s="171"/>
      <c r="H19" s="171"/>
      <c r="I19" s="171"/>
    </row>
    <row r="20" spans="2:10">
      <c r="C20" s="171"/>
      <c r="D20" s="171"/>
      <c r="E20" s="171"/>
      <c r="F20" s="171"/>
      <c r="G20" s="171"/>
      <c r="H20" s="171"/>
      <c r="I20" s="171"/>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9B14C-7108-4D03-BC28-C22CAAD6ECEA}">
  <sheetPr>
    <tabColor theme="9" tint="0.79998168889431442"/>
  </sheetPr>
  <dimension ref="A1:K17"/>
  <sheetViews>
    <sheetView workbookViewId="0">
      <selection activeCell="F12" sqref="F12"/>
    </sheetView>
  </sheetViews>
  <sheetFormatPr defaultRowHeight="15"/>
  <cols>
    <col min="1" max="1" width="42.28515625" customWidth="1"/>
    <col min="2" max="2" width="11.42578125" bestFit="1" customWidth="1"/>
    <col min="3" max="3" width="19.7109375" bestFit="1" customWidth="1"/>
    <col min="4" max="4" width="0.85546875" customWidth="1"/>
    <col min="5" max="5" width="11.42578125" bestFit="1" customWidth="1"/>
    <col min="6" max="6" width="19.7109375" bestFit="1" customWidth="1"/>
  </cols>
  <sheetData>
    <row r="1" spans="1:11" ht="15.75">
      <c r="A1" t="s">
        <v>14</v>
      </c>
      <c r="B1" s="903" t="s">
        <v>2</v>
      </c>
      <c r="C1" s="903"/>
      <c r="E1" s="903" t="s">
        <v>3</v>
      </c>
      <c r="F1" s="903"/>
    </row>
    <row r="2" spans="1:11" ht="15.75">
      <c r="A2" t="s">
        <v>14</v>
      </c>
      <c r="B2" s="904" t="s">
        <v>192</v>
      </c>
      <c r="C2" s="904"/>
      <c r="E2" s="905" t="s">
        <v>192</v>
      </c>
      <c r="F2" s="905"/>
    </row>
    <row r="3" spans="1:11" ht="15.75">
      <c r="A3" s="75" t="s">
        <v>14</v>
      </c>
      <c r="B3" s="297" t="s">
        <v>580</v>
      </c>
      <c r="C3" s="297" t="s">
        <v>581</v>
      </c>
      <c r="E3" s="791" t="s">
        <v>580</v>
      </c>
      <c r="F3" s="791" t="s">
        <v>581</v>
      </c>
    </row>
    <row r="4" spans="1:11" ht="15.75">
      <c r="A4" s="75"/>
      <c r="B4" s="792" t="s">
        <v>203</v>
      </c>
      <c r="C4" s="792" t="s">
        <v>203</v>
      </c>
      <c r="D4" s="298"/>
      <c r="E4" s="792" t="s">
        <v>203</v>
      </c>
      <c r="F4" s="792" t="s">
        <v>203</v>
      </c>
      <c r="G4" s="1"/>
      <c r="H4" s="1"/>
      <c r="I4" s="1"/>
      <c r="J4" s="1"/>
      <c r="K4" s="1"/>
    </row>
    <row r="5" spans="1:11">
      <c r="A5" s="81" t="s">
        <v>582</v>
      </c>
      <c r="B5" s="299"/>
      <c r="C5" s="299"/>
      <c r="D5" s="300"/>
      <c r="E5" s="300"/>
      <c r="F5" s="300"/>
      <c r="G5" s="1"/>
      <c r="H5" s="1"/>
      <c r="I5" s="1"/>
      <c r="J5" s="1"/>
      <c r="K5" s="1"/>
    </row>
    <row r="6" spans="1:11" ht="42.75">
      <c r="A6" s="146" t="s">
        <v>583</v>
      </c>
      <c r="B6" s="299">
        <v>0</v>
      </c>
      <c r="C6" s="299">
        <v>0</v>
      </c>
      <c r="D6" s="300"/>
      <c r="E6" s="299">
        <v>0</v>
      </c>
      <c r="F6" s="299">
        <v>0</v>
      </c>
      <c r="G6" s="1"/>
      <c r="H6" s="1"/>
      <c r="I6" s="1"/>
      <c r="J6" s="1"/>
      <c r="K6" s="1"/>
    </row>
    <row r="7" spans="1:11">
      <c r="A7" s="64" t="s">
        <v>584</v>
      </c>
      <c r="B7" s="299">
        <v>7</v>
      </c>
      <c r="C7" s="299">
        <v>490</v>
      </c>
      <c r="D7" s="300"/>
      <c r="E7" s="299">
        <v>22</v>
      </c>
      <c r="F7" s="299">
        <v>1015</v>
      </c>
      <c r="G7" s="1"/>
      <c r="H7" s="1"/>
      <c r="I7" s="1"/>
      <c r="J7" s="1"/>
      <c r="K7" s="1"/>
    </row>
    <row r="8" spans="1:11">
      <c r="A8" s="64" t="s">
        <v>585</v>
      </c>
      <c r="B8" s="299">
        <v>0</v>
      </c>
      <c r="C8" s="299">
        <v>0</v>
      </c>
      <c r="D8" s="300"/>
      <c r="E8" s="299">
        <v>0</v>
      </c>
      <c r="F8" s="299">
        <v>15</v>
      </c>
      <c r="G8" s="1"/>
      <c r="H8" s="1"/>
      <c r="I8" s="1"/>
      <c r="J8" s="1"/>
      <c r="K8" s="1"/>
    </row>
    <row r="9" spans="1:11">
      <c r="A9" s="81" t="s">
        <v>14</v>
      </c>
      <c r="B9" s="301">
        <v>7</v>
      </c>
      <c r="C9" s="301">
        <v>490</v>
      </c>
      <c r="D9" s="300"/>
      <c r="E9" s="793">
        <v>22</v>
      </c>
      <c r="F9" s="793">
        <v>1030</v>
      </c>
      <c r="G9" s="1"/>
      <c r="H9" s="1"/>
      <c r="I9" s="1"/>
      <c r="J9" s="1"/>
      <c r="K9" s="1"/>
    </row>
    <row r="10" spans="1:11">
      <c r="A10" s="64" t="s">
        <v>586</v>
      </c>
      <c r="B10" s="299">
        <v>4</v>
      </c>
      <c r="C10" s="299">
        <v>200</v>
      </c>
      <c r="D10" s="300"/>
      <c r="E10" s="299">
        <v>13</v>
      </c>
      <c r="F10" s="299">
        <v>490</v>
      </c>
      <c r="G10" s="1"/>
      <c r="H10" s="1"/>
      <c r="I10" s="1"/>
      <c r="J10" s="1"/>
      <c r="K10" s="1"/>
    </row>
    <row r="11" spans="1:11">
      <c r="A11" s="64" t="s">
        <v>587</v>
      </c>
      <c r="B11" s="299">
        <v>3</v>
      </c>
      <c r="C11" s="299">
        <v>290</v>
      </c>
      <c r="D11" s="300"/>
      <c r="E11" s="299">
        <v>9</v>
      </c>
      <c r="F11" s="299">
        <v>540</v>
      </c>
      <c r="G11" s="1"/>
      <c r="H11" s="1"/>
      <c r="I11" s="1"/>
      <c r="J11" s="1"/>
      <c r="K11" s="1"/>
    </row>
    <row r="12" spans="1:11">
      <c r="A12" s="81" t="s">
        <v>14</v>
      </c>
      <c r="B12" s="301">
        <v>7</v>
      </c>
      <c r="C12" s="301">
        <v>490</v>
      </c>
      <c r="D12" s="300"/>
      <c r="E12" s="793">
        <v>22</v>
      </c>
      <c r="F12" s="793">
        <v>1030</v>
      </c>
      <c r="G12" s="1"/>
      <c r="H12" s="1"/>
      <c r="I12" s="1"/>
      <c r="J12" s="1"/>
      <c r="K12" s="1"/>
    </row>
    <row r="13" spans="1:11">
      <c r="B13" s="1"/>
      <c r="C13" s="1"/>
      <c r="D13" s="1"/>
      <c r="E13" s="1"/>
      <c r="F13" s="1"/>
      <c r="G13" s="1"/>
      <c r="H13" s="1"/>
      <c r="I13" s="1"/>
      <c r="J13" s="1"/>
      <c r="K13" s="1"/>
    </row>
    <row r="14" spans="1:11">
      <c r="B14" s="1"/>
      <c r="C14" s="1"/>
      <c r="D14" s="1"/>
      <c r="E14" s="1"/>
      <c r="F14" s="1"/>
      <c r="G14" s="1"/>
      <c r="H14" s="1"/>
      <c r="I14" s="1"/>
      <c r="J14" s="1"/>
      <c r="K14" s="1"/>
    </row>
    <row r="15" spans="1:11">
      <c r="B15" s="1"/>
      <c r="C15" s="1"/>
      <c r="D15" s="1"/>
      <c r="E15" s="1"/>
      <c r="F15" s="1"/>
      <c r="G15" s="1"/>
      <c r="H15" s="1"/>
      <c r="I15" s="1"/>
      <c r="J15" s="1"/>
      <c r="K15" s="1"/>
    </row>
    <row r="16" spans="1:11">
      <c r="B16" s="1"/>
      <c r="C16" s="1"/>
      <c r="D16" s="1"/>
      <c r="E16" s="1"/>
      <c r="F16" s="1"/>
      <c r="G16" s="1"/>
      <c r="H16" s="1"/>
      <c r="I16" s="1"/>
      <c r="J16" s="1"/>
      <c r="K16" s="1"/>
    </row>
    <row r="17" spans="2:11">
      <c r="B17" s="1"/>
      <c r="C17" s="1"/>
      <c r="D17" s="1"/>
      <c r="E17" s="1"/>
      <c r="F17" s="1"/>
      <c r="G17" s="1"/>
      <c r="H17" s="1"/>
      <c r="I17" s="1"/>
      <c r="J17" s="1"/>
      <c r="K17" s="1"/>
    </row>
  </sheetData>
  <mergeCells count="4">
    <mergeCell ref="B1:C1"/>
    <mergeCell ref="E1:F1"/>
    <mergeCell ref="B2:C2"/>
    <mergeCell ref="E2:F2"/>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DB5B9-186B-4091-BF86-9A033DC969C8}">
  <sheetPr>
    <tabColor theme="9" tint="0.79998168889431442"/>
  </sheetPr>
  <dimension ref="A2:G14"/>
  <sheetViews>
    <sheetView topLeftCell="B1" workbookViewId="0">
      <selection activeCell="F13" sqref="F13"/>
    </sheetView>
  </sheetViews>
  <sheetFormatPr defaultColWidth="19.140625" defaultRowHeight="15"/>
  <cols>
    <col min="1" max="1" width="53.28515625" customWidth="1"/>
    <col min="2" max="2" width="11.42578125" bestFit="1" customWidth="1"/>
    <col min="3" max="3" width="19.7109375" bestFit="1" customWidth="1"/>
    <col min="4" max="4" width="0.85546875" customWidth="1"/>
    <col min="5" max="5" width="11.42578125" bestFit="1" customWidth="1"/>
    <col min="6" max="6" width="19.7109375" bestFit="1" customWidth="1"/>
  </cols>
  <sheetData>
    <row r="2" spans="1:7" ht="15.75">
      <c r="A2" s="302" t="s">
        <v>14</v>
      </c>
      <c r="B2" s="906" t="s">
        <v>2</v>
      </c>
      <c r="C2" s="906"/>
      <c r="D2" s="303"/>
      <c r="E2" s="907" t="s">
        <v>3</v>
      </c>
      <c r="F2" s="907"/>
    </row>
    <row r="3" spans="1:7" ht="15.75">
      <c r="A3" s="304" t="s">
        <v>14</v>
      </c>
      <c r="B3" s="305"/>
      <c r="C3" s="306" t="s">
        <v>192</v>
      </c>
      <c r="D3" s="270"/>
      <c r="E3" s="794"/>
      <c r="F3" s="795" t="s">
        <v>192</v>
      </c>
    </row>
    <row r="4" spans="1:7" ht="33" customHeight="1">
      <c r="A4" s="307" t="s">
        <v>14</v>
      </c>
      <c r="B4" s="308" t="s">
        <v>580</v>
      </c>
      <c r="C4" s="309" t="s">
        <v>581</v>
      </c>
      <c r="D4" s="310"/>
      <c r="E4" s="796" t="s">
        <v>580</v>
      </c>
      <c r="F4" s="797" t="s">
        <v>581</v>
      </c>
      <c r="G4" s="128"/>
    </row>
    <row r="5" spans="1:7">
      <c r="A5" s="311"/>
      <c r="B5" s="798" t="s">
        <v>203</v>
      </c>
      <c r="C5" s="798" t="s">
        <v>203</v>
      </c>
      <c r="D5" s="270"/>
      <c r="E5" s="798" t="s">
        <v>203</v>
      </c>
      <c r="F5" s="799" t="s">
        <v>203</v>
      </c>
    </row>
    <row r="6" spans="1:7">
      <c r="A6" s="81" t="s">
        <v>588</v>
      </c>
      <c r="B6" s="293">
        <v>0</v>
      </c>
      <c r="C6" s="293">
        <v>0</v>
      </c>
      <c r="D6" s="293"/>
      <c r="E6" s="293">
        <v>0</v>
      </c>
      <c r="F6" s="293">
        <v>0</v>
      </c>
    </row>
    <row r="7" spans="1:7" ht="28.5">
      <c r="A7" s="146" t="s">
        <v>583</v>
      </c>
      <c r="B7" s="411">
        <v>-7</v>
      </c>
      <c r="C7" s="411">
        <v>-56</v>
      </c>
      <c r="D7" s="293"/>
      <c r="E7" s="411">
        <v>-10</v>
      </c>
      <c r="F7" s="411">
        <v>-56</v>
      </c>
    </row>
    <row r="8" spans="1:7" ht="28.5">
      <c r="A8" s="146" t="s">
        <v>589</v>
      </c>
      <c r="B8" s="411">
        <v>-20</v>
      </c>
      <c r="C8" s="411">
        <v>-490</v>
      </c>
      <c r="D8" s="293"/>
      <c r="E8" s="411">
        <v>-54</v>
      </c>
      <c r="F8" s="411">
        <v>-1015</v>
      </c>
    </row>
    <row r="9" spans="1:7">
      <c r="A9" s="146" t="s">
        <v>585</v>
      </c>
      <c r="B9" s="411">
        <v>-2</v>
      </c>
      <c r="C9" s="411">
        <v>-27</v>
      </c>
      <c r="D9" s="312"/>
      <c r="E9" s="411">
        <v>-3</v>
      </c>
      <c r="F9" s="411">
        <v>-27</v>
      </c>
    </row>
    <row r="10" spans="1:7">
      <c r="A10" s="146"/>
      <c r="B10" s="412">
        <v>-29</v>
      </c>
      <c r="C10" s="412">
        <v>-573</v>
      </c>
      <c r="D10" s="313"/>
      <c r="E10" s="800">
        <v>-67</v>
      </c>
      <c r="F10" s="800">
        <v>-1098</v>
      </c>
    </row>
    <row r="11" spans="1:7">
      <c r="A11" s="146" t="s">
        <v>590</v>
      </c>
      <c r="B11" s="411">
        <v>-17</v>
      </c>
      <c r="C11" s="411">
        <v>-373</v>
      </c>
      <c r="D11" s="293"/>
      <c r="E11" s="411">
        <v>-47</v>
      </c>
      <c r="F11" s="411">
        <v>-525</v>
      </c>
    </row>
    <row r="12" spans="1:7">
      <c r="A12" s="146" t="s">
        <v>591</v>
      </c>
      <c r="B12" s="411">
        <v>-12</v>
      </c>
      <c r="C12" s="411">
        <v>-200</v>
      </c>
      <c r="D12" s="312"/>
      <c r="E12" s="411">
        <v>-20</v>
      </c>
      <c r="F12" s="411">
        <v>-573</v>
      </c>
    </row>
    <row r="13" spans="1:7">
      <c r="A13" s="75"/>
      <c r="B13" s="412">
        <v>-29</v>
      </c>
      <c r="C13" s="412">
        <v>-573</v>
      </c>
      <c r="D13" s="314"/>
      <c r="E13" s="800">
        <v>-67</v>
      </c>
      <c r="F13" s="800">
        <v>-1098</v>
      </c>
    </row>
    <row r="14" spans="1:7">
      <c r="B14" s="171"/>
      <c r="C14" s="171"/>
    </row>
  </sheetData>
  <mergeCells count="2">
    <mergeCell ref="B2:C2"/>
    <mergeCell ref="E2:F2"/>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E9278-FFF2-46D1-A032-75096504E071}">
  <sheetPr>
    <tabColor theme="9" tint="0.79998168889431442"/>
  </sheetPr>
  <dimension ref="A1:C14"/>
  <sheetViews>
    <sheetView workbookViewId="0">
      <selection activeCell="A16" sqref="A16"/>
    </sheetView>
  </sheetViews>
  <sheetFormatPr defaultRowHeight="15"/>
  <cols>
    <col min="1" max="1" width="55.28515625" bestFit="1" customWidth="1"/>
    <col min="2" max="3" width="21.42578125" customWidth="1"/>
    <col min="4" max="4" width="8.5703125" customWidth="1"/>
  </cols>
  <sheetData>
    <row r="1" spans="1:3" ht="31.5">
      <c r="A1" s="316"/>
      <c r="B1" s="315" t="s">
        <v>191</v>
      </c>
      <c r="C1" s="315" t="s">
        <v>192</v>
      </c>
    </row>
    <row r="2" spans="1:3">
      <c r="A2" s="316"/>
      <c r="B2" s="801" t="s">
        <v>203</v>
      </c>
      <c r="C2" s="802" t="s">
        <v>203</v>
      </c>
    </row>
    <row r="3" spans="1:3">
      <c r="A3" s="64" t="s">
        <v>355</v>
      </c>
      <c r="B3" s="195">
        <v>448</v>
      </c>
      <c r="C3" s="195">
        <v>740</v>
      </c>
    </row>
    <row r="4" spans="1:3">
      <c r="A4" s="64" t="s">
        <v>593</v>
      </c>
      <c r="B4" s="195">
        <v>86</v>
      </c>
      <c r="C4" s="195">
        <v>103</v>
      </c>
    </row>
    <row r="5" spans="1:3">
      <c r="A5" s="64" t="s">
        <v>594</v>
      </c>
      <c r="B5" s="413">
        <v>-41</v>
      </c>
      <c r="C5" s="413">
        <v>-41</v>
      </c>
    </row>
    <row r="6" spans="1:3">
      <c r="A6" s="64" t="s">
        <v>595</v>
      </c>
      <c r="B6" s="413">
        <v>-86</v>
      </c>
      <c r="C6" s="413">
        <v>-86</v>
      </c>
    </row>
    <row r="7" spans="1:3" ht="15.75" thickBot="1">
      <c r="A7" s="81" t="s">
        <v>350</v>
      </c>
      <c r="B7" s="414">
        <v>407</v>
      </c>
      <c r="C7" s="415">
        <v>716</v>
      </c>
    </row>
    <row r="8" spans="1:3">
      <c r="A8" s="64" t="s">
        <v>360</v>
      </c>
      <c r="B8" s="413">
        <v>407</v>
      </c>
      <c r="C8" s="413">
        <v>716</v>
      </c>
    </row>
    <row r="9" spans="1:3">
      <c r="A9" s="64" t="s">
        <v>593</v>
      </c>
      <c r="B9" s="413">
        <v>81</v>
      </c>
      <c r="C9" s="413">
        <v>119</v>
      </c>
    </row>
    <row r="10" spans="1:3">
      <c r="A10" s="64" t="s">
        <v>594</v>
      </c>
      <c r="B10" s="413">
        <v>44</v>
      </c>
      <c r="C10" s="413">
        <v>44</v>
      </c>
    </row>
    <row r="11" spans="1:3">
      <c r="A11" s="64" t="s">
        <v>595</v>
      </c>
      <c r="B11" s="413">
        <v>-34</v>
      </c>
      <c r="C11" s="413">
        <v>-34</v>
      </c>
    </row>
    <row r="12" spans="1:3" ht="15.75" thickBot="1">
      <c r="A12" s="81" t="s">
        <v>354</v>
      </c>
      <c r="B12" s="414">
        <v>498</v>
      </c>
      <c r="C12" s="415">
        <v>845</v>
      </c>
    </row>
    <row r="13" spans="1:3">
      <c r="B13" s="1"/>
      <c r="C13" s="1"/>
    </row>
    <row r="14" spans="1:3">
      <c r="B14" s="1"/>
      <c r="C14" s="1"/>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E1CC6-20A0-4ED9-AE93-E50581BEB50B}">
  <sheetPr>
    <tabColor theme="9" tint="0.79998168889431442"/>
  </sheetPr>
  <dimension ref="A2:B13"/>
  <sheetViews>
    <sheetView workbookViewId="0">
      <selection activeCell="B8" sqref="B8"/>
    </sheetView>
  </sheetViews>
  <sheetFormatPr defaultRowHeight="15"/>
  <cols>
    <col min="1" max="1" width="51.140625" bestFit="1" customWidth="1"/>
    <col min="2" max="2" width="16.85546875" bestFit="1" customWidth="1"/>
  </cols>
  <sheetData>
    <row r="2" spans="1:2" ht="31.5">
      <c r="A2" s="316"/>
      <c r="B2" s="317" t="s">
        <v>592</v>
      </c>
    </row>
    <row r="3" spans="1:2" ht="15.75">
      <c r="A3" s="316"/>
      <c r="B3" s="318" t="s">
        <v>203</v>
      </c>
    </row>
    <row r="4" spans="1:2">
      <c r="A4" s="64" t="s">
        <v>355</v>
      </c>
      <c r="B4" s="500">
        <v>448</v>
      </c>
    </row>
    <row r="5" spans="1:2">
      <c r="A5" s="64" t="s">
        <v>593</v>
      </c>
      <c r="B5" s="500">
        <v>86</v>
      </c>
    </row>
    <row r="6" spans="1:2">
      <c r="A6" s="64" t="s">
        <v>594</v>
      </c>
      <c r="B6" s="500">
        <v>-41</v>
      </c>
    </row>
    <row r="7" spans="1:2">
      <c r="A7" s="64" t="s">
        <v>595</v>
      </c>
      <c r="B7" s="500">
        <v>-86</v>
      </c>
    </row>
    <row r="8" spans="1:2" ht="15.75" thickBot="1">
      <c r="A8" s="81" t="s">
        <v>350</v>
      </c>
      <c r="B8" s="501">
        <v>407</v>
      </c>
    </row>
    <row r="9" spans="1:2">
      <c r="A9" s="64" t="s">
        <v>360</v>
      </c>
      <c r="B9" s="500">
        <v>407</v>
      </c>
    </row>
    <row r="10" spans="1:2">
      <c r="A10" s="64" t="s">
        <v>593</v>
      </c>
      <c r="B10" s="500">
        <v>81</v>
      </c>
    </row>
    <row r="11" spans="1:2">
      <c r="A11" s="64" t="s">
        <v>594</v>
      </c>
      <c r="B11" s="500">
        <v>44</v>
      </c>
    </row>
    <row r="12" spans="1:2">
      <c r="A12" s="64" t="s">
        <v>595</v>
      </c>
      <c r="B12" s="500">
        <v>-34</v>
      </c>
    </row>
    <row r="13" spans="1:2" ht="15.75" thickBot="1">
      <c r="A13" s="81" t="s">
        <v>354</v>
      </c>
      <c r="B13" s="501">
        <v>498</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1018C-244E-496B-863A-7E0DA09C60B9}">
  <sheetPr>
    <tabColor theme="9" tint="0.79998168889431442"/>
  </sheetPr>
  <dimension ref="B2:D15"/>
  <sheetViews>
    <sheetView workbookViewId="0">
      <selection activeCell="D14" sqref="D14"/>
    </sheetView>
  </sheetViews>
  <sheetFormatPr defaultRowHeight="15"/>
  <cols>
    <col min="2" max="2" width="45" bestFit="1" customWidth="1"/>
    <col min="3" max="4" width="10.7109375" customWidth="1"/>
  </cols>
  <sheetData>
    <row r="2" spans="2:4">
      <c r="B2" s="908"/>
      <c r="C2" s="910" t="s">
        <v>2</v>
      </c>
      <c r="D2" s="911" t="s">
        <v>3</v>
      </c>
    </row>
    <row r="3" spans="2:4">
      <c r="B3" s="908"/>
      <c r="C3" s="910"/>
      <c r="D3" s="911"/>
    </row>
    <row r="4" spans="2:4" ht="15.75" thickBot="1">
      <c r="B4" s="909"/>
      <c r="C4" s="321" t="s">
        <v>203</v>
      </c>
      <c r="D4" s="321" t="s">
        <v>203</v>
      </c>
    </row>
    <row r="5" spans="2:4" ht="16.5" thickTop="1" thickBot="1">
      <c r="B5" s="803" t="s">
        <v>596</v>
      </c>
      <c r="C5" s="804"/>
      <c r="D5" s="804"/>
    </row>
    <row r="6" spans="2:4" ht="15.75" thickBot="1">
      <c r="B6" s="116" t="s">
        <v>597</v>
      </c>
      <c r="C6" s="805">
        <v>1925</v>
      </c>
      <c r="D6" s="805">
        <v>1840</v>
      </c>
    </row>
    <row r="7" spans="2:4" ht="15.75" thickBot="1">
      <c r="B7" s="123" t="s">
        <v>598</v>
      </c>
      <c r="C7" s="493">
        <v>732</v>
      </c>
      <c r="D7" s="493">
        <v>513</v>
      </c>
    </row>
    <row r="8" spans="2:4" ht="15.75" thickBot="1">
      <c r="B8" s="123" t="s">
        <v>599</v>
      </c>
      <c r="C8" s="493">
        <v>-255</v>
      </c>
      <c r="D8" s="493">
        <v>-308</v>
      </c>
    </row>
    <row r="9" spans="2:4" ht="15.75" thickBot="1">
      <c r="B9" s="15" t="s">
        <v>600</v>
      </c>
      <c r="C9" s="495">
        <v>-1384</v>
      </c>
      <c r="D9" s="495">
        <v>-1214</v>
      </c>
    </row>
    <row r="10" spans="2:4" ht="16.5" thickTop="1" thickBot="1">
      <c r="B10" s="806" t="s">
        <v>601</v>
      </c>
      <c r="C10" s="807">
        <v>1018</v>
      </c>
      <c r="D10" s="807">
        <v>831</v>
      </c>
    </row>
    <row r="11" spans="2:4" ht="16.5" thickTop="1" thickBot="1">
      <c r="B11" s="123" t="s">
        <v>602</v>
      </c>
      <c r="C11" s="493">
        <v>1077</v>
      </c>
      <c r="D11" s="493">
        <v>1072</v>
      </c>
    </row>
    <row r="12" spans="2:4" ht="15.75" thickBot="1">
      <c r="B12" s="123" t="s">
        <v>603</v>
      </c>
      <c r="C12" s="493">
        <v>166</v>
      </c>
      <c r="D12" s="493">
        <v>175</v>
      </c>
    </row>
    <row r="13" spans="2:4" ht="15.75" thickBot="1">
      <c r="B13" s="123" t="s">
        <v>604</v>
      </c>
      <c r="C13" s="493">
        <v>90</v>
      </c>
      <c r="D13" s="493">
        <v>-88</v>
      </c>
    </row>
    <row r="14" spans="2:4" ht="15.75" thickBot="1">
      <c r="B14" s="123" t="s">
        <v>605</v>
      </c>
      <c r="C14" s="493">
        <v>69</v>
      </c>
      <c r="D14" s="493">
        <v>171</v>
      </c>
    </row>
    <row r="15" spans="2:4">
      <c r="B15" s="75"/>
      <c r="C15" s="75"/>
      <c r="D15" s="75"/>
    </row>
  </sheetData>
  <mergeCells count="3">
    <mergeCell ref="B2:B4"/>
    <mergeCell ref="C2:C3"/>
    <mergeCell ref="D2:D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A2084-C51B-4F84-9DE2-AFF72B585F0D}">
  <sheetPr>
    <tabColor theme="9" tint="0.79998168889431442"/>
  </sheetPr>
  <dimension ref="B2:C11"/>
  <sheetViews>
    <sheetView zoomScale="67" workbookViewId="0">
      <selection activeCell="C2" sqref="C2"/>
    </sheetView>
  </sheetViews>
  <sheetFormatPr defaultRowHeight="15"/>
  <cols>
    <col min="2" max="2" width="64.85546875" customWidth="1"/>
    <col min="3" max="3" width="12" customWidth="1"/>
  </cols>
  <sheetData>
    <row r="2" spans="2:3" ht="15.75">
      <c r="B2" s="326"/>
      <c r="C2" s="327" t="s">
        <v>203</v>
      </c>
    </row>
    <row r="3" spans="2:3" ht="15.75">
      <c r="B3" s="326" t="s">
        <v>355</v>
      </c>
      <c r="C3" s="327">
        <v>293</v>
      </c>
    </row>
    <row r="4" spans="2:3">
      <c r="B4" s="119" t="s">
        <v>593</v>
      </c>
      <c r="C4" s="327">
        <v>16</v>
      </c>
    </row>
    <row r="5" spans="2:3" ht="15.75" thickBot="1">
      <c r="B5" s="119" t="s">
        <v>594</v>
      </c>
      <c r="C5" s="328" t="s">
        <v>143</v>
      </c>
    </row>
    <row r="6" spans="2:3" ht="16.5" thickBot="1">
      <c r="B6" s="326" t="s">
        <v>350</v>
      </c>
      <c r="C6" s="329">
        <v>309</v>
      </c>
    </row>
    <row r="7" spans="2:3" ht="15.75" thickTop="1">
      <c r="B7" s="119" t="s">
        <v>360</v>
      </c>
      <c r="C7" s="327">
        <v>309</v>
      </c>
    </row>
    <row r="8" spans="2:3">
      <c r="B8" s="119" t="s">
        <v>593</v>
      </c>
      <c r="C8" s="327">
        <v>38</v>
      </c>
    </row>
    <row r="9" spans="2:3" ht="15.75" thickBot="1">
      <c r="B9" s="119" t="s">
        <v>594</v>
      </c>
      <c r="C9" s="328" t="s">
        <v>143</v>
      </c>
    </row>
    <row r="10" spans="2:3" ht="16.5" thickBot="1">
      <c r="B10" s="326" t="s">
        <v>354</v>
      </c>
      <c r="C10" s="329">
        <v>347</v>
      </c>
    </row>
    <row r="11" spans="2:3" ht="15.75" thickTop="1"/>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11613-3D07-4870-B6E7-521F171BF383}">
  <sheetPr>
    <tabColor theme="9" tint="0.79998168889431442"/>
  </sheetPr>
  <dimension ref="A2:D10"/>
  <sheetViews>
    <sheetView workbookViewId="0">
      <selection activeCell="B10" sqref="B10"/>
    </sheetView>
  </sheetViews>
  <sheetFormatPr defaultRowHeight="15"/>
  <cols>
    <col min="1" max="1" width="8.7109375" style="1"/>
    <col min="2" max="2" width="19.28515625" style="171" bestFit="1" customWidth="1"/>
    <col min="3" max="4" width="16" style="171" customWidth="1"/>
  </cols>
  <sheetData>
    <row r="2" spans="2:4">
      <c r="B2" s="330"/>
      <c r="C2" s="331" t="s">
        <v>2</v>
      </c>
      <c r="D2" s="331" t="s">
        <v>3</v>
      </c>
    </row>
    <row r="3" spans="2:4" ht="15.75" thickBot="1">
      <c r="B3" s="332"/>
      <c r="C3" s="333" t="s">
        <v>203</v>
      </c>
      <c r="D3" s="333" t="s">
        <v>203</v>
      </c>
    </row>
    <row r="4" spans="2:4" ht="16.5" thickTop="1" thickBot="1">
      <c r="B4" s="334" t="s">
        <v>596</v>
      </c>
      <c r="C4" s="335"/>
      <c r="D4" s="335"/>
    </row>
    <row r="5" spans="2:4" ht="15.75" thickBot="1">
      <c r="B5" s="336" t="s">
        <v>597</v>
      </c>
      <c r="C5" s="328" t="s">
        <v>143</v>
      </c>
      <c r="D5" s="328" t="s">
        <v>143</v>
      </c>
    </row>
    <row r="6" spans="2:4" ht="15.75" thickBot="1">
      <c r="B6" s="336" t="s">
        <v>598</v>
      </c>
      <c r="C6" s="497">
        <v>388</v>
      </c>
      <c r="D6" s="497">
        <v>375</v>
      </c>
    </row>
    <row r="7" spans="2:4" ht="15.75" thickBot="1">
      <c r="B7" s="336" t="s">
        <v>599</v>
      </c>
      <c r="C7" s="497">
        <v>-41</v>
      </c>
      <c r="D7" s="497">
        <v>-9</v>
      </c>
    </row>
    <row r="8" spans="2:4" ht="15.75" thickBot="1">
      <c r="B8" s="337" t="s">
        <v>600</v>
      </c>
      <c r="C8" s="328" t="s">
        <v>143</v>
      </c>
      <c r="D8" s="498">
        <v>-57</v>
      </c>
    </row>
    <row r="9" spans="2:4" ht="16.5" thickTop="1" thickBot="1">
      <c r="B9" s="338" t="s">
        <v>601</v>
      </c>
      <c r="C9" s="499">
        <v>347</v>
      </c>
      <c r="D9" s="499">
        <v>309</v>
      </c>
    </row>
    <row r="10" spans="2:4" ht="25.5" thickTop="1" thickBot="1">
      <c r="B10" s="336" t="s">
        <v>603</v>
      </c>
      <c r="C10" s="497">
        <v>38</v>
      </c>
      <c r="D10" s="497">
        <v>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6EDB5-1109-4E40-868F-C39151560F01}">
  <sheetPr>
    <tabColor theme="9" tint="0.79998168889431442"/>
  </sheetPr>
  <dimension ref="A1:N45"/>
  <sheetViews>
    <sheetView tabSelected="1" topLeftCell="A12" zoomScale="80" zoomScaleNormal="80" workbookViewId="0">
      <selection activeCell="B27" sqref="B27"/>
    </sheetView>
  </sheetViews>
  <sheetFormatPr defaultRowHeight="15"/>
  <cols>
    <col min="1" max="1" width="6" style="171" customWidth="1"/>
    <col min="2" max="2" width="50.140625" style="171" customWidth="1"/>
    <col min="3" max="3" width="17.42578125" style="171" bestFit="1" customWidth="1"/>
    <col min="4" max="4" width="14.85546875" style="171" bestFit="1" customWidth="1"/>
    <col min="5" max="5" width="17.42578125" style="171" bestFit="1" customWidth="1"/>
    <col min="6" max="6" width="3" style="171" customWidth="1"/>
    <col min="7" max="7" width="17.42578125" style="171" bestFit="1" customWidth="1"/>
    <col min="8" max="8" width="11.28515625" style="171" customWidth="1"/>
    <col min="9" max="9" width="17.42578125" style="171" bestFit="1" customWidth="1"/>
    <col min="10" max="10" width="2.42578125" style="171" customWidth="1"/>
    <col min="11" max="11" width="14.85546875" style="171" bestFit="1" customWidth="1"/>
    <col min="12" max="12" width="3.28515625" style="171" customWidth="1"/>
    <col min="13" max="13" width="17.42578125" style="171" bestFit="1" customWidth="1"/>
    <col min="14" max="14" width="8.7109375" style="171"/>
  </cols>
  <sheetData>
    <row r="1" spans="1:13" ht="15.75" thickBot="1"/>
    <row r="2" spans="1:13">
      <c r="A2" s="42"/>
      <c r="B2" s="176"/>
      <c r="C2" s="176"/>
      <c r="D2" s="176"/>
      <c r="E2" s="176"/>
      <c r="F2" s="42"/>
      <c r="G2" s="176"/>
      <c r="H2" s="176"/>
      <c r="I2" s="176"/>
      <c r="J2" s="42"/>
      <c r="K2" s="586" t="s">
        <v>2</v>
      </c>
      <c r="L2" s="42"/>
      <c r="M2" s="586" t="s">
        <v>3</v>
      </c>
    </row>
    <row r="3" spans="1:13" ht="60">
      <c r="A3" s="487"/>
      <c r="B3" s="532"/>
      <c r="C3" s="878" t="s">
        <v>6</v>
      </c>
      <c r="D3" s="878"/>
      <c r="E3" s="878"/>
      <c r="F3" s="584"/>
      <c r="G3" s="878" t="s">
        <v>7</v>
      </c>
      <c r="H3" s="878"/>
      <c r="I3" s="878"/>
      <c r="J3" s="584"/>
      <c r="K3" s="532" t="s">
        <v>36</v>
      </c>
      <c r="L3" s="584"/>
      <c r="M3" s="532" t="s">
        <v>6</v>
      </c>
    </row>
    <row r="4" spans="1:13" ht="30">
      <c r="A4" s="488"/>
      <c r="B4" s="489"/>
      <c r="C4" s="585" t="s">
        <v>39</v>
      </c>
      <c r="D4" s="585" t="s">
        <v>40</v>
      </c>
      <c r="E4" s="585" t="s">
        <v>41</v>
      </c>
      <c r="F4" s="480"/>
      <c r="G4" s="585" t="s">
        <v>12</v>
      </c>
      <c r="H4" s="532" t="s">
        <v>34</v>
      </c>
      <c r="I4" s="532" t="s">
        <v>35</v>
      </c>
      <c r="J4" s="480"/>
      <c r="K4" s="585" t="s">
        <v>41</v>
      </c>
      <c r="L4" s="480"/>
      <c r="M4" s="585" t="s">
        <v>41</v>
      </c>
    </row>
    <row r="5" spans="1:13" ht="15.75" thickBot="1">
      <c r="A5" s="490"/>
      <c r="B5" s="583"/>
      <c r="C5" s="583" t="s">
        <v>13</v>
      </c>
      <c r="D5" s="583" t="s">
        <v>13</v>
      </c>
      <c r="E5" s="583" t="s">
        <v>13</v>
      </c>
      <c r="F5" s="481"/>
      <c r="G5" s="583" t="s">
        <v>13</v>
      </c>
      <c r="H5" s="583" t="s">
        <v>13</v>
      </c>
      <c r="I5" s="583" t="s">
        <v>13</v>
      </c>
      <c r="J5" s="481"/>
      <c r="K5" s="583" t="s">
        <v>13</v>
      </c>
      <c r="L5" s="481"/>
      <c r="M5" s="583" t="s">
        <v>13</v>
      </c>
    </row>
    <row r="6" spans="1:13">
      <c r="A6" s="176" t="s">
        <v>43</v>
      </c>
      <c r="B6" s="176"/>
      <c r="C6" s="42"/>
      <c r="D6" s="42"/>
      <c r="E6" s="42"/>
      <c r="F6" s="554"/>
      <c r="G6" s="42"/>
      <c r="H6" s="42"/>
      <c r="I6" s="42"/>
      <c r="J6" s="554"/>
      <c r="K6" s="42"/>
      <c r="L6" s="554"/>
      <c r="M6" s="42"/>
    </row>
    <row r="7" spans="1:13">
      <c r="A7" s="42"/>
      <c r="B7" s="176" t="s">
        <v>44</v>
      </c>
      <c r="C7" s="42"/>
      <c r="D7" s="554"/>
      <c r="E7" s="42"/>
      <c r="F7" s="554"/>
      <c r="G7" s="554"/>
      <c r="H7" s="42"/>
      <c r="I7" s="42"/>
      <c r="J7" s="554"/>
      <c r="K7" s="42"/>
      <c r="L7" s="554"/>
      <c r="M7" s="554"/>
    </row>
    <row r="8" spans="1:13">
      <c r="A8" s="42" t="s">
        <v>45</v>
      </c>
      <c r="B8" s="42" t="s">
        <v>107</v>
      </c>
      <c r="C8" s="482">
        <v>2000</v>
      </c>
      <c r="D8" s="482">
        <v>0</v>
      </c>
      <c r="E8" s="482">
        <v>2000</v>
      </c>
      <c r="F8" s="479"/>
      <c r="G8" s="482">
        <v>0</v>
      </c>
      <c r="H8" s="482">
        <v>2000</v>
      </c>
      <c r="I8" s="482">
        <v>2000</v>
      </c>
      <c r="J8" s="479"/>
      <c r="K8" s="482">
        <v>0</v>
      </c>
      <c r="L8" s="587"/>
      <c r="M8" s="576">
        <v>0</v>
      </c>
    </row>
    <row r="9" spans="1:13">
      <c r="A9" s="42" t="s">
        <v>47</v>
      </c>
      <c r="B9" s="82" t="s">
        <v>108</v>
      </c>
      <c r="C9" s="482">
        <v>2475916000</v>
      </c>
      <c r="D9" s="482">
        <v>0</v>
      </c>
      <c r="E9" s="482">
        <v>2475916000</v>
      </c>
      <c r="F9" s="482"/>
      <c r="G9" s="482">
        <v>2428619000</v>
      </c>
      <c r="H9" s="482">
        <v>47297000</v>
      </c>
      <c r="I9" s="482">
        <v>2475916000</v>
      </c>
      <c r="J9" s="482"/>
      <c r="K9" s="482">
        <v>0</v>
      </c>
      <c r="L9" s="482"/>
      <c r="M9" s="482">
        <v>1712774000</v>
      </c>
    </row>
    <row r="10" spans="1:13">
      <c r="A10" s="42" t="s">
        <v>49</v>
      </c>
      <c r="B10" s="82" t="s">
        <v>109</v>
      </c>
      <c r="C10" s="482">
        <v>3287143000</v>
      </c>
      <c r="D10" s="482">
        <v>0</v>
      </c>
      <c r="E10" s="482">
        <v>3287143000</v>
      </c>
      <c r="F10" s="482"/>
      <c r="G10" s="482">
        <v>3282500000</v>
      </c>
      <c r="H10" s="482">
        <v>4643000</v>
      </c>
      <c r="I10" s="482">
        <v>3287143000</v>
      </c>
      <c r="J10" s="482"/>
      <c r="K10" s="482">
        <v>0</v>
      </c>
      <c r="L10" s="482"/>
      <c r="M10" s="482">
        <v>3662363000</v>
      </c>
    </row>
    <row r="11" spans="1:13">
      <c r="A11" s="42" t="s">
        <v>51</v>
      </c>
      <c r="B11" s="82" t="s">
        <v>110</v>
      </c>
      <c r="C11" s="482">
        <v>18048000</v>
      </c>
      <c r="D11" s="482">
        <v>0</v>
      </c>
      <c r="E11" s="482">
        <v>18048000</v>
      </c>
      <c r="F11" s="482"/>
      <c r="G11" s="482">
        <v>20500000</v>
      </c>
      <c r="H11" s="482">
        <v>0</v>
      </c>
      <c r="I11" s="482">
        <v>20500000</v>
      </c>
      <c r="J11" s="482"/>
      <c r="K11" s="482">
        <v>2452000</v>
      </c>
      <c r="L11" s="482"/>
      <c r="M11" s="482">
        <v>59684000</v>
      </c>
    </row>
    <row r="12" spans="1:13">
      <c r="A12" s="42" t="s">
        <v>53</v>
      </c>
      <c r="B12" s="82" t="s">
        <v>111</v>
      </c>
      <c r="C12" s="482">
        <v>97635000</v>
      </c>
      <c r="D12" s="482">
        <v>0</v>
      </c>
      <c r="E12" s="482">
        <v>97635000</v>
      </c>
      <c r="F12" s="482"/>
      <c r="G12" s="482">
        <v>112268000</v>
      </c>
      <c r="H12" s="482">
        <v>0</v>
      </c>
      <c r="I12" s="482">
        <v>112268000</v>
      </c>
      <c r="J12" s="482"/>
      <c r="K12" s="482">
        <v>14633000</v>
      </c>
      <c r="L12" s="482"/>
      <c r="M12" s="482">
        <v>149564000</v>
      </c>
    </row>
    <row r="13" spans="1:13">
      <c r="A13" s="42" t="s">
        <v>55</v>
      </c>
      <c r="B13" s="82" t="s">
        <v>112</v>
      </c>
      <c r="C13" s="482">
        <v>682267000</v>
      </c>
      <c r="D13" s="482">
        <v>0</v>
      </c>
      <c r="E13" s="482">
        <v>682267000</v>
      </c>
      <c r="F13" s="482"/>
      <c r="G13" s="482">
        <v>817435000</v>
      </c>
      <c r="H13" s="482">
        <v>-81801000</v>
      </c>
      <c r="I13" s="482">
        <v>735634000</v>
      </c>
      <c r="J13" s="482"/>
      <c r="K13" s="482">
        <v>53367000</v>
      </c>
      <c r="L13" s="482"/>
      <c r="M13" s="482">
        <v>486661000</v>
      </c>
    </row>
    <row r="14" spans="1:13">
      <c r="A14" s="42" t="s">
        <v>57</v>
      </c>
      <c r="B14" s="82" t="s">
        <v>113</v>
      </c>
      <c r="C14" s="482">
        <v>333298000</v>
      </c>
      <c r="D14" s="482">
        <v>0</v>
      </c>
      <c r="E14" s="482">
        <v>333298000</v>
      </c>
      <c r="F14" s="482"/>
      <c r="G14" s="482">
        <v>288525000</v>
      </c>
      <c r="H14" s="482">
        <v>44773000</v>
      </c>
      <c r="I14" s="482">
        <v>333298000</v>
      </c>
      <c r="J14" s="482"/>
      <c r="K14" s="482">
        <v>0</v>
      </c>
      <c r="L14" s="482"/>
      <c r="M14" s="482">
        <v>235699000</v>
      </c>
    </row>
    <row r="15" spans="1:13">
      <c r="A15" s="42" t="s">
        <v>59</v>
      </c>
      <c r="B15" s="82" t="s">
        <v>114</v>
      </c>
      <c r="C15" s="482">
        <v>485012000</v>
      </c>
      <c r="D15" s="482">
        <v>0</v>
      </c>
      <c r="E15" s="482">
        <v>485012000</v>
      </c>
      <c r="F15" s="482"/>
      <c r="G15" s="482">
        <v>485012000</v>
      </c>
      <c r="H15" s="482">
        <v>0</v>
      </c>
      <c r="I15" s="482">
        <v>485012000</v>
      </c>
      <c r="J15" s="482"/>
      <c r="K15" s="482">
        <v>0</v>
      </c>
      <c r="L15" s="482"/>
      <c r="M15" s="482">
        <v>82059000</v>
      </c>
    </row>
    <row r="16" spans="1:13">
      <c r="A16" s="42" t="s">
        <v>61</v>
      </c>
      <c r="B16" s="82" t="s">
        <v>115</v>
      </c>
      <c r="C16" s="482">
        <v>0</v>
      </c>
      <c r="D16" s="482">
        <v>-209000000</v>
      </c>
      <c r="E16" s="482">
        <v>-209000000</v>
      </c>
      <c r="F16" s="482"/>
      <c r="G16" s="482">
        <v>-209000000</v>
      </c>
      <c r="H16" s="482">
        <v>0</v>
      </c>
      <c r="I16" s="482">
        <v>-209000000</v>
      </c>
      <c r="J16" s="482"/>
      <c r="K16" s="482">
        <v>0</v>
      </c>
      <c r="L16" s="482"/>
      <c r="M16" s="482">
        <v>-218966000</v>
      </c>
    </row>
    <row r="17" spans="1:13">
      <c r="A17" s="42" t="s">
        <v>63</v>
      </c>
      <c r="B17" s="82" t="s">
        <v>116</v>
      </c>
      <c r="C17" s="482">
        <v>103931000</v>
      </c>
      <c r="D17" s="482">
        <v>0</v>
      </c>
      <c r="E17" s="482">
        <v>103931000</v>
      </c>
      <c r="F17" s="482"/>
      <c r="G17" s="482">
        <v>150901000</v>
      </c>
      <c r="H17" s="482">
        <v>0</v>
      </c>
      <c r="I17" s="482">
        <v>150901000</v>
      </c>
      <c r="J17" s="482"/>
      <c r="K17" s="482">
        <v>46970000</v>
      </c>
      <c r="L17" s="482"/>
      <c r="M17" s="482">
        <v>224328000</v>
      </c>
    </row>
    <row r="18" spans="1:13">
      <c r="A18" s="42" t="s">
        <v>65</v>
      </c>
      <c r="B18" s="82" t="s">
        <v>117</v>
      </c>
      <c r="C18" s="482">
        <v>103052000</v>
      </c>
      <c r="D18" s="482">
        <v>0</v>
      </c>
      <c r="E18" s="482">
        <v>103052000</v>
      </c>
      <c r="F18" s="482"/>
      <c r="G18" s="482">
        <v>115858000</v>
      </c>
      <c r="H18" s="482">
        <v>0</v>
      </c>
      <c r="I18" s="482">
        <v>115858000</v>
      </c>
      <c r="J18" s="482"/>
      <c r="K18" s="482">
        <v>12806000</v>
      </c>
      <c r="L18" s="482"/>
      <c r="M18" s="482">
        <v>85207000</v>
      </c>
    </row>
    <row r="19" spans="1:13">
      <c r="A19" s="42" t="s">
        <v>67</v>
      </c>
      <c r="B19" s="82" t="s">
        <v>118</v>
      </c>
      <c r="C19" s="482">
        <v>55505000</v>
      </c>
      <c r="D19" s="482">
        <v>-3605000</v>
      </c>
      <c r="E19" s="482">
        <v>51900000</v>
      </c>
      <c r="F19" s="482"/>
      <c r="G19" s="482">
        <v>76395000</v>
      </c>
      <c r="H19" s="482">
        <v>0</v>
      </c>
      <c r="I19" s="482">
        <v>76395000</v>
      </c>
      <c r="J19" s="482"/>
      <c r="K19" s="482">
        <v>24495000</v>
      </c>
      <c r="L19" s="482"/>
      <c r="M19" s="482">
        <v>67889000</v>
      </c>
    </row>
    <row r="20" spans="1:13">
      <c r="A20" s="42" t="s">
        <v>69</v>
      </c>
      <c r="B20" s="82" t="s">
        <v>119</v>
      </c>
      <c r="C20" s="482">
        <v>14795000</v>
      </c>
      <c r="D20" s="482">
        <v>-1313000</v>
      </c>
      <c r="E20" s="482">
        <v>13482000</v>
      </c>
      <c r="F20" s="482"/>
      <c r="G20" s="482">
        <v>15950000</v>
      </c>
      <c r="H20" s="482">
        <v>0</v>
      </c>
      <c r="I20" s="482">
        <v>15950000</v>
      </c>
      <c r="J20" s="482"/>
      <c r="K20" s="482">
        <v>2468000</v>
      </c>
      <c r="L20" s="482"/>
      <c r="M20" s="482">
        <v>19810000</v>
      </c>
    </row>
    <row r="21" spans="1:13">
      <c r="A21" s="42" t="s">
        <v>71</v>
      </c>
      <c r="B21" s="82" t="s">
        <v>120</v>
      </c>
      <c r="C21" s="482">
        <v>17079000</v>
      </c>
      <c r="D21" s="482">
        <v>0</v>
      </c>
      <c r="E21" s="482">
        <v>17079000</v>
      </c>
      <c r="F21" s="482"/>
      <c r="G21" s="482">
        <v>17370000</v>
      </c>
      <c r="H21" s="482">
        <v>0</v>
      </c>
      <c r="I21" s="482">
        <v>17370000</v>
      </c>
      <c r="J21" s="482"/>
      <c r="K21" s="482">
        <v>291000</v>
      </c>
      <c r="L21" s="482"/>
      <c r="M21" s="482">
        <v>7309000</v>
      </c>
    </row>
    <row r="22" spans="1:13">
      <c r="A22" s="42" t="s">
        <v>73</v>
      </c>
      <c r="B22" s="82" t="s">
        <v>121</v>
      </c>
      <c r="C22" s="482">
        <v>114748000</v>
      </c>
      <c r="D22" s="482">
        <v>0</v>
      </c>
      <c r="E22" s="482">
        <v>114748000</v>
      </c>
      <c r="F22" s="482"/>
      <c r="G22" s="482">
        <v>137039000</v>
      </c>
      <c r="H22" s="482">
        <v>-22291000</v>
      </c>
      <c r="I22" s="482">
        <v>114748000</v>
      </c>
      <c r="J22" s="482"/>
      <c r="K22" s="482">
        <v>0</v>
      </c>
      <c r="L22" s="482"/>
      <c r="M22" s="482">
        <v>104484000</v>
      </c>
    </row>
    <row r="23" spans="1:13">
      <c r="A23" s="42" t="s">
        <v>75</v>
      </c>
      <c r="B23" s="82" t="s">
        <v>122</v>
      </c>
      <c r="C23" s="482">
        <v>207896000</v>
      </c>
      <c r="D23" s="482">
        <v>0</v>
      </c>
      <c r="E23" s="482">
        <v>207896000</v>
      </c>
      <c r="F23" s="482"/>
      <c r="G23" s="482">
        <v>201352000</v>
      </c>
      <c r="H23" s="482">
        <v>6544000</v>
      </c>
      <c r="I23" s="482">
        <v>207896000</v>
      </c>
      <c r="J23" s="482"/>
      <c r="K23" s="482">
        <v>0</v>
      </c>
      <c r="L23" s="482"/>
      <c r="M23" s="482">
        <v>92391000</v>
      </c>
    </row>
    <row r="24" spans="1:13">
      <c r="A24" s="42" t="s">
        <v>77</v>
      </c>
      <c r="B24" s="82" t="s">
        <v>123</v>
      </c>
      <c r="C24" s="482">
        <v>1060561000</v>
      </c>
      <c r="D24" s="482">
        <v>0</v>
      </c>
      <c r="E24" s="482">
        <v>1060561000</v>
      </c>
      <c r="F24" s="482"/>
      <c r="G24" s="482">
        <v>1060561000</v>
      </c>
      <c r="H24" s="482">
        <v>0</v>
      </c>
      <c r="I24" s="482">
        <v>1060561000</v>
      </c>
      <c r="J24" s="482"/>
      <c r="K24" s="482">
        <v>0</v>
      </c>
      <c r="L24" s="482"/>
      <c r="M24" s="482">
        <v>1169632000</v>
      </c>
    </row>
    <row r="25" spans="1:13">
      <c r="A25" s="42" t="s">
        <v>80</v>
      </c>
      <c r="B25" s="82" t="s">
        <v>124</v>
      </c>
      <c r="C25" s="482">
        <v>6778484000</v>
      </c>
      <c r="D25" s="482">
        <v>0</v>
      </c>
      <c r="E25" s="482">
        <v>6778484000</v>
      </c>
      <c r="F25" s="482"/>
      <c r="G25" s="482">
        <v>6816025000</v>
      </c>
      <c r="H25" s="482">
        <v>0</v>
      </c>
      <c r="I25" s="482">
        <v>6816025000</v>
      </c>
      <c r="J25" s="482"/>
      <c r="K25" s="482">
        <v>37541000</v>
      </c>
      <c r="L25" s="482"/>
      <c r="M25" s="482">
        <v>6845607000</v>
      </c>
    </row>
    <row r="26" spans="1:13">
      <c r="A26" s="42" t="s">
        <v>82</v>
      </c>
      <c r="B26" s="82" t="s">
        <v>125</v>
      </c>
      <c r="C26" s="482">
        <v>3671000</v>
      </c>
      <c r="D26" s="482">
        <v>0</v>
      </c>
      <c r="E26" s="482">
        <v>3671000</v>
      </c>
      <c r="F26" s="482"/>
      <c r="G26" s="482">
        <v>2838000</v>
      </c>
      <c r="H26" s="482">
        <v>833000</v>
      </c>
      <c r="I26" s="482">
        <v>3671000</v>
      </c>
      <c r="J26" s="482"/>
      <c r="K26" s="482">
        <v>0</v>
      </c>
      <c r="L26" s="482"/>
      <c r="M26" s="482">
        <v>1166000</v>
      </c>
    </row>
    <row r="27" spans="1:13">
      <c r="A27" s="42" t="s">
        <v>84</v>
      </c>
      <c r="B27" s="82" t="s">
        <v>126</v>
      </c>
      <c r="C27" s="482">
        <v>5714944000</v>
      </c>
      <c r="D27" s="482">
        <v>0</v>
      </c>
      <c r="E27" s="482">
        <v>5714944000</v>
      </c>
      <c r="F27" s="482"/>
      <c r="G27" s="482">
        <v>5819003000</v>
      </c>
      <c r="H27" s="482">
        <v>0</v>
      </c>
      <c r="I27" s="482">
        <v>5819003000</v>
      </c>
      <c r="J27" s="482"/>
      <c r="K27" s="482">
        <v>104059000</v>
      </c>
      <c r="L27" s="482"/>
      <c r="M27" s="482">
        <v>5735198000</v>
      </c>
    </row>
    <row r="28" spans="1:13">
      <c r="A28" s="489" t="s">
        <v>127</v>
      </c>
      <c r="B28" s="489"/>
      <c r="C28" s="579">
        <v>21553987000</v>
      </c>
      <c r="D28" s="579">
        <v>-213918000</v>
      </c>
      <c r="E28" s="579">
        <v>21340069000</v>
      </c>
      <c r="F28" s="482"/>
      <c r="G28" s="579">
        <v>21639151000</v>
      </c>
      <c r="H28" s="579">
        <v>0</v>
      </c>
      <c r="I28" s="579">
        <v>21639151000</v>
      </c>
      <c r="J28" s="482"/>
      <c r="K28" s="579">
        <v>299082000</v>
      </c>
      <c r="L28" s="576"/>
      <c r="M28" s="565">
        <v>20522859000</v>
      </c>
    </row>
    <row r="29" spans="1:13">
      <c r="A29" s="42"/>
      <c r="B29" s="176" t="s">
        <v>87</v>
      </c>
      <c r="C29" s="482"/>
      <c r="D29" s="482"/>
      <c r="E29" s="482"/>
      <c r="F29" s="482"/>
      <c r="G29" s="482"/>
      <c r="H29" s="482"/>
      <c r="I29" s="482"/>
      <c r="J29" s="482"/>
      <c r="K29" s="482"/>
      <c r="L29" s="576"/>
      <c r="M29" s="576"/>
    </row>
    <row r="30" spans="1:13">
      <c r="A30" s="42" t="s">
        <v>88</v>
      </c>
      <c r="B30" s="42" t="s">
        <v>128</v>
      </c>
      <c r="C30" s="482">
        <v>19002277.374530002</v>
      </c>
      <c r="D30" s="482">
        <v>0</v>
      </c>
      <c r="E30" s="482">
        <v>19002277.374530002</v>
      </c>
      <c r="F30" s="482"/>
      <c r="G30" s="482">
        <v>0</v>
      </c>
      <c r="H30" s="482">
        <v>0</v>
      </c>
      <c r="I30" s="482">
        <v>0</v>
      </c>
      <c r="J30" s="482"/>
      <c r="K30" s="482">
        <v>-19002277.374530002</v>
      </c>
      <c r="L30" s="576"/>
      <c r="M30" s="576">
        <v>397000</v>
      </c>
    </row>
    <row r="31" spans="1:13">
      <c r="A31" s="489" t="s">
        <v>129</v>
      </c>
      <c r="B31" s="489"/>
      <c r="C31" s="579">
        <v>21572989277.374531</v>
      </c>
      <c r="D31" s="579">
        <v>-213918000</v>
      </c>
      <c r="E31" s="579">
        <v>21359071277.374531</v>
      </c>
      <c r="F31" s="482"/>
      <c r="G31" s="579">
        <v>21639151000</v>
      </c>
      <c r="H31" s="579">
        <v>0</v>
      </c>
      <c r="I31" s="579">
        <v>21639151000</v>
      </c>
      <c r="J31" s="482"/>
      <c r="K31" s="579">
        <v>280079722.62546998</v>
      </c>
      <c r="L31" s="576"/>
      <c r="M31" s="565">
        <v>20523256000</v>
      </c>
    </row>
    <row r="32" spans="1:13">
      <c r="A32" s="176" t="s">
        <v>91</v>
      </c>
      <c r="B32" s="176"/>
      <c r="C32" s="482"/>
      <c r="D32" s="482"/>
      <c r="E32" s="482"/>
      <c r="F32" s="482"/>
      <c r="G32" s="482"/>
      <c r="H32" s="482"/>
      <c r="I32" s="482"/>
      <c r="J32" s="482"/>
      <c r="K32" s="482"/>
      <c r="L32" s="576"/>
      <c r="M32" s="576"/>
    </row>
    <row r="33" spans="1:13">
      <c r="A33" s="42"/>
      <c r="B33" s="176" t="s">
        <v>44</v>
      </c>
      <c r="C33" s="482"/>
      <c r="D33" s="482"/>
      <c r="E33" s="482"/>
      <c r="F33" s="482"/>
      <c r="G33" s="482"/>
      <c r="H33" s="482"/>
      <c r="I33" s="482"/>
      <c r="J33" s="482"/>
      <c r="K33" s="482"/>
      <c r="L33" s="576"/>
      <c r="M33" s="576"/>
    </row>
    <row r="34" spans="1:13">
      <c r="A34" s="42" t="s">
        <v>92</v>
      </c>
      <c r="B34" s="42" t="s">
        <v>50</v>
      </c>
      <c r="C34" s="482">
        <v>-50379000</v>
      </c>
      <c r="D34" s="482">
        <v>0</v>
      </c>
      <c r="E34" s="482">
        <v>-50379000</v>
      </c>
      <c r="F34" s="482"/>
      <c r="G34" s="482">
        <v>70228000</v>
      </c>
      <c r="H34" s="482">
        <v>0</v>
      </c>
      <c r="I34" s="482">
        <v>70228000</v>
      </c>
      <c r="J34" s="482"/>
      <c r="K34" s="482">
        <v>120607000</v>
      </c>
      <c r="L34" s="576"/>
      <c r="M34" s="576">
        <v>85167000</v>
      </c>
    </row>
    <row r="35" spans="1:13">
      <c r="A35" s="42" t="s">
        <v>93</v>
      </c>
      <c r="B35" s="42" t="s">
        <v>85</v>
      </c>
      <c r="C35" s="482">
        <v>0</v>
      </c>
      <c r="D35" s="482">
        <v>0</v>
      </c>
      <c r="E35" s="482">
        <v>0</v>
      </c>
      <c r="F35" s="482"/>
      <c r="G35" s="482">
        <v>0</v>
      </c>
      <c r="H35" s="482">
        <v>0</v>
      </c>
      <c r="I35" s="482">
        <v>0</v>
      </c>
      <c r="J35" s="482"/>
      <c r="K35" s="482">
        <v>0</v>
      </c>
      <c r="L35" s="576"/>
      <c r="M35" s="576">
        <v>0</v>
      </c>
    </row>
    <row r="36" spans="1:13">
      <c r="A36" s="42" t="s">
        <v>94</v>
      </c>
      <c r="B36" s="42" t="s">
        <v>110</v>
      </c>
      <c r="C36" s="482">
        <v>0</v>
      </c>
      <c r="D36" s="482">
        <v>0</v>
      </c>
      <c r="E36" s="482">
        <v>0</v>
      </c>
      <c r="F36" s="482"/>
      <c r="G36" s="482">
        <v>1000000</v>
      </c>
      <c r="H36" s="482">
        <v>0</v>
      </c>
      <c r="I36" s="482">
        <v>1000000</v>
      </c>
      <c r="J36" s="482"/>
      <c r="K36" s="482">
        <v>1000000</v>
      </c>
      <c r="L36" s="576"/>
      <c r="M36" s="576">
        <v>0</v>
      </c>
    </row>
    <row r="37" spans="1:13">
      <c r="A37" s="42" t="s">
        <v>95</v>
      </c>
      <c r="B37" s="42" t="s">
        <v>54</v>
      </c>
      <c r="C37" s="482">
        <v>0</v>
      </c>
      <c r="D37" s="482">
        <v>-16000</v>
      </c>
      <c r="E37" s="482">
        <v>-16000</v>
      </c>
      <c r="F37" s="482"/>
      <c r="G37" s="482">
        <v>0</v>
      </c>
      <c r="H37" s="482">
        <v>0</v>
      </c>
      <c r="I37" s="482">
        <v>0</v>
      </c>
      <c r="J37" s="482"/>
      <c r="K37" s="482">
        <v>16000</v>
      </c>
      <c r="L37" s="576"/>
      <c r="M37" s="576">
        <v>-15000</v>
      </c>
    </row>
    <row r="38" spans="1:13">
      <c r="A38" s="42" t="s">
        <v>96</v>
      </c>
      <c r="B38" s="42" t="s">
        <v>64</v>
      </c>
      <c r="C38" s="482">
        <v>0</v>
      </c>
      <c r="D38" s="482">
        <v>-23452000</v>
      </c>
      <c r="E38" s="482">
        <v>-23452000</v>
      </c>
      <c r="F38" s="482"/>
      <c r="G38" s="482">
        <v>-23333000</v>
      </c>
      <c r="H38" s="482">
        <v>0</v>
      </c>
      <c r="I38" s="482">
        <v>-23333000</v>
      </c>
      <c r="J38" s="482"/>
      <c r="K38" s="482">
        <v>119000</v>
      </c>
      <c r="L38" s="576"/>
      <c r="M38" s="576">
        <v>-11667000</v>
      </c>
    </row>
    <row r="39" spans="1:13">
      <c r="A39" s="42" t="s">
        <v>100</v>
      </c>
      <c r="B39" s="42" t="s">
        <v>76</v>
      </c>
      <c r="C39" s="482">
        <v>-93083000</v>
      </c>
      <c r="D39" s="482">
        <v>0</v>
      </c>
      <c r="E39" s="482">
        <v>-93083000</v>
      </c>
      <c r="F39" s="482"/>
      <c r="G39" s="482">
        <v>86212000</v>
      </c>
      <c r="H39" s="482">
        <v>-4774000</v>
      </c>
      <c r="I39" s="482">
        <v>81438000</v>
      </c>
      <c r="J39" s="482"/>
      <c r="K39" s="482">
        <v>174521000</v>
      </c>
      <c r="L39" s="576"/>
      <c r="M39" s="576">
        <v>-171265000</v>
      </c>
    </row>
    <row r="40" spans="1:13">
      <c r="A40" s="42" t="s">
        <v>101</v>
      </c>
      <c r="B40" s="42" t="s">
        <v>81</v>
      </c>
      <c r="C40" s="482">
        <v>10914000</v>
      </c>
      <c r="D40" s="482">
        <v>0</v>
      </c>
      <c r="E40" s="482">
        <v>10914000</v>
      </c>
      <c r="F40" s="482"/>
      <c r="G40" s="482">
        <v>6140000</v>
      </c>
      <c r="H40" s="482">
        <v>4774000</v>
      </c>
      <c r="I40" s="482">
        <v>10914000</v>
      </c>
      <c r="J40" s="482"/>
      <c r="K40" s="482">
        <v>0</v>
      </c>
      <c r="L40" s="576"/>
      <c r="M40" s="576">
        <v>5817000</v>
      </c>
    </row>
    <row r="41" spans="1:13">
      <c r="A41" s="42" t="s">
        <v>102</v>
      </c>
      <c r="B41" s="42" t="s">
        <v>130</v>
      </c>
      <c r="C41" s="482">
        <v>4705000</v>
      </c>
      <c r="D41" s="482">
        <v>0</v>
      </c>
      <c r="E41" s="482">
        <v>4705000</v>
      </c>
      <c r="F41" s="482"/>
      <c r="G41" s="482">
        <v>8350000</v>
      </c>
      <c r="H41" s="482">
        <v>0</v>
      </c>
      <c r="I41" s="482">
        <v>8350000</v>
      </c>
      <c r="J41" s="482"/>
      <c r="K41" s="482">
        <v>3645000</v>
      </c>
      <c r="L41" s="576"/>
      <c r="M41" s="576">
        <v>0</v>
      </c>
    </row>
    <row r="42" spans="1:13">
      <c r="A42" s="489" t="s">
        <v>103</v>
      </c>
      <c r="B42" s="489"/>
      <c r="C42" s="579">
        <v>-127843000</v>
      </c>
      <c r="D42" s="579">
        <v>-23468000</v>
      </c>
      <c r="E42" s="579">
        <v>-151311000</v>
      </c>
      <c r="F42" s="482"/>
      <c r="G42" s="579">
        <v>148597000</v>
      </c>
      <c r="H42" s="579">
        <v>0</v>
      </c>
      <c r="I42" s="579">
        <v>148597000</v>
      </c>
      <c r="J42" s="482"/>
      <c r="K42" s="579">
        <v>299908000</v>
      </c>
      <c r="L42" s="576"/>
      <c r="M42" s="565">
        <v>-91963000</v>
      </c>
    </row>
    <row r="43" spans="1:13">
      <c r="A43" s="489" t="s">
        <v>131</v>
      </c>
      <c r="B43" s="489"/>
      <c r="C43" s="579">
        <v>-127843000</v>
      </c>
      <c r="D43" s="579">
        <v>-23468000</v>
      </c>
      <c r="E43" s="579">
        <v>-151311000</v>
      </c>
      <c r="F43" s="482"/>
      <c r="G43" s="579">
        <v>148597000</v>
      </c>
      <c r="H43" s="579">
        <v>0</v>
      </c>
      <c r="I43" s="579">
        <v>148597000</v>
      </c>
      <c r="J43" s="482"/>
      <c r="K43" s="579">
        <v>299908000</v>
      </c>
      <c r="L43" s="576"/>
      <c r="M43" s="565">
        <v>-91963000</v>
      </c>
    </row>
    <row r="44" spans="1:13">
      <c r="A44" s="489" t="s">
        <v>132</v>
      </c>
      <c r="B44" s="489"/>
      <c r="C44" s="579">
        <v>21445146277.374531</v>
      </c>
      <c r="D44" s="579">
        <v>-237386000</v>
      </c>
      <c r="E44" s="579">
        <v>21207760277.374531</v>
      </c>
      <c r="F44" s="482"/>
      <c r="G44" s="579">
        <v>21787748000</v>
      </c>
      <c r="H44" s="579">
        <v>0</v>
      </c>
      <c r="I44" s="579">
        <v>21787748000</v>
      </c>
      <c r="J44" s="482"/>
      <c r="K44" s="579">
        <v>579987722.62546992</v>
      </c>
      <c r="L44" s="576"/>
      <c r="M44" s="565">
        <v>20431293000</v>
      </c>
    </row>
    <row r="45" spans="1:13">
      <c r="A45" s="42"/>
      <c r="B45" s="42"/>
      <c r="C45" s="482"/>
      <c r="D45" s="482"/>
      <c r="E45" s="482"/>
      <c r="F45" s="482"/>
      <c r="G45" s="482"/>
      <c r="H45" s="482"/>
      <c r="I45" s="482"/>
      <c r="J45" s="482"/>
      <c r="K45" s="482"/>
      <c r="L45" s="576"/>
      <c r="M45" s="576"/>
    </row>
  </sheetData>
  <mergeCells count="2">
    <mergeCell ref="G3:I3"/>
    <mergeCell ref="C3:E3"/>
  </mergeCells>
  <pageMargins left="0.7" right="0.7" top="0.75" bottom="0.75" header="0.3" footer="0.3"/>
  <pageSetup orientation="portrait" r:id="rId1"/>
  <headerFooter>
    <oddHeader>&amp;C&amp;"Calibri"&amp;10&amp;K000000 OFFICIAL&amp;1#_x000D_</oddHeader>
    <oddFooter>&amp;C_x000D_&amp;1#&amp;"Calibri"&amp;10&amp;K000000 OFFICIAL</oddFooter>
  </headerFooter>
  <customProperties>
    <customPr name="EpmWorksheetKeyString_GUID" r:id="rId2"/>
  </customPropertie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ED0EA-9A1D-496C-B6DE-3A2D2F14E907}">
  <sheetPr>
    <tabColor theme="9" tint="0.79998168889431442"/>
  </sheetPr>
  <dimension ref="B2:F13"/>
  <sheetViews>
    <sheetView zoomScale="60" workbookViewId="0">
      <selection activeCell="E12" sqref="E12"/>
    </sheetView>
  </sheetViews>
  <sheetFormatPr defaultRowHeight="15"/>
  <cols>
    <col min="2" max="2" width="54.140625" customWidth="1"/>
    <col min="3" max="7" width="18.140625" customWidth="1"/>
  </cols>
  <sheetData>
    <row r="2" spans="2:6" ht="15.75">
      <c r="C2" s="253"/>
      <c r="D2" s="253" t="s">
        <v>2</v>
      </c>
      <c r="E2" s="808"/>
      <c r="F2" s="808" t="s">
        <v>3</v>
      </c>
    </row>
    <row r="3" spans="2:6" ht="47.25">
      <c r="C3" s="39" t="s">
        <v>191</v>
      </c>
      <c r="D3" s="39" t="s">
        <v>192</v>
      </c>
      <c r="E3" s="789" t="s">
        <v>191</v>
      </c>
      <c r="F3" s="789" t="s">
        <v>192</v>
      </c>
    </row>
    <row r="4" spans="2:6" ht="15.75">
      <c r="C4" s="100" t="s">
        <v>203</v>
      </c>
      <c r="D4" s="100" t="s">
        <v>203</v>
      </c>
      <c r="E4" s="100" t="s">
        <v>203</v>
      </c>
      <c r="F4" s="100" t="s">
        <v>203</v>
      </c>
    </row>
    <row r="5" spans="2:6" ht="15.75">
      <c r="B5" s="129" t="s">
        <v>598</v>
      </c>
      <c r="C5" s="41"/>
      <c r="D5" s="41"/>
      <c r="E5" s="809"/>
      <c r="F5" s="809"/>
    </row>
    <row r="6" spans="2:6" ht="28.5">
      <c r="B6" s="146" t="s">
        <v>606</v>
      </c>
      <c r="C6" s="195">
        <v>29</v>
      </c>
      <c r="D6" s="195">
        <v>29</v>
      </c>
      <c r="E6" s="195">
        <v>0</v>
      </c>
      <c r="F6" s="195">
        <v>0</v>
      </c>
    </row>
    <row r="7" spans="2:6">
      <c r="B7" s="146" t="s">
        <v>607</v>
      </c>
      <c r="C7" s="195">
        <v>0</v>
      </c>
      <c r="D7" s="195">
        <v>619</v>
      </c>
      <c r="E7" s="195">
        <v>0</v>
      </c>
      <c r="F7" s="195">
        <v>502</v>
      </c>
    </row>
    <row r="8" spans="2:6" ht="15.75" thickBot="1">
      <c r="B8" s="146"/>
      <c r="C8" s="196">
        <v>29</v>
      </c>
      <c r="D8" s="196">
        <v>648</v>
      </c>
      <c r="E8" s="410">
        <v>0</v>
      </c>
      <c r="F8" s="196">
        <v>502</v>
      </c>
    </row>
    <row r="9" spans="2:6">
      <c r="B9" s="153" t="s">
        <v>597</v>
      </c>
      <c r="C9" s="198"/>
      <c r="D9" s="198"/>
      <c r="E9" s="195"/>
      <c r="F9" s="195"/>
    </row>
    <row r="10" spans="2:6" ht="28.5">
      <c r="B10" s="146" t="s">
        <v>606</v>
      </c>
      <c r="C10" s="195">
        <v>698</v>
      </c>
      <c r="D10" s="195">
        <v>698</v>
      </c>
      <c r="E10" s="195">
        <v>721</v>
      </c>
      <c r="F10" s="195">
        <v>721</v>
      </c>
    </row>
    <row r="11" spans="2:6">
      <c r="B11" s="146" t="s">
        <v>607</v>
      </c>
      <c r="C11" s="195">
        <v>9</v>
      </c>
      <c r="D11" s="195">
        <v>18</v>
      </c>
      <c r="E11" s="195">
        <v>7</v>
      </c>
      <c r="F11" s="195">
        <v>11</v>
      </c>
    </row>
    <row r="12" spans="2:6" ht="15.75" thickBot="1">
      <c r="B12" s="146"/>
      <c r="C12" s="196">
        <v>707</v>
      </c>
      <c r="D12" s="196">
        <v>716</v>
      </c>
      <c r="E12" s="196">
        <v>728</v>
      </c>
      <c r="F12" s="196">
        <v>732</v>
      </c>
    </row>
    <row r="13" spans="2:6">
      <c r="C13" s="1"/>
      <c r="D13" s="1"/>
      <c r="E13" s="780"/>
      <c r="F13" s="78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9B58D-F74E-4A9E-95F0-29F1B4D14321}">
  <sheetPr>
    <tabColor theme="9" tint="0.79998168889431442"/>
  </sheetPr>
  <dimension ref="B2:F21"/>
  <sheetViews>
    <sheetView zoomScale="58" zoomScaleNormal="80" workbookViewId="0">
      <selection activeCell="F21" sqref="F21"/>
    </sheetView>
  </sheetViews>
  <sheetFormatPr defaultRowHeight="15"/>
  <cols>
    <col min="2" max="2" width="47.7109375" customWidth="1"/>
    <col min="3" max="6" width="16.140625" customWidth="1"/>
  </cols>
  <sheetData>
    <row r="2" spans="2:6" ht="15.75">
      <c r="C2" s="58"/>
      <c r="D2" s="253" t="s">
        <v>2</v>
      </c>
      <c r="E2" s="100"/>
      <c r="F2" s="762" t="s">
        <v>3</v>
      </c>
    </row>
    <row r="3" spans="2:6" ht="47.25">
      <c r="C3" s="56" t="s">
        <v>191</v>
      </c>
      <c r="D3" s="56" t="s">
        <v>192</v>
      </c>
      <c r="E3" s="789" t="s">
        <v>191</v>
      </c>
      <c r="F3" s="789" t="s">
        <v>192</v>
      </c>
    </row>
    <row r="4" spans="2:6" ht="15.75">
      <c r="C4" s="58" t="s">
        <v>203</v>
      </c>
      <c r="D4" s="58" t="s">
        <v>203</v>
      </c>
      <c r="E4" s="100" t="s">
        <v>203</v>
      </c>
      <c r="F4" s="100" t="s">
        <v>203</v>
      </c>
    </row>
    <row r="5" spans="2:6">
      <c r="B5" s="27" t="s">
        <v>608</v>
      </c>
      <c r="C5" s="198"/>
      <c r="D5" s="198"/>
      <c r="E5" s="199"/>
      <c r="F5" s="199"/>
    </row>
    <row r="6" spans="2:6">
      <c r="B6" s="26" t="s">
        <v>609</v>
      </c>
      <c r="C6" s="195">
        <v>16</v>
      </c>
      <c r="D6" s="195">
        <v>44</v>
      </c>
      <c r="E6" s="195">
        <v>71</v>
      </c>
      <c r="F6" s="195">
        <v>92</v>
      </c>
    </row>
    <row r="7" spans="2:6">
      <c r="B7" s="26" t="s">
        <v>610</v>
      </c>
      <c r="C7" s="195">
        <v>0</v>
      </c>
      <c r="D7" s="195">
        <v>421</v>
      </c>
      <c r="E7" s="195">
        <v>0</v>
      </c>
      <c r="F7" s="195">
        <v>433</v>
      </c>
    </row>
    <row r="8" spans="2:6">
      <c r="B8" s="26" t="s">
        <v>611</v>
      </c>
      <c r="C8" s="195">
        <v>0</v>
      </c>
      <c r="D8" s="195">
        <v>121</v>
      </c>
      <c r="E8" s="195">
        <v>0</v>
      </c>
      <c r="F8" s="195">
        <v>133</v>
      </c>
    </row>
    <row r="9" spans="2:6">
      <c r="B9" s="26" t="s">
        <v>612</v>
      </c>
      <c r="C9" s="195">
        <v>25</v>
      </c>
      <c r="D9" s="195">
        <v>512</v>
      </c>
      <c r="E9" s="195">
        <v>25</v>
      </c>
      <c r="F9" s="195">
        <v>541</v>
      </c>
    </row>
    <row r="10" spans="2:6">
      <c r="B10" s="26" t="s">
        <v>613</v>
      </c>
      <c r="C10" s="195">
        <v>117</v>
      </c>
      <c r="D10" s="195">
        <v>81</v>
      </c>
      <c r="E10" s="195">
        <v>137</v>
      </c>
      <c r="F10" s="195">
        <v>90</v>
      </c>
    </row>
    <row r="11" spans="2:6">
      <c r="B11" s="26" t="s">
        <v>614</v>
      </c>
      <c r="C11" s="195">
        <v>0</v>
      </c>
      <c r="D11" s="195">
        <v>21</v>
      </c>
      <c r="E11" s="195">
        <v>0</v>
      </c>
      <c r="F11" s="195">
        <v>45</v>
      </c>
    </row>
    <row r="12" spans="2:6">
      <c r="B12" s="26" t="s">
        <v>615</v>
      </c>
      <c r="C12" s="195">
        <v>453</v>
      </c>
      <c r="D12" s="195">
        <v>960</v>
      </c>
      <c r="E12" s="195">
        <v>418</v>
      </c>
      <c r="F12" s="195">
        <v>860</v>
      </c>
    </row>
    <row r="13" spans="2:6">
      <c r="B13" s="27" t="s">
        <v>616</v>
      </c>
      <c r="C13" s="266">
        <v>611</v>
      </c>
      <c r="D13" s="266">
        <v>2160</v>
      </c>
      <c r="E13" s="810">
        <v>651</v>
      </c>
      <c r="F13" s="810">
        <v>2194</v>
      </c>
    </row>
    <row r="14" spans="2:6" ht="30">
      <c r="B14" s="27" t="s">
        <v>617</v>
      </c>
      <c r="C14" s="339"/>
      <c r="D14" s="339"/>
      <c r="E14" s="811"/>
      <c r="F14" s="811"/>
    </row>
    <row r="15" spans="2:6">
      <c r="B15" s="26" t="s">
        <v>609</v>
      </c>
      <c r="C15" s="195">
        <v>17</v>
      </c>
      <c r="D15" s="195">
        <v>17</v>
      </c>
      <c r="E15" s="195">
        <v>17</v>
      </c>
      <c r="F15" s="195">
        <v>17</v>
      </c>
    </row>
    <row r="16" spans="2:6">
      <c r="B16" s="26" t="s">
        <v>613</v>
      </c>
      <c r="C16" s="195">
        <v>31</v>
      </c>
      <c r="D16" s="195">
        <v>29</v>
      </c>
      <c r="E16" s="195">
        <v>31</v>
      </c>
      <c r="F16" s="195">
        <v>30</v>
      </c>
    </row>
    <row r="17" spans="2:6">
      <c r="B17" s="26" t="s">
        <v>618</v>
      </c>
      <c r="C17" s="195">
        <v>0</v>
      </c>
      <c r="D17" s="195">
        <v>0</v>
      </c>
      <c r="E17" s="195">
        <v>40</v>
      </c>
      <c r="F17" s="195">
        <v>0</v>
      </c>
    </row>
    <row r="18" spans="2:6">
      <c r="B18" s="26" t="s">
        <v>619</v>
      </c>
      <c r="C18" s="195">
        <v>0</v>
      </c>
      <c r="D18" s="195">
        <v>0</v>
      </c>
      <c r="E18" s="195">
        <v>1</v>
      </c>
      <c r="F18" s="195">
        <v>1</v>
      </c>
    </row>
    <row r="19" spans="2:6">
      <c r="B19" s="26" t="s">
        <v>615</v>
      </c>
      <c r="C19" s="195">
        <v>0</v>
      </c>
      <c r="D19" s="195">
        <v>46</v>
      </c>
      <c r="E19" s="195">
        <v>0</v>
      </c>
      <c r="F19" s="195">
        <v>4</v>
      </c>
    </row>
    <row r="20" spans="2:6">
      <c r="B20" s="27" t="s">
        <v>620</v>
      </c>
      <c r="C20" s="266">
        <v>48</v>
      </c>
      <c r="D20" s="266">
        <v>92</v>
      </c>
      <c r="E20" s="810">
        <v>89</v>
      </c>
      <c r="F20" s="810">
        <v>52</v>
      </c>
    </row>
    <row r="21" spans="2:6" ht="15.75" thickBot="1">
      <c r="B21" s="27" t="s">
        <v>621</v>
      </c>
      <c r="C21" s="340">
        <v>659</v>
      </c>
      <c r="D21" s="340">
        <v>2252</v>
      </c>
      <c r="E21" s="812">
        <v>740</v>
      </c>
      <c r="F21" s="812">
        <v>2246</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40350-F361-4A48-B4D6-6A0D8C2B1479}">
  <sheetPr>
    <tabColor theme="9" tint="0.79998168889431442"/>
  </sheetPr>
  <dimension ref="B2:G11"/>
  <sheetViews>
    <sheetView zoomScale="57" workbookViewId="0">
      <selection activeCell="D23" sqref="D23"/>
    </sheetView>
  </sheetViews>
  <sheetFormatPr defaultRowHeight="15"/>
  <cols>
    <col min="2" max="2" width="40" bestFit="1" customWidth="1"/>
    <col min="3" max="4" width="21.7109375" customWidth="1"/>
    <col min="5" max="5" width="0.7109375" customWidth="1"/>
    <col min="6" max="7" width="21.7109375" customWidth="1"/>
  </cols>
  <sheetData>
    <row r="2" spans="2:7" ht="15.75">
      <c r="B2" s="75"/>
      <c r="C2" s="341"/>
      <c r="D2" s="253" t="s">
        <v>2</v>
      </c>
      <c r="E2" s="273"/>
      <c r="F2" s="813"/>
      <c r="G2" s="762" t="s">
        <v>3</v>
      </c>
    </row>
    <row r="3" spans="2:7" ht="31.5">
      <c r="B3" s="270"/>
      <c r="C3" s="56" t="s">
        <v>191</v>
      </c>
      <c r="D3" s="56" t="s">
        <v>192</v>
      </c>
      <c r="E3" s="56"/>
      <c r="F3" s="763" t="s">
        <v>191</v>
      </c>
      <c r="G3" s="763" t="s">
        <v>192</v>
      </c>
    </row>
    <row r="4" spans="2:7" ht="15.75">
      <c r="B4" s="75"/>
      <c r="C4" s="342" t="s">
        <v>203</v>
      </c>
      <c r="D4" s="342" t="s">
        <v>203</v>
      </c>
      <c r="E4" s="59"/>
      <c r="F4" s="814" t="s">
        <v>203</v>
      </c>
      <c r="G4" s="814" t="s">
        <v>203</v>
      </c>
    </row>
    <row r="5" spans="2:7">
      <c r="B5" s="153" t="s">
        <v>622</v>
      </c>
      <c r="C5" s="21">
        <v>617000000</v>
      </c>
      <c r="D5" s="21">
        <v>1385000000</v>
      </c>
      <c r="E5" s="21"/>
      <c r="F5" s="21">
        <v>222000000</v>
      </c>
      <c r="G5" s="21">
        <v>610000000</v>
      </c>
    </row>
    <row r="6" spans="2:7">
      <c r="B6" s="146" t="s">
        <v>623</v>
      </c>
      <c r="C6" s="21">
        <v>-249000000</v>
      </c>
      <c r="D6" s="21">
        <v>-83000000</v>
      </c>
      <c r="E6" s="21"/>
      <c r="F6" s="21">
        <v>395000000</v>
      </c>
      <c r="G6" s="21">
        <v>775000000</v>
      </c>
    </row>
    <row r="7" spans="2:7" ht="15.75" thickBot="1">
      <c r="B7" s="153" t="s">
        <v>624</v>
      </c>
      <c r="C7" s="344">
        <v>368000000</v>
      </c>
      <c r="D7" s="344">
        <v>1302000000</v>
      </c>
      <c r="E7" s="46"/>
      <c r="F7" s="815">
        <v>617000000</v>
      </c>
      <c r="G7" s="815">
        <v>1385000000</v>
      </c>
    </row>
    <row r="8" spans="2:7">
      <c r="B8" s="153" t="s">
        <v>625</v>
      </c>
      <c r="C8" s="345">
        <v>0</v>
      </c>
      <c r="D8" s="345">
        <v>0</v>
      </c>
      <c r="E8" s="46"/>
      <c r="F8" s="343">
        <v>0</v>
      </c>
      <c r="G8" s="343">
        <v>0</v>
      </c>
    </row>
    <row r="9" spans="2:7">
      <c r="B9" s="146" t="s">
        <v>626</v>
      </c>
      <c r="C9" s="343">
        <v>361000000</v>
      </c>
      <c r="D9" s="343">
        <v>565000000</v>
      </c>
      <c r="E9" s="21"/>
      <c r="F9" s="343">
        <v>612000000</v>
      </c>
      <c r="G9" s="343">
        <v>845000000</v>
      </c>
    </row>
    <row r="10" spans="2:7">
      <c r="B10" s="146" t="s">
        <v>627</v>
      </c>
      <c r="C10" s="343">
        <v>7000000</v>
      </c>
      <c r="D10" s="343">
        <v>737000000</v>
      </c>
      <c r="E10" s="21"/>
      <c r="F10" s="343">
        <v>5000000</v>
      </c>
      <c r="G10" s="343">
        <v>540000000</v>
      </c>
    </row>
    <row r="11" spans="2:7" ht="15.75" thickBot="1">
      <c r="B11" s="153" t="s">
        <v>624</v>
      </c>
      <c r="C11" s="344">
        <v>368000000</v>
      </c>
      <c r="D11" s="344">
        <v>1302000000</v>
      </c>
      <c r="E11" s="46"/>
      <c r="F11" s="815">
        <v>617000000</v>
      </c>
      <c r="G11" s="815">
        <v>1385000000</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7EBC-627B-4CE8-95EA-FAFA5EBAA892}">
  <sheetPr>
    <tabColor theme="9" tint="0.79998168889431442"/>
  </sheetPr>
  <dimension ref="B5:I26"/>
  <sheetViews>
    <sheetView zoomScale="50" zoomScaleNormal="90" workbookViewId="0">
      <selection activeCell="B3" sqref="B3"/>
    </sheetView>
  </sheetViews>
  <sheetFormatPr defaultRowHeight="15"/>
  <cols>
    <col min="2" max="2" width="37.140625" customWidth="1"/>
    <col min="3" max="3" width="15.140625" customWidth="1"/>
    <col min="4" max="4" width="13.140625" customWidth="1"/>
    <col min="5" max="5" width="15.7109375" customWidth="1"/>
    <col min="6" max="6" width="15" customWidth="1"/>
    <col min="7" max="7" width="20.5703125" bestFit="1" customWidth="1"/>
    <col min="8" max="8" width="12.28515625" customWidth="1"/>
    <col min="9" max="9" width="15.42578125" customWidth="1"/>
  </cols>
  <sheetData>
    <row r="5" spans="2:9" ht="32.450000000000003" customHeight="1">
      <c r="C5" s="816" t="s">
        <v>467</v>
      </c>
      <c r="D5" s="816" t="s">
        <v>628</v>
      </c>
      <c r="E5" s="351"/>
      <c r="F5" s="351"/>
      <c r="G5" s="816" t="s">
        <v>629</v>
      </c>
      <c r="H5" s="351"/>
      <c r="I5" s="370" t="s">
        <v>634</v>
      </c>
    </row>
    <row r="6" spans="2:9" ht="45">
      <c r="C6" s="129"/>
      <c r="D6" s="351"/>
      <c r="E6" s="370" t="s">
        <v>630</v>
      </c>
      <c r="F6" s="370" t="s">
        <v>631</v>
      </c>
      <c r="G6" s="351" t="s">
        <v>632</v>
      </c>
      <c r="H6" s="370" t="s">
        <v>633</v>
      </c>
      <c r="I6" s="370" t="s">
        <v>12</v>
      </c>
    </row>
    <row r="7" spans="2:9">
      <c r="C7" s="128" t="s">
        <v>203</v>
      </c>
      <c r="D7" s="128" t="s">
        <v>203</v>
      </c>
      <c r="E7" s="128" t="s">
        <v>203</v>
      </c>
      <c r="F7" s="128" t="s">
        <v>203</v>
      </c>
      <c r="G7" s="128" t="s">
        <v>203</v>
      </c>
      <c r="H7" s="128" t="s">
        <v>203</v>
      </c>
      <c r="I7" s="128" t="s">
        <v>203</v>
      </c>
    </row>
    <row r="8" spans="2:9">
      <c r="B8" t="s">
        <v>635</v>
      </c>
      <c r="C8" s="418">
        <v>-617</v>
      </c>
      <c r="D8" s="418">
        <v>-29997</v>
      </c>
      <c r="E8" s="418">
        <v>30247</v>
      </c>
      <c r="F8" s="298">
        <v>0</v>
      </c>
      <c r="G8" s="298">
        <v>0</v>
      </c>
      <c r="H8" s="298">
        <v>0</v>
      </c>
      <c r="I8" s="418">
        <v>-367</v>
      </c>
    </row>
    <row r="9" spans="2:9">
      <c r="B9" t="s">
        <v>636</v>
      </c>
      <c r="C9" s="419">
        <v>-861</v>
      </c>
      <c r="D9" s="418">
        <v>204</v>
      </c>
      <c r="E9" s="298">
        <v>0</v>
      </c>
      <c r="F9" s="418">
        <v>-464</v>
      </c>
      <c r="G9" s="298">
        <v>0</v>
      </c>
      <c r="H9" s="419">
        <v>-38</v>
      </c>
      <c r="I9" s="419">
        <v>-1159</v>
      </c>
    </row>
    <row r="10" spans="2:9">
      <c r="B10" t="s">
        <v>637</v>
      </c>
      <c r="C10" s="418">
        <v>-973</v>
      </c>
      <c r="D10" s="418">
        <v>111</v>
      </c>
      <c r="E10" s="298">
        <v>0</v>
      </c>
      <c r="F10" s="298">
        <v>0</v>
      </c>
      <c r="G10" s="298">
        <v>0</v>
      </c>
      <c r="H10" s="418">
        <v>-4</v>
      </c>
      <c r="I10" s="418">
        <v>-866</v>
      </c>
    </row>
    <row r="11" spans="2:9">
      <c r="B11" t="s">
        <v>638</v>
      </c>
      <c r="C11" s="418">
        <v>-41</v>
      </c>
      <c r="D11" s="418">
        <v>6</v>
      </c>
      <c r="E11" s="298">
        <v>0</v>
      </c>
      <c r="F11" s="298">
        <v>0</v>
      </c>
      <c r="G11" s="298">
        <v>0</v>
      </c>
      <c r="H11" s="418">
        <v>13</v>
      </c>
      <c r="I11" s="418">
        <v>-22</v>
      </c>
    </row>
    <row r="12" spans="2:9">
      <c r="B12" t="s">
        <v>639</v>
      </c>
      <c r="C12" s="418">
        <v>44</v>
      </c>
      <c r="D12" s="418">
        <v>-23</v>
      </c>
      <c r="E12" s="298">
        <v>0</v>
      </c>
      <c r="F12" s="298">
        <v>0</v>
      </c>
      <c r="G12" s="298">
        <v>0</v>
      </c>
      <c r="H12" s="298">
        <v>0</v>
      </c>
      <c r="I12" s="298">
        <v>21</v>
      </c>
    </row>
    <row r="13" spans="2:9">
      <c r="B13" t="s">
        <v>640</v>
      </c>
      <c r="C13" s="420">
        <v>-33449</v>
      </c>
      <c r="D13" s="420">
        <v>542</v>
      </c>
      <c r="E13" s="298">
        <v>0</v>
      </c>
      <c r="F13" s="298">
        <v>0</v>
      </c>
      <c r="G13" s="420">
        <v>-1081</v>
      </c>
      <c r="H13" s="420">
        <v>72</v>
      </c>
      <c r="I13" s="420">
        <v>-33916</v>
      </c>
    </row>
    <row r="14" spans="2:9">
      <c r="C14" s="502">
        <v>-35897</v>
      </c>
      <c r="D14" s="502">
        <v>-29157</v>
      </c>
      <c r="E14" s="502">
        <v>30247</v>
      </c>
      <c r="F14" s="502">
        <v>-464</v>
      </c>
      <c r="G14" s="502">
        <v>-1081</v>
      </c>
      <c r="H14" s="502">
        <v>43</v>
      </c>
      <c r="I14" s="502">
        <v>-36309</v>
      </c>
    </row>
    <row r="15" spans="2:9">
      <c r="C15" s="349"/>
      <c r="D15" s="1"/>
      <c r="E15" s="1"/>
      <c r="F15" s="1"/>
      <c r="G15" s="1"/>
      <c r="H15" s="1"/>
      <c r="I15" s="1"/>
    </row>
    <row r="16" spans="2:9">
      <c r="C16" s="349"/>
      <c r="D16" s="1"/>
      <c r="E16" s="1"/>
      <c r="F16" s="1"/>
      <c r="G16" s="1"/>
      <c r="H16" s="1"/>
      <c r="I16" s="1"/>
    </row>
    <row r="17" spans="2:9" ht="36.6" customHeight="1">
      <c r="C17" s="817" t="s">
        <v>533</v>
      </c>
      <c r="D17" s="818" t="s">
        <v>628</v>
      </c>
      <c r="E17" s="819"/>
      <c r="F17" s="819"/>
      <c r="G17" s="818" t="s">
        <v>629</v>
      </c>
      <c r="H17" s="819"/>
      <c r="I17" s="820" t="s">
        <v>529</v>
      </c>
    </row>
    <row r="18" spans="2:9" ht="45">
      <c r="C18" s="129"/>
      <c r="D18" s="819"/>
      <c r="E18" s="820" t="s">
        <v>630</v>
      </c>
      <c r="F18" s="820" t="s">
        <v>631</v>
      </c>
      <c r="G18" s="819" t="s">
        <v>632</v>
      </c>
      <c r="H18" s="820" t="s">
        <v>633</v>
      </c>
      <c r="I18" s="370" t="s">
        <v>12</v>
      </c>
    </row>
    <row r="19" spans="2:9">
      <c r="C19" s="128" t="s">
        <v>203</v>
      </c>
      <c r="D19" s="128" t="s">
        <v>203</v>
      </c>
      <c r="E19" s="128" t="s">
        <v>203</v>
      </c>
      <c r="F19" s="128" t="s">
        <v>203</v>
      </c>
      <c r="G19" s="128" t="s">
        <v>203</v>
      </c>
      <c r="H19" s="128" t="s">
        <v>203</v>
      </c>
      <c r="I19" s="128" t="s">
        <v>203</v>
      </c>
    </row>
    <row r="20" spans="2:9">
      <c r="B20" t="s">
        <v>635</v>
      </c>
      <c r="C20" s="346">
        <v>-222</v>
      </c>
      <c r="D20" s="419">
        <v>-30536</v>
      </c>
      <c r="E20" s="419">
        <v>30141</v>
      </c>
      <c r="F20" s="298">
        <v>0</v>
      </c>
      <c r="G20" s="298">
        <v>0</v>
      </c>
      <c r="H20" s="298">
        <v>0</v>
      </c>
      <c r="I20" s="419">
        <v>-617</v>
      </c>
    </row>
    <row r="21" spans="2:9">
      <c r="B21" t="s">
        <v>636</v>
      </c>
      <c r="C21" s="346">
        <v>-815</v>
      </c>
      <c r="D21" s="418">
        <v>216</v>
      </c>
      <c r="E21" s="298">
        <v>0</v>
      </c>
      <c r="F21" s="418">
        <v>-169</v>
      </c>
      <c r="G21" s="298">
        <v>0</v>
      </c>
      <c r="H21" s="418">
        <v>-93</v>
      </c>
      <c r="I21" s="418">
        <v>-861</v>
      </c>
    </row>
    <row r="22" spans="2:9">
      <c r="B22" t="s">
        <v>637</v>
      </c>
      <c r="C22" s="346">
        <v>-1079</v>
      </c>
      <c r="D22" s="418">
        <v>101</v>
      </c>
      <c r="E22" s="298">
        <v>0</v>
      </c>
      <c r="F22" s="418">
        <v>-1</v>
      </c>
      <c r="G22" s="298">
        <v>0</v>
      </c>
      <c r="H22" s="418">
        <v>6</v>
      </c>
      <c r="I22" s="418">
        <v>-973</v>
      </c>
    </row>
    <row r="23" spans="2:9">
      <c r="B23" t="s">
        <v>638</v>
      </c>
      <c r="C23" s="346">
        <v>-81</v>
      </c>
      <c r="D23" s="298">
        <v>9</v>
      </c>
      <c r="E23" s="298">
        <v>0</v>
      </c>
      <c r="F23" s="298">
        <v>0</v>
      </c>
      <c r="G23" s="298">
        <v>0</v>
      </c>
      <c r="H23" s="298">
        <v>31</v>
      </c>
      <c r="I23" s="420">
        <v>-41</v>
      </c>
    </row>
    <row r="24" spans="2:9">
      <c r="B24" t="s">
        <v>639</v>
      </c>
      <c r="C24" s="346">
        <v>82</v>
      </c>
      <c r="D24" s="420">
        <v>-37</v>
      </c>
      <c r="E24" s="298">
        <v>0</v>
      </c>
      <c r="F24" s="298">
        <v>0</v>
      </c>
      <c r="G24" s="298">
        <v>0</v>
      </c>
      <c r="H24" s="420">
        <v>-1</v>
      </c>
      <c r="I24" s="420">
        <v>44</v>
      </c>
    </row>
    <row r="25" spans="2:9">
      <c r="B25" t="s">
        <v>640</v>
      </c>
      <c r="C25" s="347">
        <v>-32478</v>
      </c>
      <c r="D25" s="419">
        <v>-21</v>
      </c>
      <c r="E25" s="298">
        <v>0</v>
      </c>
      <c r="F25" s="298">
        <v>0</v>
      </c>
      <c r="G25" s="419">
        <v>-969</v>
      </c>
      <c r="H25" s="419">
        <v>19</v>
      </c>
      <c r="I25" s="419">
        <v>-33449</v>
      </c>
    </row>
    <row r="26" spans="2:9">
      <c r="C26" s="348">
        <v>-34593</v>
      </c>
      <c r="D26" s="348">
        <v>-30268</v>
      </c>
      <c r="E26" s="348">
        <v>30141</v>
      </c>
      <c r="F26" s="348">
        <v>-170</v>
      </c>
      <c r="G26" s="348">
        <v>-969</v>
      </c>
      <c r="H26" s="348">
        <v>-38</v>
      </c>
      <c r="I26" s="348">
        <v>-35897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FF546-104C-4783-9CC3-39D4B61658D0}">
  <sheetPr>
    <tabColor theme="9" tint="0.79998168889431442"/>
  </sheetPr>
  <dimension ref="B2:G26"/>
  <sheetViews>
    <sheetView topLeftCell="B1" zoomScale="53" zoomScaleNormal="70" workbookViewId="0">
      <selection activeCell="G25" sqref="G25"/>
    </sheetView>
  </sheetViews>
  <sheetFormatPr defaultRowHeight="15"/>
  <cols>
    <col min="2" max="2" width="86.85546875" customWidth="1"/>
    <col min="3" max="4" width="16.42578125" customWidth="1"/>
    <col min="5" max="5" width="2.28515625" customWidth="1"/>
    <col min="6" max="7" width="16.42578125" customWidth="1"/>
  </cols>
  <sheetData>
    <row r="2" spans="2:7" ht="15.75">
      <c r="C2" s="58"/>
      <c r="D2" s="58" t="s">
        <v>2</v>
      </c>
      <c r="F2" s="100"/>
      <c r="G2" s="762" t="s">
        <v>3</v>
      </c>
    </row>
    <row r="3" spans="2:7" ht="47.25">
      <c r="C3" s="56" t="s">
        <v>191</v>
      </c>
      <c r="D3" s="56" t="s">
        <v>192</v>
      </c>
      <c r="F3" s="789" t="s">
        <v>191</v>
      </c>
      <c r="G3" s="789" t="s">
        <v>192</v>
      </c>
    </row>
    <row r="4" spans="2:7" ht="15.75">
      <c r="C4" s="58" t="s">
        <v>203</v>
      </c>
      <c r="D4" s="58" t="s">
        <v>203</v>
      </c>
      <c r="F4" s="100" t="s">
        <v>203</v>
      </c>
      <c r="G4" s="100" t="s">
        <v>203</v>
      </c>
    </row>
    <row r="5" spans="2:7">
      <c r="B5" s="27" t="s">
        <v>608</v>
      </c>
      <c r="C5" s="60"/>
      <c r="D5" s="60"/>
      <c r="F5" s="84"/>
      <c r="G5" s="84"/>
    </row>
    <row r="6" spans="2:7">
      <c r="B6" s="26" t="s">
        <v>641</v>
      </c>
      <c r="C6" s="21">
        <v>-43000000</v>
      </c>
      <c r="D6" s="21">
        <v>-982000000</v>
      </c>
      <c r="E6" s="171"/>
      <c r="F6" s="423">
        <v>-49</v>
      </c>
      <c r="G6" s="423">
        <v>-1044</v>
      </c>
    </row>
    <row r="7" spans="2:7">
      <c r="B7" s="26" t="s">
        <v>281</v>
      </c>
      <c r="C7" s="21">
        <v>-43000000</v>
      </c>
      <c r="D7" s="21">
        <v>-327000000</v>
      </c>
      <c r="E7" s="171"/>
      <c r="F7" s="423">
        <v>-42</v>
      </c>
      <c r="G7" s="423">
        <v>-370</v>
      </c>
    </row>
    <row r="8" spans="2:7">
      <c r="B8" s="26" t="s">
        <v>642</v>
      </c>
      <c r="C8" s="21">
        <v>-10000000</v>
      </c>
      <c r="D8" s="21">
        <v>-169000000</v>
      </c>
      <c r="E8" s="171"/>
      <c r="F8" s="423">
        <v>-16</v>
      </c>
      <c r="G8" s="423">
        <v>-125</v>
      </c>
    </row>
    <row r="9" spans="2:7">
      <c r="B9" s="26" t="s">
        <v>643</v>
      </c>
      <c r="C9" s="195">
        <v>0</v>
      </c>
      <c r="D9" s="195">
        <v>0</v>
      </c>
      <c r="E9" s="171"/>
      <c r="F9" s="423" t="s">
        <v>143</v>
      </c>
      <c r="G9" s="423" t="s">
        <v>143</v>
      </c>
    </row>
    <row r="10" spans="2:7">
      <c r="B10" s="26" t="s">
        <v>644</v>
      </c>
      <c r="C10" s="21">
        <v>-1308000000</v>
      </c>
      <c r="D10" s="21">
        <v>-3766000000</v>
      </c>
      <c r="E10" s="171"/>
      <c r="F10" s="423">
        <v>-1556</v>
      </c>
      <c r="G10" s="423">
        <v>-3632</v>
      </c>
    </row>
    <row r="11" spans="2:7">
      <c r="B11" s="26" t="s">
        <v>645</v>
      </c>
      <c r="C11" s="21">
        <v>-63000000</v>
      </c>
      <c r="D11" s="21">
        <v>-127000000</v>
      </c>
      <c r="E11" s="171"/>
      <c r="F11" s="423">
        <v>-63</v>
      </c>
      <c r="G11" s="423">
        <v>-137</v>
      </c>
    </row>
    <row r="12" spans="2:7">
      <c r="B12" s="26" t="s">
        <v>646</v>
      </c>
      <c r="C12" s="21">
        <v>-80000000</v>
      </c>
      <c r="D12" s="21">
        <v>-106000000</v>
      </c>
      <c r="E12" s="171"/>
      <c r="F12" s="423">
        <v>-74</v>
      </c>
      <c r="G12" s="423">
        <v>-94</v>
      </c>
    </row>
    <row r="13" spans="2:7" ht="28.5">
      <c r="B13" s="26" t="s">
        <v>647</v>
      </c>
      <c r="C13" s="21">
        <v>-1000000</v>
      </c>
      <c r="D13" s="21">
        <v>-56000000</v>
      </c>
      <c r="E13" s="171"/>
      <c r="F13" s="423" t="s">
        <v>143</v>
      </c>
      <c r="G13" s="423">
        <v>-111</v>
      </c>
    </row>
    <row r="14" spans="2:7">
      <c r="B14" s="26" t="s">
        <v>648</v>
      </c>
      <c r="C14" s="195">
        <v>0</v>
      </c>
      <c r="D14" s="195">
        <v>0</v>
      </c>
      <c r="E14" s="171"/>
      <c r="F14" s="423" t="s">
        <v>143</v>
      </c>
      <c r="G14" s="423" t="s">
        <v>143</v>
      </c>
    </row>
    <row r="15" spans="2:7">
      <c r="B15" s="26" t="s">
        <v>649</v>
      </c>
      <c r="C15" s="21">
        <v>-367000000</v>
      </c>
      <c r="D15" s="21">
        <v>-367000000</v>
      </c>
      <c r="E15" s="171"/>
      <c r="F15" s="423">
        <v>-617</v>
      </c>
      <c r="G15" s="423">
        <v>-617</v>
      </c>
    </row>
    <row r="16" spans="2:7">
      <c r="B16" s="26" t="s">
        <v>650</v>
      </c>
      <c r="C16" s="21">
        <v>-22000000</v>
      </c>
      <c r="D16" s="21">
        <v>-22000000</v>
      </c>
      <c r="E16" s="171"/>
      <c r="F16" s="423">
        <v>-19</v>
      </c>
      <c r="G16" s="423">
        <v>-19</v>
      </c>
    </row>
    <row r="17" spans="2:7">
      <c r="B17" s="27" t="s">
        <v>616</v>
      </c>
      <c r="C17" s="33">
        <v>-1937000000</v>
      </c>
      <c r="D17" s="33">
        <v>-5922000000</v>
      </c>
      <c r="E17" s="171"/>
      <c r="F17" s="821">
        <v>-2436</v>
      </c>
      <c r="G17" s="821">
        <v>-6149</v>
      </c>
    </row>
    <row r="18" spans="2:7" ht="15.75">
      <c r="B18" s="27"/>
      <c r="C18" s="58" t="s">
        <v>203</v>
      </c>
      <c r="D18" s="58" t="s">
        <v>203</v>
      </c>
      <c r="F18" s="100" t="s">
        <v>203</v>
      </c>
      <c r="G18" s="100" t="s">
        <v>203</v>
      </c>
    </row>
    <row r="19" spans="2:7">
      <c r="B19" s="27" t="s">
        <v>617</v>
      </c>
      <c r="C19" s="195"/>
      <c r="D19" s="195"/>
      <c r="E19" s="171"/>
      <c r="F19" s="423"/>
      <c r="G19" s="423"/>
    </row>
    <row r="20" spans="2:7">
      <c r="B20" s="26" t="s">
        <v>281</v>
      </c>
      <c r="C20" s="21">
        <v>-33000000</v>
      </c>
      <c r="D20" s="21">
        <v>-109000000</v>
      </c>
      <c r="E20" s="171"/>
      <c r="F20" s="423">
        <v>-33</v>
      </c>
      <c r="G20" s="423">
        <v>-130</v>
      </c>
    </row>
    <row r="21" spans="2:7">
      <c r="B21" s="26" t="s">
        <v>645</v>
      </c>
      <c r="C21" s="21">
        <v>-771000000</v>
      </c>
      <c r="D21" s="21">
        <v>-878000000</v>
      </c>
      <c r="E21" s="171"/>
      <c r="F21" s="423">
        <v>-825</v>
      </c>
      <c r="G21" s="423">
        <v>-899</v>
      </c>
    </row>
    <row r="22" spans="2:7">
      <c r="B22" s="26" t="s">
        <v>646</v>
      </c>
      <c r="C22" s="21">
        <v>-14000000</v>
      </c>
      <c r="D22" s="21">
        <v>-14000000</v>
      </c>
      <c r="E22" s="171"/>
      <c r="F22" s="423">
        <v>-14</v>
      </c>
      <c r="G22" s="423">
        <v>-14</v>
      </c>
    </row>
    <row r="23" spans="2:7" ht="28.5">
      <c r="B23" s="26" t="s">
        <v>651</v>
      </c>
      <c r="C23" s="21">
        <v>-5000000</v>
      </c>
      <c r="D23" s="21">
        <v>-810000000</v>
      </c>
      <c r="E23" s="171"/>
      <c r="F23" s="423" t="s">
        <v>143</v>
      </c>
      <c r="G23" s="423">
        <v>-860</v>
      </c>
    </row>
    <row r="24" spans="2:7">
      <c r="B24" s="27" t="s">
        <v>620</v>
      </c>
      <c r="C24" s="33">
        <v>-823000000</v>
      </c>
      <c r="D24" s="33">
        <v>-1811000000</v>
      </c>
      <c r="E24" s="171"/>
      <c r="F24" s="821">
        <v>-872</v>
      </c>
      <c r="G24" s="821">
        <v>-1903</v>
      </c>
    </row>
    <row r="25" spans="2:7" ht="15.75" thickBot="1">
      <c r="B25" s="27" t="s">
        <v>621</v>
      </c>
      <c r="C25" s="421">
        <v>-2760000000</v>
      </c>
      <c r="D25" s="421">
        <v>-7733000000</v>
      </c>
      <c r="E25" s="171"/>
      <c r="F25" s="822">
        <v>-3308</v>
      </c>
      <c r="G25" s="822">
        <v>-8052</v>
      </c>
    </row>
    <row r="26" spans="2:7">
      <c r="C26" s="1"/>
      <c r="D26" s="1"/>
      <c r="E26" s="1"/>
      <c r="F26" s="1"/>
      <c r="G26" s="1"/>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25156-335B-4065-9734-46A81844E829}">
  <sheetPr>
    <tabColor theme="9" tint="0.79998168889431442"/>
  </sheetPr>
  <dimension ref="B2:G45"/>
  <sheetViews>
    <sheetView topLeftCell="B1" zoomScale="68" zoomScaleNormal="80" workbookViewId="0">
      <selection activeCell="G25" sqref="G25"/>
    </sheetView>
  </sheetViews>
  <sheetFormatPr defaultRowHeight="15"/>
  <cols>
    <col min="2" max="2" width="75.85546875" customWidth="1"/>
    <col min="3" max="4" width="17" customWidth="1"/>
    <col min="5" max="5" width="1.42578125" customWidth="1"/>
    <col min="6" max="7" width="17" customWidth="1"/>
  </cols>
  <sheetData>
    <row r="2" spans="2:7" ht="15.75">
      <c r="C2" s="40"/>
      <c r="D2" s="58" t="s">
        <v>2</v>
      </c>
      <c r="E2" s="41"/>
      <c r="F2" s="100"/>
      <c r="G2" s="100" t="s">
        <v>3</v>
      </c>
    </row>
    <row r="3" spans="2:7" ht="47.25">
      <c r="C3" s="39" t="s">
        <v>191</v>
      </c>
      <c r="D3" s="39" t="s">
        <v>192</v>
      </c>
      <c r="E3" s="39"/>
      <c r="F3" s="789" t="s">
        <v>191</v>
      </c>
      <c r="G3" s="789" t="s">
        <v>192</v>
      </c>
    </row>
    <row r="4" spans="2:7" ht="15.75">
      <c r="C4" s="100" t="s">
        <v>203</v>
      </c>
      <c r="D4" s="100" t="s">
        <v>203</v>
      </c>
      <c r="E4" s="41"/>
      <c r="F4" s="100" t="s">
        <v>203</v>
      </c>
      <c r="G4" s="100" t="s">
        <v>203</v>
      </c>
    </row>
    <row r="5" spans="2:7">
      <c r="C5" s="61"/>
      <c r="D5" s="61"/>
      <c r="F5" s="349"/>
      <c r="G5" s="600"/>
    </row>
    <row r="6" spans="2:7">
      <c r="B6" s="26" t="s">
        <v>652</v>
      </c>
      <c r="C6" s="195">
        <v>0</v>
      </c>
      <c r="D6" s="21">
        <v>-197000000</v>
      </c>
      <c r="E6" s="199"/>
      <c r="F6" s="423" t="s">
        <v>143</v>
      </c>
      <c r="G6" s="423">
        <v>-190</v>
      </c>
    </row>
    <row r="7" spans="2:7">
      <c r="B7" s="26" t="s">
        <v>653</v>
      </c>
      <c r="C7" s="195">
        <v>0</v>
      </c>
      <c r="D7" s="21">
        <v>-226000000</v>
      </c>
      <c r="E7" s="199"/>
      <c r="F7" s="423" t="s">
        <v>143</v>
      </c>
      <c r="G7" s="423">
        <v>-216</v>
      </c>
    </row>
    <row r="8" spans="2:7">
      <c r="B8" s="26" t="s">
        <v>654</v>
      </c>
      <c r="C8" s="21">
        <v>-1141000000</v>
      </c>
      <c r="D8" s="21">
        <v>-1132000000</v>
      </c>
      <c r="E8" s="199"/>
      <c r="F8" s="423">
        <v>-1092</v>
      </c>
      <c r="G8" s="423">
        <v>-1085</v>
      </c>
    </row>
    <row r="9" spans="2:7">
      <c r="B9" s="26" t="s">
        <v>655</v>
      </c>
      <c r="C9" s="21">
        <v>-1102000000</v>
      </c>
      <c r="D9" s="21">
        <v>-1102000000</v>
      </c>
      <c r="E9" s="199"/>
      <c r="F9" s="423">
        <v>-1102</v>
      </c>
      <c r="G9" s="423">
        <v>-1101</v>
      </c>
    </row>
    <row r="10" spans="2:7">
      <c r="B10" s="26" t="s">
        <v>656</v>
      </c>
      <c r="C10" s="195">
        <v>0</v>
      </c>
      <c r="D10" s="21">
        <v>-37000000</v>
      </c>
      <c r="E10" s="199"/>
      <c r="F10" s="423" t="s">
        <v>143</v>
      </c>
      <c r="G10" s="423">
        <v>-36</v>
      </c>
    </row>
    <row r="11" spans="2:7">
      <c r="B11" s="26" t="s">
        <v>657</v>
      </c>
      <c r="C11" s="195">
        <v>0</v>
      </c>
      <c r="D11" s="21">
        <v>-190000000</v>
      </c>
      <c r="E11" s="199"/>
      <c r="F11" s="423" t="s">
        <v>143</v>
      </c>
      <c r="G11" s="423">
        <v>-183</v>
      </c>
    </row>
    <row r="12" spans="2:7">
      <c r="B12" s="26" t="s">
        <v>658</v>
      </c>
      <c r="C12" s="195">
        <v>0</v>
      </c>
      <c r="D12" s="21">
        <v>-190000000</v>
      </c>
      <c r="E12" s="199"/>
      <c r="F12" s="423" t="s">
        <v>143</v>
      </c>
      <c r="G12" s="423">
        <v>-184</v>
      </c>
    </row>
    <row r="13" spans="2:7">
      <c r="B13" s="26" t="s">
        <v>659</v>
      </c>
      <c r="C13" s="195">
        <v>0</v>
      </c>
      <c r="D13" s="21">
        <v>-227000000</v>
      </c>
      <c r="E13" s="199"/>
      <c r="F13" s="423" t="s">
        <v>143</v>
      </c>
      <c r="G13" s="423">
        <v>-217</v>
      </c>
    </row>
    <row r="14" spans="2:7">
      <c r="B14" s="26" t="s">
        <v>660</v>
      </c>
      <c r="C14" s="195">
        <v>0</v>
      </c>
      <c r="D14" s="21">
        <v>-187000000</v>
      </c>
      <c r="E14" s="199"/>
      <c r="F14" s="423" t="s">
        <v>143</v>
      </c>
      <c r="G14" s="423">
        <v>-181</v>
      </c>
    </row>
    <row r="15" spans="2:7">
      <c r="B15" s="26" t="s">
        <v>661</v>
      </c>
      <c r="C15" s="195">
        <v>0</v>
      </c>
      <c r="D15" s="21">
        <v>-7986000000</v>
      </c>
      <c r="E15" s="199"/>
      <c r="F15" s="423" t="s">
        <v>143</v>
      </c>
      <c r="G15" s="423">
        <v>-7712</v>
      </c>
    </row>
    <row r="16" spans="2:7">
      <c r="B16" s="26" t="s">
        <v>662</v>
      </c>
      <c r="C16" s="195">
        <v>0</v>
      </c>
      <c r="D16" s="21">
        <v>-150000000</v>
      </c>
      <c r="E16" s="199"/>
      <c r="F16" s="423" t="s">
        <v>143</v>
      </c>
      <c r="G16" s="423">
        <v>-142</v>
      </c>
    </row>
    <row r="17" spans="2:7">
      <c r="B17" s="26" t="s">
        <v>663</v>
      </c>
      <c r="C17" s="195">
        <v>0</v>
      </c>
      <c r="D17" s="21">
        <v>-76000000</v>
      </c>
      <c r="E17" s="199"/>
      <c r="F17" s="423" t="s">
        <v>143</v>
      </c>
      <c r="G17" s="423">
        <v>-74</v>
      </c>
    </row>
    <row r="18" spans="2:7">
      <c r="B18" s="26" t="s">
        <v>664</v>
      </c>
      <c r="C18" s="195">
        <v>0</v>
      </c>
      <c r="D18" s="21">
        <v>-434000000</v>
      </c>
      <c r="E18" s="199"/>
      <c r="F18" s="423" t="s">
        <v>143</v>
      </c>
      <c r="G18" s="423">
        <v>-414</v>
      </c>
    </row>
    <row r="19" spans="2:7">
      <c r="B19" s="26" t="s">
        <v>665</v>
      </c>
      <c r="C19" s="195">
        <v>0</v>
      </c>
      <c r="D19" s="21">
        <v>-86000000</v>
      </c>
      <c r="E19" s="199"/>
      <c r="F19" s="423" t="s">
        <v>143</v>
      </c>
      <c r="G19" s="423">
        <v>-83</v>
      </c>
    </row>
    <row r="20" spans="2:7">
      <c r="B20" s="26" t="s">
        <v>666</v>
      </c>
      <c r="C20" s="195">
        <v>0</v>
      </c>
      <c r="D20" s="21">
        <v>-105000000</v>
      </c>
      <c r="E20" s="199"/>
      <c r="F20" s="423" t="s">
        <v>143</v>
      </c>
      <c r="G20" s="423">
        <v>-101</v>
      </c>
    </row>
    <row r="21" spans="2:7">
      <c r="B21" s="26" t="s">
        <v>667</v>
      </c>
      <c r="C21" s="195">
        <v>0</v>
      </c>
      <c r="D21" s="21">
        <v>-424000000</v>
      </c>
      <c r="E21" s="199"/>
      <c r="F21" s="423" t="s">
        <v>143</v>
      </c>
      <c r="G21" s="423">
        <v>-404</v>
      </c>
    </row>
    <row r="22" spans="2:7">
      <c r="B22" s="26" t="s">
        <v>668</v>
      </c>
      <c r="C22" s="195">
        <v>0</v>
      </c>
      <c r="D22" s="21">
        <v>-115000000</v>
      </c>
      <c r="E22" s="199"/>
      <c r="F22" s="423" t="s">
        <v>143</v>
      </c>
      <c r="G22" s="423">
        <v>-110</v>
      </c>
    </row>
    <row r="23" spans="2:7">
      <c r="B23" s="26" t="s">
        <v>669</v>
      </c>
      <c r="C23" s="21">
        <v>-429000000</v>
      </c>
      <c r="D23" s="21">
        <v>-429000000</v>
      </c>
      <c r="E23" s="199"/>
      <c r="F23" s="423">
        <v>-429</v>
      </c>
      <c r="G23" s="423">
        <v>-429</v>
      </c>
    </row>
    <row r="24" spans="2:7">
      <c r="B24" s="26" t="s">
        <v>670</v>
      </c>
      <c r="C24" s="195">
        <v>0</v>
      </c>
      <c r="D24" s="21">
        <v>-100000000</v>
      </c>
      <c r="E24" s="199"/>
      <c r="F24" s="423" t="s">
        <v>143</v>
      </c>
      <c r="G24" s="423">
        <v>-100</v>
      </c>
    </row>
    <row r="25" spans="2:7">
      <c r="B25" s="26" t="s">
        <v>671</v>
      </c>
      <c r="C25" s="195">
        <v>0</v>
      </c>
      <c r="D25" s="21">
        <v>-7929000000</v>
      </c>
      <c r="E25" s="199"/>
      <c r="F25" s="423" t="s">
        <v>143</v>
      </c>
      <c r="G25" s="423">
        <v>-7648</v>
      </c>
    </row>
    <row r="26" spans="2:7">
      <c r="B26" s="26" t="s">
        <v>672</v>
      </c>
      <c r="C26" s="21">
        <v>-280000000</v>
      </c>
      <c r="D26" s="21">
        <v>-280000000</v>
      </c>
      <c r="E26" s="199"/>
      <c r="F26" s="423">
        <v>-280</v>
      </c>
      <c r="G26" s="423">
        <v>-280</v>
      </c>
    </row>
    <row r="27" spans="2:7">
      <c r="B27" s="26" t="s">
        <v>673</v>
      </c>
      <c r="C27" s="195">
        <v>0</v>
      </c>
      <c r="D27" s="21">
        <v>-1240000000</v>
      </c>
      <c r="E27" s="199"/>
      <c r="F27" s="423" t="s">
        <v>143</v>
      </c>
      <c r="G27" s="423">
        <v>-1239</v>
      </c>
    </row>
    <row r="28" spans="2:7">
      <c r="B28" s="26" t="s">
        <v>674</v>
      </c>
      <c r="C28" s="195">
        <v>0</v>
      </c>
      <c r="D28" s="21">
        <v>-645000000</v>
      </c>
      <c r="E28" s="199"/>
      <c r="F28" s="423" t="s">
        <v>143</v>
      </c>
      <c r="G28" s="423">
        <v>-615</v>
      </c>
    </row>
    <row r="29" spans="2:7">
      <c r="B29" s="26" t="s">
        <v>675</v>
      </c>
      <c r="C29" s="195">
        <v>0</v>
      </c>
      <c r="D29" s="21">
        <v>-874000000</v>
      </c>
      <c r="E29" s="199"/>
      <c r="F29" s="423" t="s">
        <v>143</v>
      </c>
      <c r="G29" s="423">
        <v>-873</v>
      </c>
    </row>
    <row r="30" spans="2:7">
      <c r="B30" s="26" t="s">
        <v>676</v>
      </c>
      <c r="C30" s="21">
        <v>-1240000000</v>
      </c>
      <c r="D30" s="21">
        <v>-1240000000</v>
      </c>
      <c r="E30" s="199"/>
      <c r="F30" s="423">
        <v>-1239</v>
      </c>
      <c r="G30" s="423">
        <v>-1239</v>
      </c>
    </row>
    <row r="31" spans="2:7">
      <c r="B31" s="26" t="s">
        <v>677</v>
      </c>
      <c r="C31" s="195">
        <v>0</v>
      </c>
      <c r="D31" s="21">
        <v>-7545000000</v>
      </c>
      <c r="E31" s="199"/>
      <c r="F31" s="423" t="s">
        <v>143</v>
      </c>
      <c r="G31" s="423">
        <v>-7296</v>
      </c>
    </row>
    <row r="32" spans="2:7">
      <c r="B32" s="26" t="s">
        <v>678</v>
      </c>
      <c r="C32" s="195">
        <v>0</v>
      </c>
      <c r="D32" s="21">
        <v>-39000000</v>
      </c>
      <c r="E32" s="199"/>
      <c r="F32" s="423" t="s">
        <v>143</v>
      </c>
      <c r="G32" s="423">
        <v>-37</v>
      </c>
    </row>
    <row r="33" spans="2:7">
      <c r="B33" s="26" t="s">
        <v>679</v>
      </c>
      <c r="C33" s="195">
        <v>0</v>
      </c>
      <c r="D33" s="21">
        <v>-11000000</v>
      </c>
      <c r="E33" s="199"/>
      <c r="F33" s="423" t="s">
        <v>143</v>
      </c>
      <c r="G33" s="423">
        <v>-10</v>
      </c>
    </row>
    <row r="34" spans="2:7">
      <c r="B34" s="26" t="s">
        <v>680</v>
      </c>
      <c r="C34" s="195">
        <v>0</v>
      </c>
      <c r="D34" s="195">
        <v>0</v>
      </c>
      <c r="E34" s="199"/>
      <c r="F34" s="423" t="s">
        <v>143</v>
      </c>
      <c r="G34" s="423">
        <v>-522</v>
      </c>
    </row>
    <row r="35" spans="2:7">
      <c r="B35" s="26" t="s">
        <v>681</v>
      </c>
      <c r="C35" s="195">
        <v>0</v>
      </c>
      <c r="D35" s="21">
        <v>-721000000</v>
      </c>
      <c r="E35" s="199"/>
      <c r="F35" s="423" t="s">
        <v>143</v>
      </c>
      <c r="G35" s="423">
        <v>-688</v>
      </c>
    </row>
    <row r="36" spans="2:7">
      <c r="B36" s="27" t="s">
        <v>410</v>
      </c>
      <c r="C36" s="195"/>
      <c r="D36" s="195"/>
      <c r="E36" s="199"/>
      <c r="F36" s="423"/>
      <c r="G36" s="423"/>
    </row>
    <row r="37" spans="2:7">
      <c r="B37" s="26" t="s">
        <v>682</v>
      </c>
      <c r="C37" s="195">
        <v>0</v>
      </c>
      <c r="D37" s="195">
        <v>0</v>
      </c>
      <c r="E37" s="199"/>
      <c r="F37" s="423" t="s">
        <v>143</v>
      </c>
      <c r="G37" s="423">
        <v>-40</v>
      </c>
    </row>
    <row r="38" spans="2:7">
      <c r="B38" s="27" t="s">
        <v>683</v>
      </c>
      <c r="C38" s="43">
        <v>-4192000000</v>
      </c>
      <c r="D38" s="43">
        <v>-33917000000</v>
      </c>
      <c r="E38" s="350"/>
      <c r="F38" s="823">
        <v>-4142</v>
      </c>
      <c r="G38" s="823">
        <v>-33449</v>
      </c>
    </row>
    <row r="39" spans="2:7">
      <c r="B39" s="27" t="s">
        <v>684</v>
      </c>
      <c r="C39" s="21">
        <v>-425000000</v>
      </c>
      <c r="D39" s="21">
        <v>-1159000000</v>
      </c>
      <c r="E39" s="199"/>
      <c r="F39" s="423">
        <v>-390</v>
      </c>
      <c r="G39" s="423">
        <v>-862</v>
      </c>
    </row>
    <row r="40" spans="2:7" ht="15.75" thickBot="1">
      <c r="B40" s="27" t="s">
        <v>685</v>
      </c>
      <c r="C40" s="422">
        <v>-4617000000</v>
      </c>
      <c r="D40" s="422">
        <v>-35076000000</v>
      </c>
      <c r="E40" s="201"/>
      <c r="F40" s="824">
        <v>-4532</v>
      </c>
      <c r="G40" s="824">
        <v>-34311</v>
      </c>
    </row>
    <row r="41" spans="2:7" ht="15.75" thickTop="1">
      <c r="B41" s="27" t="s">
        <v>686</v>
      </c>
      <c r="C41" s="198"/>
      <c r="D41" s="198"/>
      <c r="E41" s="201"/>
      <c r="F41" s="423"/>
      <c r="G41" s="423"/>
    </row>
    <row r="42" spans="2:7">
      <c r="B42" s="26" t="s">
        <v>413</v>
      </c>
      <c r="C42" s="21">
        <v>-106000000</v>
      </c>
      <c r="D42" s="21">
        <v>-382000000</v>
      </c>
      <c r="E42" s="199"/>
      <c r="F42" s="423">
        <v>-128</v>
      </c>
      <c r="G42" s="423">
        <v>-751</v>
      </c>
    </row>
    <row r="43" spans="2:7">
      <c r="B43" s="26" t="s">
        <v>544</v>
      </c>
      <c r="C43" s="21">
        <v>-4511000000</v>
      </c>
      <c r="D43" s="21">
        <v>-34694000000</v>
      </c>
      <c r="E43" s="199"/>
      <c r="F43" s="423">
        <v>-4404</v>
      </c>
      <c r="G43" s="423">
        <v>-33560</v>
      </c>
    </row>
    <row r="44" spans="2:7">
      <c r="B44" s="26" t="s">
        <v>687</v>
      </c>
      <c r="C44" s="43">
        <v>-4617000000</v>
      </c>
      <c r="D44" s="43">
        <v>-35076000000</v>
      </c>
      <c r="E44" s="350"/>
      <c r="F44" s="823">
        <v>-4532</v>
      </c>
      <c r="G44" s="823">
        <v>-34311</v>
      </c>
    </row>
    <row r="45" spans="2:7">
      <c r="F45" s="349"/>
      <c r="G45" s="349"/>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B68DE-47BD-4A23-90C1-AFB97D668032}">
  <sheetPr>
    <tabColor theme="9" tint="0.79998168889431442"/>
  </sheetPr>
  <dimension ref="B2:F8"/>
  <sheetViews>
    <sheetView topLeftCell="B1" zoomScale="85" workbookViewId="0">
      <selection activeCell="F6" sqref="F6"/>
    </sheetView>
  </sheetViews>
  <sheetFormatPr defaultRowHeight="15"/>
  <cols>
    <col min="1" max="1" width="15.5703125" customWidth="1"/>
    <col min="2" max="2" width="29.5703125" customWidth="1"/>
    <col min="3" max="6" width="16.140625" customWidth="1"/>
  </cols>
  <sheetData>
    <row r="2" spans="2:6" ht="15.75">
      <c r="B2" s="49"/>
      <c r="C2" s="36"/>
      <c r="D2" s="58" t="s">
        <v>2</v>
      </c>
      <c r="E2" s="814"/>
      <c r="F2" s="825" t="s">
        <v>3</v>
      </c>
    </row>
    <row r="3" spans="2:6" ht="47.25">
      <c r="C3" s="39" t="s">
        <v>191</v>
      </c>
      <c r="D3" s="56" t="s">
        <v>192</v>
      </c>
      <c r="E3" s="763" t="s">
        <v>191</v>
      </c>
      <c r="F3" s="763" t="s">
        <v>192</v>
      </c>
    </row>
    <row r="4" spans="2:6" ht="15.75">
      <c r="C4" s="40" t="s">
        <v>203</v>
      </c>
      <c r="D4" s="58" t="s">
        <v>203</v>
      </c>
      <c r="E4" s="762" t="s">
        <v>203</v>
      </c>
      <c r="F4" s="762" t="s">
        <v>203</v>
      </c>
    </row>
    <row r="5" spans="2:6" ht="30" customHeight="1">
      <c r="B5" s="593" t="s">
        <v>688</v>
      </c>
      <c r="C5" s="23">
        <v>0</v>
      </c>
      <c r="D5" s="21">
        <v>0</v>
      </c>
      <c r="E5" s="21">
        <v>0</v>
      </c>
      <c r="F5" s="21">
        <v>0</v>
      </c>
    </row>
    <row r="6" spans="2:6">
      <c r="B6" s="26" t="s">
        <v>689</v>
      </c>
      <c r="C6" s="23">
        <v>-3051000000</v>
      </c>
      <c r="D6" s="21">
        <v>-5315000000</v>
      </c>
      <c r="E6" s="21">
        <v>-3050000000</v>
      </c>
      <c r="F6" s="21">
        <v>-5309000000</v>
      </c>
    </row>
    <row r="7" spans="2:6">
      <c r="B7" s="26" t="s">
        <v>690</v>
      </c>
      <c r="C7" s="85">
        <v>-1141000000</v>
      </c>
      <c r="D7" s="22">
        <v>-28602000000</v>
      </c>
      <c r="E7" s="22">
        <v>-1092000000</v>
      </c>
      <c r="F7" s="22">
        <v>-28100000000</v>
      </c>
    </row>
    <row r="8" spans="2:6">
      <c r="B8" s="26" t="s">
        <v>687</v>
      </c>
      <c r="C8" s="46">
        <v>-4192000000</v>
      </c>
      <c r="D8" s="46">
        <v>-33917000000</v>
      </c>
      <c r="E8" s="23">
        <v>-4142000000</v>
      </c>
      <c r="F8" s="23">
        <v>-33409000000</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B9B04-5AFE-4225-A733-50EF57DA6E9D}">
  <sheetPr>
    <tabColor theme="9" tint="0.79998168889431442"/>
  </sheetPr>
  <dimension ref="A2:B16"/>
  <sheetViews>
    <sheetView workbookViewId="0">
      <selection activeCell="D11" sqref="D11"/>
    </sheetView>
  </sheetViews>
  <sheetFormatPr defaultRowHeight="15"/>
  <cols>
    <col min="1" max="1" width="24.5703125" bestFit="1" customWidth="1"/>
    <col min="2" max="2" width="15.85546875" customWidth="1"/>
  </cols>
  <sheetData>
    <row r="2" spans="1:2" ht="47.25">
      <c r="B2" s="826" t="s">
        <v>191</v>
      </c>
    </row>
    <row r="3" spans="1:2" ht="15.75">
      <c r="B3" s="827" t="s">
        <v>203</v>
      </c>
    </row>
    <row r="4" spans="1:2">
      <c r="A4" s="64" t="s">
        <v>355</v>
      </c>
      <c r="B4" s="601">
        <v>-4623</v>
      </c>
    </row>
    <row r="5" spans="1:2">
      <c r="A5" s="64" t="s">
        <v>1315</v>
      </c>
      <c r="B5" s="602">
        <v>38</v>
      </c>
    </row>
    <row r="6" spans="1:2">
      <c r="A6" s="64" t="s">
        <v>691</v>
      </c>
      <c r="B6" s="603">
        <v>313</v>
      </c>
    </row>
    <row r="7" spans="1:2">
      <c r="A7" s="64" t="s">
        <v>692</v>
      </c>
      <c r="B7" s="603">
        <v>-99</v>
      </c>
    </row>
    <row r="8" spans="1:2" ht="15.75" thickBot="1">
      <c r="A8" s="81" t="s">
        <v>350</v>
      </c>
      <c r="B8" s="604">
        <v>-4371</v>
      </c>
    </row>
    <row r="9" spans="1:2">
      <c r="A9" s="64" t="s">
        <v>1315</v>
      </c>
      <c r="B9" s="603">
        <v>118</v>
      </c>
    </row>
    <row r="10" spans="1:2">
      <c r="A10" s="24" t="s">
        <v>691</v>
      </c>
      <c r="B10" s="603">
        <v>322</v>
      </c>
    </row>
    <row r="11" spans="1:2">
      <c r="A11" s="24" t="s">
        <v>692</v>
      </c>
      <c r="B11" s="603">
        <v>-104</v>
      </c>
    </row>
    <row r="12" spans="1:2" ht="15.75" thickBot="1">
      <c r="A12" s="25" t="s">
        <v>354</v>
      </c>
      <c r="B12" s="604">
        <v>-4035</v>
      </c>
    </row>
    <row r="13" spans="1:2">
      <c r="B13" s="1"/>
    </row>
    <row r="14" spans="1:2">
      <c r="B14" s="1"/>
    </row>
    <row r="15" spans="1:2">
      <c r="B15" s="1"/>
    </row>
    <row r="16" spans="1:2">
      <c r="B16" s="1"/>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0FB8-BE43-43C1-8ECF-EC5464FFB485}">
  <sheetPr>
    <tabColor theme="9" tint="0.79998168889431442"/>
  </sheetPr>
  <dimension ref="B2:D14"/>
  <sheetViews>
    <sheetView zoomScale="78" workbookViewId="0">
      <selection activeCell="B17" sqref="B17"/>
    </sheetView>
  </sheetViews>
  <sheetFormatPr defaultRowHeight="15"/>
  <cols>
    <col min="2" max="2" width="38.42578125" customWidth="1"/>
    <col min="3" max="4" width="18.7109375" customWidth="1"/>
  </cols>
  <sheetData>
    <row r="2" spans="2:4" ht="15.75">
      <c r="B2" s="49"/>
      <c r="C2" s="342" t="s">
        <v>2</v>
      </c>
      <c r="D2" s="814" t="s">
        <v>3</v>
      </c>
    </row>
    <row r="3" spans="2:4" ht="31.5">
      <c r="C3" s="56" t="s">
        <v>192</v>
      </c>
      <c r="D3" s="763" t="s">
        <v>192</v>
      </c>
    </row>
    <row r="4" spans="2:4" ht="15.75">
      <c r="C4" s="58" t="s">
        <v>203</v>
      </c>
      <c r="D4" s="762" t="s">
        <v>203</v>
      </c>
    </row>
    <row r="5" spans="2:4">
      <c r="B5" s="25" t="s">
        <v>467</v>
      </c>
      <c r="C5" s="21">
        <v>-7630000000</v>
      </c>
      <c r="D5" s="423">
        <v>-6995</v>
      </c>
    </row>
    <row r="6" spans="2:4">
      <c r="B6" s="24" t="s">
        <v>693</v>
      </c>
      <c r="C6" s="21">
        <v>-131000000</v>
      </c>
      <c r="D6" s="423">
        <v>-210</v>
      </c>
    </row>
    <row r="7" spans="2:4">
      <c r="B7" s="24" t="s">
        <v>694</v>
      </c>
      <c r="C7" s="21">
        <v>-530000000</v>
      </c>
      <c r="D7" s="423">
        <v>-425</v>
      </c>
    </row>
    <row r="8" spans="2:4" ht="15.75" thickBot="1">
      <c r="B8" s="25" t="s">
        <v>634</v>
      </c>
      <c r="C8" s="47">
        <v>-8291000000</v>
      </c>
      <c r="D8" s="828">
        <v>-7630</v>
      </c>
    </row>
    <row r="9" spans="2:4">
      <c r="B9" t="s">
        <v>14</v>
      </c>
      <c r="C9" s="197"/>
      <c r="D9" s="424"/>
    </row>
    <row r="10" spans="2:4">
      <c r="B10" s="24" t="s">
        <v>283</v>
      </c>
      <c r="C10" s="21">
        <v>-9015000000</v>
      </c>
      <c r="D10" s="423">
        <v>-8350</v>
      </c>
    </row>
    <row r="11" spans="2:4">
      <c r="B11" s="24" t="s">
        <v>695</v>
      </c>
      <c r="C11" s="21">
        <v>724000000</v>
      </c>
      <c r="D11" s="423">
        <v>720</v>
      </c>
    </row>
    <row r="12" spans="2:4" ht="15.75" thickBot="1">
      <c r="B12" s="25" t="s">
        <v>14</v>
      </c>
      <c r="C12" s="47">
        <v>-8291000000</v>
      </c>
      <c r="D12" s="828">
        <v>-7630</v>
      </c>
    </row>
    <row r="13" spans="2:4">
      <c r="C13" s="171"/>
      <c r="D13" s="1"/>
    </row>
    <row r="14" spans="2:4">
      <c r="C14" s="171"/>
      <c r="D14" s="1"/>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864E1-3211-4DE0-A05F-18C1466B0A78}">
  <sheetPr>
    <tabColor theme="9" tint="0.79998168889431442"/>
  </sheetPr>
  <dimension ref="B1:L20"/>
  <sheetViews>
    <sheetView topLeftCell="E1" zoomScale="80" zoomScaleNormal="80" workbookViewId="0">
      <selection activeCell="L12" sqref="L12"/>
    </sheetView>
  </sheetViews>
  <sheetFormatPr defaultRowHeight="15"/>
  <cols>
    <col min="2" max="2" width="36.28515625" customWidth="1"/>
    <col min="3" max="6" width="13.7109375" customWidth="1"/>
    <col min="7" max="7" width="16.5703125" customWidth="1"/>
    <col min="8" max="8" width="1.28515625" customWidth="1"/>
    <col min="9" max="12" width="13.7109375" customWidth="1"/>
  </cols>
  <sheetData>
    <row r="1" spans="2:12">
      <c r="F1" s="352"/>
    </row>
    <row r="2" spans="2:12" ht="63">
      <c r="C2" s="353" t="s">
        <v>696</v>
      </c>
      <c r="D2" s="353" t="s">
        <v>697</v>
      </c>
      <c r="E2" s="353" t="s">
        <v>698</v>
      </c>
      <c r="F2" s="354" t="s">
        <v>699</v>
      </c>
      <c r="G2" s="355" t="s">
        <v>191</v>
      </c>
      <c r="I2" s="353" t="s">
        <v>700</v>
      </c>
      <c r="J2" s="353" t="s">
        <v>701</v>
      </c>
      <c r="K2" s="353" t="s">
        <v>699</v>
      </c>
      <c r="L2" s="353" t="s">
        <v>12</v>
      </c>
    </row>
    <row r="3" spans="2:12">
      <c r="C3" s="356" t="s">
        <v>203</v>
      </c>
      <c r="D3" s="356" t="s">
        <v>203</v>
      </c>
      <c r="E3" s="356" t="s">
        <v>203</v>
      </c>
      <c r="F3" s="356" t="s">
        <v>203</v>
      </c>
      <c r="G3" s="356" t="s">
        <v>203</v>
      </c>
      <c r="I3" s="356" t="s">
        <v>203</v>
      </c>
      <c r="J3" s="356" t="s">
        <v>203</v>
      </c>
      <c r="K3" s="356" t="s">
        <v>203</v>
      </c>
      <c r="L3" s="356" t="s">
        <v>203</v>
      </c>
    </row>
    <row r="4" spans="2:12">
      <c r="B4" s="26" t="s">
        <v>355</v>
      </c>
      <c r="C4" s="23">
        <v>-747000000</v>
      </c>
      <c r="D4" s="23">
        <v>-95000000</v>
      </c>
      <c r="E4" s="23">
        <v>-14000000</v>
      </c>
      <c r="F4" s="23">
        <v>-29000000</v>
      </c>
      <c r="G4" s="23">
        <v>-885000000</v>
      </c>
      <c r="H4" s="171"/>
      <c r="I4" s="23">
        <v>-539000000</v>
      </c>
      <c r="J4" s="23">
        <v>-1000000</v>
      </c>
      <c r="K4" s="23">
        <v>-267000000</v>
      </c>
      <c r="L4" s="23">
        <v>-1628000000</v>
      </c>
    </row>
    <row r="5" spans="2:12">
      <c r="B5" s="26" t="s">
        <v>702</v>
      </c>
      <c r="C5" s="23">
        <v>-32000000</v>
      </c>
      <c r="D5" s="23" t="s">
        <v>143</v>
      </c>
      <c r="E5" s="23" t="s">
        <v>143</v>
      </c>
      <c r="F5" s="23">
        <v>-8000000</v>
      </c>
      <c r="G5" s="23">
        <v>-40000000</v>
      </c>
      <c r="H5" s="171"/>
      <c r="I5" s="23">
        <v>-259000000</v>
      </c>
      <c r="J5" s="23">
        <v>-3000000</v>
      </c>
      <c r="K5" s="23">
        <v>-74000000</v>
      </c>
      <c r="L5" s="23">
        <v>-376000000</v>
      </c>
    </row>
    <row r="6" spans="2:12">
      <c r="B6" s="26" t="s">
        <v>703</v>
      </c>
      <c r="C6" s="23">
        <v>136000000</v>
      </c>
      <c r="D6" s="23">
        <v>6000000</v>
      </c>
      <c r="E6" s="23" t="s">
        <v>143</v>
      </c>
      <c r="F6" s="23">
        <v>6000000</v>
      </c>
      <c r="G6" s="23">
        <v>148000000</v>
      </c>
      <c r="H6" s="171"/>
      <c r="I6" s="23">
        <v>123000000</v>
      </c>
      <c r="J6" s="23" t="s">
        <v>143</v>
      </c>
      <c r="K6" s="23">
        <v>22000000</v>
      </c>
      <c r="L6" s="23">
        <v>293000000</v>
      </c>
    </row>
    <row r="7" spans="2:12">
      <c r="B7" s="26" t="s">
        <v>704</v>
      </c>
      <c r="C7" s="23">
        <v>68000000</v>
      </c>
      <c r="D7" s="23">
        <v>8000000</v>
      </c>
      <c r="E7" s="23">
        <v>2000000</v>
      </c>
      <c r="F7" s="23">
        <v>11000000</v>
      </c>
      <c r="G7" s="23">
        <v>89000000</v>
      </c>
      <c r="H7" s="171"/>
      <c r="I7" s="23">
        <v>58000000</v>
      </c>
      <c r="J7" s="23">
        <v>2000000</v>
      </c>
      <c r="K7" s="23">
        <v>35000000</v>
      </c>
      <c r="L7" s="23">
        <v>184000000</v>
      </c>
    </row>
    <row r="8" spans="2:12">
      <c r="B8" s="26" t="s">
        <v>692</v>
      </c>
      <c r="C8" s="23" t="s">
        <v>143</v>
      </c>
      <c r="D8" s="23">
        <v>-4000000</v>
      </c>
      <c r="E8" s="23" t="s">
        <v>143</v>
      </c>
      <c r="F8" s="23" t="s">
        <v>143</v>
      </c>
      <c r="G8" s="23">
        <v>-4000000</v>
      </c>
      <c r="H8" s="171"/>
      <c r="I8" s="23" t="s">
        <v>143</v>
      </c>
      <c r="J8" s="23" t="s">
        <v>143</v>
      </c>
      <c r="K8" s="23" t="s">
        <v>143</v>
      </c>
      <c r="L8" s="23">
        <v>-4000000</v>
      </c>
    </row>
    <row r="9" spans="2:12" ht="15.75" thickBot="1">
      <c r="B9" s="153" t="s">
        <v>350</v>
      </c>
      <c r="C9" s="47">
        <v>-575000000</v>
      </c>
      <c r="D9" s="47">
        <v>-85000000</v>
      </c>
      <c r="E9" s="47">
        <v>-12000000</v>
      </c>
      <c r="F9" s="47">
        <v>-20000000</v>
      </c>
      <c r="G9" s="47">
        <v>-692000000</v>
      </c>
      <c r="H9" s="197"/>
      <c r="I9" s="47">
        <v>-617000000</v>
      </c>
      <c r="J9" s="47">
        <v>-2000000</v>
      </c>
      <c r="K9" s="47">
        <v>-284000000</v>
      </c>
      <c r="L9" s="47">
        <v>-1531000000</v>
      </c>
    </row>
    <row r="10" spans="2:12">
      <c r="B10" s="153" t="s">
        <v>360</v>
      </c>
      <c r="C10" s="21">
        <v>-575000000</v>
      </c>
      <c r="D10" s="21">
        <v>-85000000</v>
      </c>
      <c r="E10" s="21">
        <v>-12000000</v>
      </c>
      <c r="F10" s="21">
        <v>-20000000</v>
      </c>
      <c r="G10" s="21">
        <v>-692000000</v>
      </c>
      <c r="H10" s="197"/>
      <c r="I10" s="21">
        <v>-617000000</v>
      </c>
      <c r="J10" s="21">
        <v>-2000000</v>
      </c>
      <c r="K10" s="21">
        <v>-284000000</v>
      </c>
      <c r="L10" s="21">
        <v>-1531000000</v>
      </c>
    </row>
    <row r="11" spans="2:12">
      <c r="B11" s="146" t="s">
        <v>702</v>
      </c>
      <c r="C11" s="21">
        <v>-178000000</v>
      </c>
      <c r="D11" s="21">
        <v>-6000000</v>
      </c>
      <c r="E11" s="21">
        <v>-8000000</v>
      </c>
      <c r="F11" s="21">
        <v>-10000000</v>
      </c>
      <c r="G11" s="21">
        <v>-202000000</v>
      </c>
      <c r="H11" s="197"/>
      <c r="I11" s="21">
        <v>-247000000</v>
      </c>
      <c r="J11" s="21">
        <v>-1000000</v>
      </c>
      <c r="K11" s="21">
        <v>-181000000</v>
      </c>
      <c r="L11" s="21">
        <v>-632000000</v>
      </c>
    </row>
    <row r="12" spans="2:12">
      <c r="B12" s="146" t="s">
        <v>703</v>
      </c>
      <c r="C12" s="21">
        <v>95000000</v>
      </c>
      <c r="D12" s="21" t="s">
        <v>143</v>
      </c>
      <c r="E12" s="21" t="s">
        <v>143</v>
      </c>
      <c r="F12" s="21">
        <v>1000000</v>
      </c>
      <c r="G12" s="21">
        <v>96000000</v>
      </c>
      <c r="H12" s="197"/>
      <c r="I12" s="21">
        <v>180000000</v>
      </c>
      <c r="J12" s="21" t="s">
        <v>143</v>
      </c>
      <c r="K12" s="21">
        <v>9000000</v>
      </c>
      <c r="L12" s="21">
        <v>285000000</v>
      </c>
    </row>
    <row r="13" spans="2:12">
      <c r="B13" s="146" t="s">
        <v>704</v>
      </c>
      <c r="C13" s="21">
        <v>175000000</v>
      </c>
      <c r="D13" s="21">
        <v>10000000</v>
      </c>
      <c r="E13" s="21">
        <v>2000000</v>
      </c>
      <c r="F13" s="21">
        <v>9000000</v>
      </c>
      <c r="G13" s="21">
        <v>196000000</v>
      </c>
      <c r="H13" s="197"/>
      <c r="I13" s="21">
        <v>112000000</v>
      </c>
      <c r="J13" s="21" t="s">
        <v>143</v>
      </c>
      <c r="K13" s="21">
        <v>122000000</v>
      </c>
      <c r="L13" s="21">
        <v>430000000</v>
      </c>
    </row>
    <row r="14" spans="2:12">
      <c r="B14" s="146" t="s">
        <v>692</v>
      </c>
      <c r="C14" s="21" t="s">
        <v>143</v>
      </c>
      <c r="D14" s="21">
        <v>-4000000</v>
      </c>
      <c r="E14" s="21" t="s">
        <v>143</v>
      </c>
      <c r="F14" s="21" t="s">
        <v>143</v>
      </c>
      <c r="G14" s="21">
        <v>-4000000</v>
      </c>
      <c r="H14" s="197"/>
      <c r="I14" s="21" t="s">
        <v>143</v>
      </c>
      <c r="J14" s="21" t="s">
        <v>143</v>
      </c>
      <c r="K14" s="21" t="s">
        <v>143</v>
      </c>
      <c r="L14" s="21">
        <v>-4000000</v>
      </c>
    </row>
    <row r="15" spans="2:12" ht="15.75" thickBot="1">
      <c r="B15" s="153" t="s">
        <v>354</v>
      </c>
      <c r="C15" s="47">
        <v>-483000000</v>
      </c>
      <c r="D15" s="47">
        <v>-85000000</v>
      </c>
      <c r="E15" s="47">
        <v>-18000000</v>
      </c>
      <c r="F15" s="47">
        <v>-20000000</v>
      </c>
      <c r="G15" s="47">
        <v>-606000000</v>
      </c>
      <c r="H15" s="197"/>
      <c r="I15" s="47">
        <v>-572000000</v>
      </c>
      <c r="J15" s="47">
        <v>-3000000</v>
      </c>
      <c r="K15" s="47">
        <v>-334000000</v>
      </c>
      <c r="L15" s="47">
        <v>-1451000000</v>
      </c>
    </row>
    <row r="16" spans="2:12">
      <c r="B16" s="153" t="s">
        <v>543</v>
      </c>
      <c r="C16" s="46"/>
      <c r="D16" s="46"/>
      <c r="E16" s="46"/>
      <c r="F16" s="46"/>
      <c r="G16" s="46"/>
      <c r="H16" s="197"/>
      <c r="I16" s="46"/>
      <c r="J16" s="46"/>
      <c r="K16" s="46" t="s">
        <v>14</v>
      </c>
      <c r="L16" s="46"/>
    </row>
    <row r="17" spans="2:12">
      <c r="B17" s="146" t="s">
        <v>541</v>
      </c>
      <c r="C17" s="21" t="s">
        <v>143</v>
      </c>
      <c r="D17" s="21">
        <v>-61000000</v>
      </c>
      <c r="E17" s="21">
        <v>-11000000</v>
      </c>
      <c r="F17" s="21">
        <v>-5000000</v>
      </c>
      <c r="G17" s="21">
        <v>-77000000</v>
      </c>
      <c r="H17" s="197"/>
      <c r="I17" s="21" t="s">
        <v>143</v>
      </c>
      <c r="J17" s="21" t="s">
        <v>143</v>
      </c>
      <c r="K17" s="21">
        <v>-1000000</v>
      </c>
      <c r="L17" s="21">
        <v>-78000000</v>
      </c>
    </row>
    <row r="18" spans="2:12">
      <c r="B18" s="146" t="s">
        <v>705</v>
      </c>
      <c r="C18" s="22">
        <v>-184000000</v>
      </c>
      <c r="D18" s="22">
        <v>-18000000</v>
      </c>
      <c r="E18" s="22">
        <v>-5000000</v>
      </c>
      <c r="F18" s="22">
        <v>-4000000</v>
      </c>
      <c r="G18" s="22">
        <v>-211000000</v>
      </c>
      <c r="H18" s="197"/>
      <c r="I18" s="22">
        <v>-491000000</v>
      </c>
      <c r="J18" s="22" t="s">
        <v>143</v>
      </c>
      <c r="K18" s="22">
        <v>-35000000</v>
      </c>
      <c r="L18" s="22">
        <v>-673000000</v>
      </c>
    </row>
    <row r="19" spans="2:12">
      <c r="B19" s="146" t="s">
        <v>544</v>
      </c>
      <c r="C19" s="21">
        <v>-184000000</v>
      </c>
      <c r="D19" s="21">
        <v>-79000000</v>
      </c>
      <c r="E19" s="21">
        <v>-16000000</v>
      </c>
      <c r="F19" s="21">
        <v>-9000000</v>
      </c>
      <c r="G19" s="21">
        <v>-288000000</v>
      </c>
      <c r="H19" s="197"/>
      <c r="I19" s="21">
        <v>-491000000</v>
      </c>
      <c r="J19" s="21" t="s">
        <v>143</v>
      </c>
      <c r="K19" s="21">
        <v>-36000000</v>
      </c>
      <c r="L19" s="21">
        <v>-751000000</v>
      </c>
    </row>
    <row r="20" spans="2:12">
      <c r="B20" s="146" t="s">
        <v>706</v>
      </c>
      <c r="C20" s="21">
        <v>-299000000</v>
      </c>
      <c r="D20" s="21">
        <v>-6000000</v>
      </c>
      <c r="E20" s="21">
        <v>-2000000</v>
      </c>
      <c r="F20" s="21">
        <v>-11000000</v>
      </c>
      <c r="G20" s="21">
        <v>-318000000</v>
      </c>
      <c r="H20" s="197"/>
      <c r="I20" s="21">
        <v>-81000000</v>
      </c>
      <c r="J20" s="21">
        <v>-3000000</v>
      </c>
      <c r="K20" s="21">
        <v>-298000000</v>
      </c>
      <c r="L20" s="21">
        <v>-700000000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92A09-3607-4080-87E1-106BF3E31537}">
  <sheetPr>
    <tabColor theme="9" tint="0.79998168889431442"/>
  </sheetPr>
  <dimension ref="A2:E44"/>
  <sheetViews>
    <sheetView topLeftCell="A3" workbookViewId="0">
      <selection activeCell="H8" sqref="H8"/>
    </sheetView>
  </sheetViews>
  <sheetFormatPr defaultColWidth="8.85546875" defaultRowHeight="15"/>
  <cols>
    <col min="1" max="1" width="31.140625" bestFit="1" customWidth="1"/>
    <col min="2" max="3" width="11.140625" bestFit="1" customWidth="1"/>
    <col min="4" max="4" width="19.5703125" bestFit="1" customWidth="1"/>
    <col min="5" max="5" width="45.28515625" customWidth="1"/>
  </cols>
  <sheetData>
    <row r="2" spans="1:5" ht="15.75" thickBot="1">
      <c r="A2" s="474" t="s">
        <v>133</v>
      </c>
      <c r="B2" s="474" t="s">
        <v>6</v>
      </c>
      <c r="C2" s="474" t="s">
        <v>7</v>
      </c>
      <c r="D2" s="474" t="s">
        <v>134</v>
      </c>
      <c r="E2" s="475" t="s">
        <v>135</v>
      </c>
    </row>
    <row r="3" spans="1:5">
      <c r="A3" s="476"/>
      <c r="B3" s="476" t="s">
        <v>13</v>
      </c>
      <c r="C3" s="476" t="s">
        <v>13</v>
      </c>
      <c r="D3" s="476" t="s">
        <v>13</v>
      </c>
      <c r="E3" s="477"/>
    </row>
    <row r="4" spans="1:5">
      <c r="A4" s="685" t="s">
        <v>136</v>
      </c>
      <c r="B4" s="386"/>
      <c r="C4" s="386"/>
      <c r="D4" s="386"/>
      <c r="E4" s="478"/>
    </row>
    <row r="5" spans="1:5" ht="90">
      <c r="A5" t="s">
        <v>1024</v>
      </c>
      <c r="B5" s="349">
        <v>3303727</v>
      </c>
      <c r="C5" s="349">
        <v>3809424</v>
      </c>
      <c r="D5" s="349">
        <v>505697</v>
      </c>
      <c r="E5" s="29" t="s">
        <v>1052</v>
      </c>
    </row>
    <row r="6" spans="1:5" ht="30">
      <c r="A6" t="s">
        <v>68</v>
      </c>
      <c r="B6" s="349">
        <v>118982</v>
      </c>
      <c r="C6" s="349">
        <v>174564</v>
      </c>
      <c r="D6" s="349">
        <v>55582</v>
      </c>
      <c r="E6" s="29" t="s">
        <v>1165</v>
      </c>
    </row>
    <row r="7" spans="1:5" ht="45">
      <c r="A7" t="s">
        <v>72</v>
      </c>
      <c r="B7" s="349">
        <v>337354</v>
      </c>
      <c r="C7" s="349">
        <v>424137</v>
      </c>
      <c r="D7" s="349">
        <v>86783</v>
      </c>
      <c r="E7" s="29" t="s">
        <v>1166</v>
      </c>
    </row>
    <row r="8" spans="1:5" ht="60">
      <c r="A8" t="s">
        <v>1039</v>
      </c>
      <c r="B8" s="349">
        <v>2159209</v>
      </c>
      <c r="C8" s="349">
        <v>2107439</v>
      </c>
      <c r="D8" s="349">
        <v>-51770</v>
      </c>
      <c r="E8" s="396" t="s">
        <v>1059</v>
      </c>
    </row>
    <row r="9" spans="1:5" ht="90">
      <c r="A9" t="s">
        <v>85</v>
      </c>
      <c r="B9" s="349">
        <v>10622350</v>
      </c>
      <c r="C9" s="349">
        <v>11358602</v>
      </c>
      <c r="D9" s="349">
        <v>736252</v>
      </c>
      <c r="E9" s="29" t="s">
        <v>1087</v>
      </c>
    </row>
    <row r="10" spans="1:5">
      <c r="A10" s="685" t="s">
        <v>137</v>
      </c>
      <c r="B10" s="478"/>
      <c r="C10" s="478"/>
      <c r="D10" s="478"/>
      <c r="E10" s="478"/>
    </row>
    <row r="11" spans="1:5" ht="30">
      <c r="A11" t="s">
        <v>85</v>
      </c>
      <c r="B11" s="349">
        <v>1661299</v>
      </c>
      <c r="C11" s="349">
        <v>3240653</v>
      </c>
      <c r="D11" s="349">
        <v>1579354</v>
      </c>
      <c r="E11" s="29" t="s">
        <v>1053</v>
      </c>
    </row>
    <row r="12" spans="1:5" ht="45">
      <c r="A12" t="s">
        <v>52</v>
      </c>
      <c r="B12" s="349">
        <v>-5421</v>
      </c>
      <c r="C12" s="349">
        <v>111800</v>
      </c>
      <c r="D12" s="349">
        <v>117221</v>
      </c>
      <c r="E12" s="141" t="s">
        <v>1054</v>
      </c>
    </row>
    <row r="13" spans="1:5" ht="30">
      <c r="A13" t="s">
        <v>72</v>
      </c>
      <c r="B13" s="349">
        <v>33587</v>
      </c>
      <c r="C13" s="349">
        <v>90391</v>
      </c>
      <c r="D13" s="349">
        <v>56804</v>
      </c>
      <c r="E13" s="141" t="s">
        <v>1088</v>
      </c>
    </row>
    <row r="14" spans="1:5">
      <c r="A14" s="685" t="s">
        <v>138</v>
      </c>
      <c r="B14" s="478"/>
      <c r="C14" s="478"/>
      <c r="D14" s="478"/>
      <c r="E14" s="478"/>
    </row>
    <row r="15" spans="1:5" ht="60">
      <c r="A15" t="s">
        <v>112</v>
      </c>
      <c r="B15" s="349">
        <v>682267</v>
      </c>
      <c r="C15" s="349">
        <v>817435</v>
      </c>
      <c r="D15" s="349">
        <v>135168</v>
      </c>
      <c r="E15" s="29" t="s">
        <v>1055</v>
      </c>
    </row>
    <row r="16" spans="1:5" ht="45">
      <c r="A16" t="s">
        <v>76</v>
      </c>
      <c r="B16" s="349">
        <v>5714944</v>
      </c>
      <c r="C16" s="349">
        <v>5819003</v>
      </c>
      <c r="D16" s="349">
        <v>104059</v>
      </c>
      <c r="E16" s="29" t="s">
        <v>1056</v>
      </c>
    </row>
    <row r="17" spans="1:5">
      <c r="A17" s="685" t="s">
        <v>139</v>
      </c>
      <c r="B17" s="478"/>
      <c r="C17" s="478"/>
      <c r="D17" s="478"/>
      <c r="E17" s="478"/>
    </row>
    <row r="18" spans="1:5" ht="45">
      <c r="A18" t="s">
        <v>1024</v>
      </c>
      <c r="B18" s="349">
        <v>-50379</v>
      </c>
      <c r="C18" s="349">
        <v>70228</v>
      </c>
      <c r="D18" s="349">
        <v>120607</v>
      </c>
      <c r="E18" s="141" t="s">
        <v>1057</v>
      </c>
    </row>
    <row r="19" spans="1:5" ht="90">
      <c r="A19" t="s">
        <v>76</v>
      </c>
      <c r="B19" s="349">
        <v>-93083</v>
      </c>
      <c r="C19" s="349">
        <v>86212</v>
      </c>
      <c r="D19" s="349">
        <v>179295</v>
      </c>
      <c r="E19" s="29" t="s">
        <v>1058</v>
      </c>
    </row>
    <row r="20" spans="1:5">
      <c r="B20" s="124"/>
      <c r="D20" s="124"/>
    </row>
    <row r="21" spans="1:5">
      <c r="B21" s="124"/>
      <c r="D21" s="124"/>
    </row>
    <row r="22" spans="1:5">
      <c r="B22" s="124"/>
    </row>
    <row r="23" spans="1:5">
      <c r="C23" s="124"/>
    </row>
    <row r="25" spans="1:5">
      <c r="B25" s="124"/>
    </row>
    <row r="28" spans="1:5">
      <c r="B28" s="124"/>
    </row>
    <row r="29" spans="1:5">
      <c r="C29" s="124"/>
    </row>
    <row r="30" spans="1:5">
      <c r="C30" s="124"/>
    </row>
    <row r="32" spans="1:5">
      <c r="B32" s="124"/>
    </row>
    <row r="33" spans="2:4">
      <c r="C33" s="124"/>
    </row>
    <row r="34" spans="2:4">
      <c r="C34" s="124"/>
    </row>
    <row r="36" spans="2:4">
      <c r="B36" s="124"/>
    </row>
    <row r="37" spans="2:4">
      <c r="C37" s="124"/>
    </row>
    <row r="38" spans="2:4">
      <c r="C38" s="124"/>
    </row>
    <row r="41" spans="2:4">
      <c r="B41" s="124"/>
      <c r="C41" s="124"/>
      <c r="D41" s="124"/>
    </row>
    <row r="42" spans="2:4">
      <c r="B42" s="124"/>
    </row>
    <row r="43" spans="2:4">
      <c r="C43" s="124"/>
    </row>
    <row r="44" spans="2:4">
      <c r="C44" s="124"/>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BF1F2-F2FA-4784-A057-54B0CF0052C3}">
  <sheetPr>
    <tabColor theme="9" tint="0.79998168889431442"/>
  </sheetPr>
  <dimension ref="B2:D16"/>
  <sheetViews>
    <sheetView topLeftCell="B2" zoomScaleNormal="100" workbookViewId="0">
      <selection activeCell="B13" sqref="B13"/>
    </sheetView>
  </sheetViews>
  <sheetFormatPr defaultRowHeight="15"/>
  <cols>
    <col min="2" max="2" width="101.140625" customWidth="1"/>
    <col min="3" max="4" width="17.140625" bestFit="1" customWidth="1"/>
  </cols>
  <sheetData>
    <row r="2" spans="2:4">
      <c r="B2" s="141"/>
      <c r="C2" s="829">
        <v>46112</v>
      </c>
      <c r="D2" s="830">
        <v>45747</v>
      </c>
    </row>
    <row r="3" spans="2:4">
      <c r="B3" s="141"/>
      <c r="C3" s="142" t="s">
        <v>203</v>
      </c>
      <c r="D3" s="142" t="s">
        <v>203</v>
      </c>
    </row>
    <row r="4" spans="2:4">
      <c r="B4" s="143" t="s">
        <v>707</v>
      </c>
    </row>
    <row r="5" spans="2:4" ht="30">
      <c r="B5" s="141" t="s">
        <v>708</v>
      </c>
      <c r="C5">
        <v>1005</v>
      </c>
      <c r="D5" s="144">
        <v>1070</v>
      </c>
    </row>
    <row r="6" spans="2:4">
      <c r="B6" s="143" t="s">
        <v>709</v>
      </c>
      <c r="D6" s="144"/>
    </row>
    <row r="7" spans="2:4" ht="30">
      <c r="B7" s="141" t="s">
        <v>710</v>
      </c>
      <c r="C7">
        <v>10</v>
      </c>
      <c r="D7" s="144">
        <v>10.3</v>
      </c>
    </row>
    <row r="8" spans="2:4">
      <c r="B8" s="143" t="s">
        <v>711</v>
      </c>
      <c r="D8" s="144"/>
    </row>
    <row r="9" spans="2:4" ht="30">
      <c r="B9" s="141" t="s">
        <v>712</v>
      </c>
      <c r="C9">
        <v>233</v>
      </c>
      <c r="D9" s="144">
        <v>341</v>
      </c>
    </row>
    <row r="10" spans="2:4">
      <c r="B10" s="143" t="s">
        <v>713</v>
      </c>
      <c r="D10" s="144"/>
    </row>
    <row r="11" spans="2:4" ht="45">
      <c r="B11" s="141" t="s">
        <v>714</v>
      </c>
      <c r="C11">
        <v>46</v>
      </c>
      <c r="D11" s="144">
        <v>52.2</v>
      </c>
    </row>
    <row r="12" spans="2:4">
      <c r="B12" s="143" t="s">
        <v>715</v>
      </c>
    </row>
    <row r="13" spans="2:4" ht="120">
      <c r="B13" s="141" t="s">
        <v>716</v>
      </c>
      <c r="C13">
        <v>91</v>
      </c>
      <c r="D13" s="144">
        <v>190.81</v>
      </c>
    </row>
    <row r="14" spans="2:4">
      <c r="B14" s="145" t="s">
        <v>12</v>
      </c>
      <c r="C14" s="605">
        <v>1385</v>
      </c>
      <c r="D14" s="605">
        <v>1664</v>
      </c>
    </row>
    <row r="15" spans="2:4">
      <c r="C15" s="171"/>
      <c r="D15" s="171"/>
    </row>
    <row r="16" spans="2:4">
      <c r="C16" s="171"/>
      <c r="D16" s="171"/>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90A36-4E82-4DE0-B3E9-68FD15F6FFD8}">
  <sheetPr>
    <tabColor theme="9" tint="0.79998168889431442"/>
  </sheetPr>
  <dimension ref="B2:F14"/>
  <sheetViews>
    <sheetView workbookViewId="0">
      <selection activeCell="F5" sqref="F5"/>
    </sheetView>
  </sheetViews>
  <sheetFormatPr defaultColWidth="9.140625" defaultRowHeight="15"/>
  <cols>
    <col min="1" max="1" width="9.140625" style="75"/>
    <col min="2" max="2" width="54.7109375" style="75" customWidth="1"/>
    <col min="3" max="6" width="12.140625" style="75" customWidth="1"/>
    <col min="7" max="16384" width="9.140625" style="75"/>
  </cols>
  <sheetData>
    <row r="2" spans="2:6">
      <c r="B2" s="357"/>
      <c r="C2" s="319"/>
      <c r="D2" s="358" t="s">
        <v>2</v>
      </c>
      <c r="E2" s="319"/>
      <c r="F2" s="361" t="s">
        <v>3</v>
      </c>
    </row>
    <row r="3" spans="2:6" ht="36">
      <c r="B3" s="357"/>
      <c r="C3" s="359" t="s">
        <v>191</v>
      </c>
      <c r="D3" s="359" t="s">
        <v>192</v>
      </c>
      <c r="E3" s="392" t="s">
        <v>191</v>
      </c>
      <c r="F3" s="392" t="s">
        <v>192</v>
      </c>
    </row>
    <row r="4" spans="2:6" s="310" customFormat="1">
      <c r="B4" s="360"/>
      <c r="C4" s="361" t="s">
        <v>203</v>
      </c>
      <c r="D4" s="361" t="s">
        <v>203</v>
      </c>
      <c r="E4" s="361" t="s">
        <v>203</v>
      </c>
      <c r="F4" s="361" t="s">
        <v>203</v>
      </c>
    </row>
    <row r="5" spans="2:6" ht="15.75" thickBot="1">
      <c r="B5" s="322" t="s">
        <v>717</v>
      </c>
      <c r="C5" s="606" t="s">
        <v>143</v>
      </c>
      <c r="D5" s="323">
        <v>1403</v>
      </c>
      <c r="E5" s="606">
        <v>0</v>
      </c>
      <c r="F5" s="323">
        <v>1075</v>
      </c>
    </row>
    <row r="6" spans="2:6" ht="15.75" thickBot="1">
      <c r="B6" s="322" t="s">
        <v>718</v>
      </c>
      <c r="C6" s="607" t="s">
        <v>143</v>
      </c>
      <c r="D6" s="607">
        <v>-142</v>
      </c>
      <c r="E6" s="607" t="s">
        <v>143</v>
      </c>
      <c r="F6" s="607">
        <v>-152</v>
      </c>
    </row>
    <row r="7" spans="2:6" ht="15.75" thickBot="1">
      <c r="B7" s="322" t="s">
        <v>719</v>
      </c>
      <c r="C7" s="607">
        <v>-414</v>
      </c>
      <c r="D7" s="607">
        <v>-414</v>
      </c>
      <c r="E7" s="607">
        <v>-461</v>
      </c>
      <c r="F7" s="607">
        <v>-461</v>
      </c>
    </row>
    <row r="8" spans="2:6" ht="15.75" thickBot="1">
      <c r="B8" s="322" t="s">
        <v>720</v>
      </c>
      <c r="C8" s="607">
        <v>-2</v>
      </c>
      <c r="D8" s="607">
        <v>-2</v>
      </c>
      <c r="E8" s="607" t="s">
        <v>143</v>
      </c>
      <c r="F8" s="607" t="s">
        <v>143</v>
      </c>
    </row>
    <row r="9" spans="2:6" ht="15.75" thickBot="1">
      <c r="B9" s="322" t="s">
        <v>721</v>
      </c>
      <c r="C9" s="607" t="s">
        <v>143</v>
      </c>
      <c r="D9" s="607" t="s">
        <v>143</v>
      </c>
      <c r="E9" s="607" t="s">
        <v>143</v>
      </c>
      <c r="F9" s="607" t="s">
        <v>143</v>
      </c>
    </row>
    <row r="10" spans="2:6" ht="15.75" thickBot="1">
      <c r="B10" s="322" t="s">
        <v>722</v>
      </c>
      <c r="C10" s="607">
        <v>-1</v>
      </c>
      <c r="D10" s="607">
        <v>-1</v>
      </c>
      <c r="E10" s="607">
        <v>-1</v>
      </c>
      <c r="F10" s="607">
        <v>-1</v>
      </c>
    </row>
    <row r="11" spans="2:6" ht="15.75" thickBot="1">
      <c r="B11" s="322" t="s">
        <v>723</v>
      </c>
      <c r="C11" s="607" t="s">
        <v>143</v>
      </c>
      <c r="D11" s="607">
        <v>224</v>
      </c>
      <c r="E11" s="607" t="s">
        <v>143</v>
      </c>
      <c r="F11" s="607">
        <v>114</v>
      </c>
    </row>
    <row r="12" spans="2:6" ht="15.75" thickBot="1">
      <c r="B12" s="362" t="s">
        <v>724</v>
      </c>
      <c r="C12" s="608" t="s">
        <v>143</v>
      </c>
      <c r="D12" s="608">
        <v>53</v>
      </c>
      <c r="E12" s="608" t="s">
        <v>143</v>
      </c>
      <c r="F12" s="608">
        <v>49</v>
      </c>
    </row>
    <row r="13" spans="2:6" ht="16.5" thickTop="1" thickBot="1">
      <c r="B13" s="325" t="s">
        <v>725</v>
      </c>
      <c r="C13" s="609">
        <f>SUM(C5:C12)</f>
        <v>-417</v>
      </c>
      <c r="D13" s="609">
        <f>SUM(D5:D12)</f>
        <v>1121</v>
      </c>
      <c r="E13" s="609">
        <v>-462</v>
      </c>
      <c r="F13" s="609">
        <v>624</v>
      </c>
    </row>
    <row r="14" spans="2:6" ht="15.75" thickTop="1"/>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7D5BF-3354-45D1-9D12-BFA22C7EFB27}">
  <sheetPr>
    <tabColor theme="9" tint="0.79998168889431442"/>
  </sheetPr>
  <dimension ref="B2:F32"/>
  <sheetViews>
    <sheetView topLeftCell="A4" zoomScale="115" zoomScaleNormal="115" workbookViewId="0">
      <selection activeCell="F4" sqref="F4"/>
    </sheetView>
  </sheetViews>
  <sheetFormatPr defaultRowHeight="15"/>
  <cols>
    <col min="2" max="2" width="47" customWidth="1"/>
    <col min="3" max="6" width="15.7109375" customWidth="1"/>
  </cols>
  <sheetData>
    <row r="2" spans="2:6" ht="45">
      <c r="C2" s="425" t="s">
        <v>726</v>
      </c>
      <c r="D2" s="912" t="s">
        <v>192</v>
      </c>
      <c r="E2" s="912"/>
      <c r="F2" s="912"/>
    </row>
    <row r="3" spans="2:6">
      <c r="C3" s="426" t="s">
        <v>727</v>
      </c>
      <c r="D3" s="427" t="s">
        <v>728</v>
      </c>
      <c r="E3" s="427" t="s">
        <v>729</v>
      </c>
      <c r="F3" s="427" t="s">
        <v>727</v>
      </c>
    </row>
    <row r="4" spans="2:6" ht="15.75" thickBot="1">
      <c r="B4" s="363"/>
      <c r="C4" s="831" t="s">
        <v>203</v>
      </c>
      <c r="D4" s="831" t="s">
        <v>203</v>
      </c>
      <c r="E4" s="832" t="s">
        <v>203</v>
      </c>
      <c r="F4" s="831" t="s">
        <v>203</v>
      </c>
    </row>
    <row r="5" spans="2:6" ht="16.5" thickTop="1" thickBot="1">
      <c r="B5" s="834" t="s">
        <v>730</v>
      </c>
      <c r="C5" s="833">
        <v>-474</v>
      </c>
      <c r="D5" s="833">
        <v>9565</v>
      </c>
      <c r="E5" s="429">
        <v>-10192</v>
      </c>
      <c r="F5" s="833">
        <v>-627</v>
      </c>
    </row>
    <row r="6" spans="2:6" ht="15.75" thickTop="1">
      <c r="B6" s="364" t="s">
        <v>731</v>
      </c>
      <c r="C6" s="428">
        <v>-1.0249999999999999</v>
      </c>
      <c r="D6" s="428" t="s">
        <v>732</v>
      </c>
      <c r="E6" s="429">
        <v>-245</v>
      </c>
      <c r="F6" s="430">
        <v>-245</v>
      </c>
    </row>
    <row r="7" spans="2:6">
      <c r="B7" s="365" t="s">
        <v>733</v>
      </c>
      <c r="C7" s="428" t="s">
        <v>732</v>
      </c>
      <c r="D7" s="428" t="s">
        <v>732</v>
      </c>
      <c r="E7" s="428" t="s">
        <v>732</v>
      </c>
      <c r="F7" s="430" t="s">
        <v>732</v>
      </c>
    </row>
    <row r="8" spans="2:6">
      <c r="B8" s="365" t="s">
        <v>734</v>
      </c>
      <c r="C8" s="428">
        <v>-21</v>
      </c>
      <c r="D8" s="428">
        <v>455</v>
      </c>
      <c r="E8" s="428">
        <v>-481</v>
      </c>
      <c r="F8" s="428">
        <v>-26</v>
      </c>
    </row>
    <row r="9" spans="2:6">
      <c r="B9" s="365" t="s">
        <v>735</v>
      </c>
      <c r="C9" s="428">
        <v>-4</v>
      </c>
      <c r="D9" s="428">
        <v>-15</v>
      </c>
      <c r="E9" s="428" t="s">
        <v>732</v>
      </c>
      <c r="F9" s="428">
        <v>-15</v>
      </c>
    </row>
    <row r="10" spans="2:6">
      <c r="B10" s="365" t="s">
        <v>736</v>
      </c>
      <c r="C10" s="428">
        <v>-94</v>
      </c>
      <c r="D10" s="428">
        <v>-468</v>
      </c>
      <c r="E10" s="428" t="s">
        <v>732</v>
      </c>
      <c r="F10" s="428">
        <v>-468</v>
      </c>
    </row>
    <row r="11" spans="2:6">
      <c r="B11" s="365" t="s">
        <v>737</v>
      </c>
      <c r="C11" s="428" t="s">
        <v>732</v>
      </c>
      <c r="D11" s="428" t="s">
        <v>732</v>
      </c>
      <c r="E11" s="428" t="s">
        <v>732</v>
      </c>
      <c r="F11" s="428" t="s">
        <v>732</v>
      </c>
    </row>
    <row r="12" spans="2:6">
      <c r="B12" s="365" t="s">
        <v>738</v>
      </c>
      <c r="C12" s="428">
        <v>127</v>
      </c>
      <c r="D12" s="428">
        <v>395</v>
      </c>
      <c r="E12" s="428">
        <v>1435</v>
      </c>
      <c r="F12" s="428">
        <v>1830</v>
      </c>
    </row>
    <row r="13" spans="2:6" ht="24">
      <c r="B13" s="365" t="s">
        <v>739</v>
      </c>
      <c r="C13" s="431" t="s">
        <v>143</v>
      </c>
      <c r="D13" s="431" t="s">
        <v>143</v>
      </c>
      <c r="E13" s="428">
        <v>14</v>
      </c>
      <c r="F13" s="428">
        <v>14</v>
      </c>
    </row>
    <row r="14" spans="2:6">
      <c r="B14" s="365" t="s">
        <v>740</v>
      </c>
      <c r="C14" s="428">
        <v>4</v>
      </c>
      <c r="D14" s="431" t="s">
        <v>143</v>
      </c>
      <c r="E14" s="428">
        <v>-3</v>
      </c>
      <c r="F14" s="428">
        <v>-3</v>
      </c>
    </row>
    <row r="15" spans="2:6">
      <c r="B15" s="365" t="s">
        <v>741</v>
      </c>
      <c r="C15" s="428">
        <v>1.014</v>
      </c>
      <c r="D15" s="428">
        <v>164</v>
      </c>
      <c r="E15" s="431" t="s">
        <v>143</v>
      </c>
      <c r="F15" s="428">
        <v>164</v>
      </c>
    </row>
    <row r="16" spans="2:6">
      <c r="B16" s="365" t="s">
        <v>742</v>
      </c>
      <c r="C16" s="428" t="s">
        <v>732</v>
      </c>
      <c r="D16" s="428">
        <v>19</v>
      </c>
      <c r="E16" s="428">
        <v>-19</v>
      </c>
      <c r="F16" s="428" t="s">
        <v>732</v>
      </c>
    </row>
    <row r="17" spans="2:6">
      <c r="B17" s="365" t="s">
        <v>743</v>
      </c>
      <c r="C17" s="428" t="s">
        <v>732</v>
      </c>
      <c r="D17" s="430">
        <v>-561</v>
      </c>
      <c r="E17" s="430">
        <v>561</v>
      </c>
      <c r="F17" s="428" t="s">
        <v>732</v>
      </c>
    </row>
    <row r="18" spans="2:6" ht="15.75" thickBot="1">
      <c r="B18" s="835" t="s">
        <v>744</v>
      </c>
      <c r="C18" s="432">
        <v>-462</v>
      </c>
      <c r="D18" s="432">
        <v>9554</v>
      </c>
      <c r="E18" s="432">
        <v>-8930</v>
      </c>
      <c r="F18" s="432">
        <v>624</v>
      </c>
    </row>
    <row r="19" spans="2:6" ht="15.75" thickTop="1">
      <c r="B19" s="433" t="s">
        <v>731</v>
      </c>
      <c r="C19" s="434">
        <v>-1.0249999999999999</v>
      </c>
      <c r="D19" s="435" t="s">
        <v>143</v>
      </c>
      <c r="E19" s="434">
        <v>-193.185</v>
      </c>
      <c r="F19" s="434">
        <v>-193.185</v>
      </c>
    </row>
    <row r="20" spans="2:6">
      <c r="B20" s="433" t="s">
        <v>733</v>
      </c>
      <c r="C20" s="435" t="s">
        <v>143</v>
      </c>
      <c r="D20" s="435" t="s">
        <v>143</v>
      </c>
      <c r="E20" s="435" t="s">
        <v>143</v>
      </c>
      <c r="F20" s="435" t="s">
        <v>143</v>
      </c>
    </row>
    <row r="21" spans="2:6">
      <c r="B21" s="433" t="s">
        <v>734</v>
      </c>
      <c r="C21" s="434">
        <v>-23.77</v>
      </c>
      <c r="D21" s="434">
        <v>516</v>
      </c>
      <c r="E21" s="434">
        <v>-497.74700000000001</v>
      </c>
      <c r="F21" s="434">
        <v>17.52</v>
      </c>
    </row>
    <row r="22" spans="2:6">
      <c r="B22" s="433" t="s">
        <v>735</v>
      </c>
      <c r="C22" s="434">
        <v>-4.7080000000000002</v>
      </c>
      <c r="D22" s="434">
        <v>-11.178000000000001</v>
      </c>
      <c r="E22" s="435" t="s">
        <v>143</v>
      </c>
      <c r="F22" s="434">
        <v>-11.178000000000001</v>
      </c>
    </row>
    <row r="23" spans="2:6">
      <c r="B23" s="433" t="s">
        <v>736</v>
      </c>
      <c r="C23" s="434">
        <v>76.117000000000004</v>
      </c>
      <c r="D23" s="434">
        <v>305.27865330999998</v>
      </c>
      <c r="E23" s="435" t="s">
        <v>143</v>
      </c>
      <c r="F23" s="434">
        <v>305.27865330999998</v>
      </c>
    </row>
    <row r="24" spans="2:6">
      <c r="B24" s="433" t="s">
        <v>737</v>
      </c>
      <c r="C24" s="435" t="s">
        <v>143</v>
      </c>
      <c r="D24" s="435" t="s">
        <v>143</v>
      </c>
      <c r="E24" s="435" t="s">
        <v>143</v>
      </c>
      <c r="F24" s="435" t="s">
        <v>143</v>
      </c>
    </row>
    <row r="25" spans="2:6">
      <c r="B25" s="433" t="s">
        <v>738</v>
      </c>
      <c r="C25" s="434">
        <v>37.795999999999999</v>
      </c>
      <c r="D25" s="434">
        <v>128</v>
      </c>
      <c r="E25" s="434">
        <v>143.84800000000001</v>
      </c>
      <c r="F25" s="434">
        <v>272</v>
      </c>
    </row>
    <row r="26" spans="2:6" ht="24">
      <c r="B26" s="433" t="s">
        <v>739</v>
      </c>
      <c r="C26" s="434">
        <v>-25</v>
      </c>
      <c r="D26" s="435" t="s">
        <v>143</v>
      </c>
      <c r="E26" s="434">
        <v>-54.13</v>
      </c>
      <c r="F26" s="435">
        <v>-54.13</v>
      </c>
    </row>
    <row r="27" spans="2:6">
      <c r="B27" s="433" t="s">
        <v>740</v>
      </c>
      <c r="C27" s="434">
        <v>-14.648</v>
      </c>
      <c r="D27" s="435" t="s">
        <v>143</v>
      </c>
      <c r="E27" s="434">
        <v>-5.798</v>
      </c>
      <c r="F27" s="434">
        <v>-5.798</v>
      </c>
    </row>
    <row r="28" spans="2:6">
      <c r="B28" s="433" t="s">
        <v>741</v>
      </c>
      <c r="C28" s="434">
        <v>1.014</v>
      </c>
      <c r="D28" s="434">
        <v>166</v>
      </c>
      <c r="E28" s="435" t="s">
        <v>143</v>
      </c>
      <c r="F28" s="434">
        <v>166</v>
      </c>
    </row>
    <row r="29" spans="2:6">
      <c r="B29" s="433" t="s">
        <v>742</v>
      </c>
      <c r="C29" s="435" t="s">
        <v>143</v>
      </c>
      <c r="D29" s="435">
        <v>18</v>
      </c>
      <c r="E29" s="435">
        <v>-18.309999999999999</v>
      </c>
      <c r="F29" s="435" t="s">
        <v>143</v>
      </c>
    </row>
    <row r="30" spans="2:6" ht="15.75" thickBot="1">
      <c r="B30" s="433" t="s">
        <v>743</v>
      </c>
      <c r="C30" s="435" t="s">
        <v>143</v>
      </c>
      <c r="D30" s="434">
        <v>-554.56799999999998</v>
      </c>
      <c r="E30" s="434">
        <v>554.56799999999998</v>
      </c>
      <c r="F30" s="435" t="s">
        <v>143</v>
      </c>
    </row>
    <row r="31" spans="2:6" ht="15.75" thickBot="1">
      <c r="B31" s="436" t="s">
        <v>745</v>
      </c>
      <c r="C31" s="437">
        <v>-416.858</v>
      </c>
      <c r="D31" s="437">
        <v>10121</v>
      </c>
      <c r="E31" s="437">
        <v>-9000.4286520000005</v>
      </c>
      <c r="F31" s="437">
        <v>1121.0830653099995</v>
      </c>
    </row>
    <row r="32" spans="2:6" ht="15.75" thickTop="1"/>
  </sheetData>
  <mergeCells count="1">
    <mergeCell ref="D2:F2"/>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78554-F686-4C07-B073-F708628CE65C}">
  <sheetPr>
    <tabColor theme="9" tint="0.79998168889431442"/>
  </sheetPr>
  <dimension ref="A2:E24"/>
  <sheetViews>
    <sheetView workbookViewId="0">
      <selection activeCell="E24" sqref="E24"/>
    </sheetView>
  </sheetViews>
  <sheetFormatPr defaultRowHeight="15"/>
  <cols>
    <col min="1" max="1" width="18.5703125" bestFit="1" customWidth="1"/>
    <col min="2" max="2" width="15.140625" bestFit="1" customWidth="1"/>
    <col min="3" max="4" width="13.5703125" bestFit="1" customWidth="1"/>
    <col min="5" max="5" width="15.140625" bestFit="1" customWidth="1"/>
  </cols>
  <sheetData>
    <row r="2" spans="1:5">
      <c r="A2" s="129"/>
      <c r="B2" s="129"/>
      <c r="C2" s="129"/>
      <c r="D2" s="129"/>
      <c r="E2" s="129" t="s">
        <v>2</v>
      </c>
    </row>
    <row r="3" spans="1:5">
      <c r="A3" s="129"/>
      <c r="B3" s="129" t="s">
        <v>746</v>
      </c>
      <c r="C3" s="129" t="s">
        <v>747</v>
      </c>
      <c r="D3" s="129" t="s">
        <v>748</v>
      </c>
      <c r="E3" s="129" t="s">
        <v>12</v>
      </c>
    </row>
    <row r="4" spans="1:5">
      <c r="A4" s="351"/>
      <c r="B4" s="128" t="s">
        <v>203</v>
      </c>
      <c r="C4" s="128" t="s">
        <v>203</v>
      </c>
      <c r="D4" s="128" t="s">
        <v>203</v>
      </c>
      <c r="E4" s="128" t="s">
        <v>203</v>
      </c>
    </row>
    <row r="5" spans="1:5">
      <c r="A5" t="s">
        <v>749</v>
      </c>
      <c r="B5" s="438">
        <v>897</v>
      </c>
      <c r="C5" s="438">
        <v>550</v>
      </c>
      <c r="D5" s="438">
        <v>153</v>
      </c>
      <c r="E5" s="610">
        <v>1600</v>
      </c>
    </row>
    <row r="6" spans="1:5">
      <c r="A6" t="s">
        <v>750</v>
      </c>
      <c r="B6" s="439">
        <v>1057</v>
      </c>
      <c r="C6" s="438">
        <v>312</v>
      </c>
      <c r="D6" s="438">
        <v>613</v>
      </c>
      <c r="E6" s="610">
        <v>1982</v>
      </c>
    </row>
    <row r="7" spans="1:5">
      <c r="A7" t="s">
        <v>751</v>
      </c>
      <c r="B7" s="610">
        <v>3151</v>
      </c>
      <c r="C7" s="611">
        <v>746</v>
      </c>
      <c r="D7" s="610">
        <v>1634</v>
      </c>
      <c r="E7" s="610">
        <v>5531</v>
      </c>
    </row>
    <row r="8" spans="1:5">
      <c r="A8" t="s">
        <v>752</v>
      </c>
      <c r="B8" s="611">
        <v>111</v>
      </c>
      <c r="C8" s="611">
        <v>104</v>
      </c>
      <c r="D8" s="611">
        <v>8</v>
      </c>
      <c r="E8" s="610">
        <v>223</v>
      </c>
    </row>
    <row r="9" spans="1:5">
      <c r="A9" s="129" t="s">
        <v>12</v>
      </c>
      <c r="B9" s="612">
        <v>5216</v>
      </c>
      <c r="C9" s="612">
        <v>1712</v>
      </c>
      <c r="D9" s="612">
        <v>2408</v>
      </c>
      <c r="E9" s="612">
        <v>9336</v>
      </c>
    </row>
    <row r="10" spans="1:5">
      <c r="A10" t="s">
        <v>753</v>
      </c>
      <c r="B10" s="2"/>
      <c r="C10" s="2"/>
      <c r="D10" s="2"/>
      <c r="E10" s="2">
        <v>267</v>
      </c>
    </row>
    <row r="11" spans="1:5">
      <c r="A11" t="s">
        <v>754</v>
      </c>
      <c r="B11" s="2"/>
      <c r="C11" s="2"/>
      <c r="D11" s="2"/>
      <c r="E11" s="2">
        <v>518</v>
      </c>
    </row>
    <row r="12" spans="1:5">
      <c r="A12" s="129" t="s">
        <v>755</v>
      </c>
      <c r="B12" s="440"/>
      <c r="C12" s="440"/>
      <c r="D12" s="440"/>
      <c r="E12" s="441">
        <v>10121</v>
      </c>
    </row>
    <row r="14" spans="1:5">
      <c r="A14" s="129"/>
      <c r="B14" s="129"/>
      <c r="C14" s="129"/>
      <c r="D14" s="129"/>
      <c r="E14" s="129" t="s">
        <v>3</v>
      </c>
    </row>
    <row r="15" spans="1:5">
      <c r="A15" s="129"/>
      <c r="B15" s="129" t="s">
        <v>746</v>
      </c>
      <c r="C15" s="129" t="s">
        <v>747</v>
      </c>
      <c r="D15" s="129" t="s">
        <v>748</v>
      </c>
      <c r="E15" s="129" t="s">
        <v>12</v>
      </c>
    </row>
    <row r="16" spans="1:5">
      <c r="A16" s="351"/>
      <c r="B16" s="128" t="s">
        <v>203</v>
      </c>
      <c r="C16" s="128" t="s">
        <v>203</v>
      </c>
      <c r="D16" s="128" t="s">
        <v>203</v>
      </c>
      <c r="E16" s="128" t="s">
        <v>203</v>
      </c>
    </row>
    <row r="17" spans="1:5">
      <c r="A17" t="s">
        <v>749</v>
      </c>
      <c r="B17" s="442">
        <v>1009</v>
      </c>
      <c r="C17" s="442">
        <v>469</v>
      </c>
      <c r="D17" s="442">
        <v>196</v>
      </c>
      <c r="E17" s="442">
        <v>1674</v>
      </c>
    </row>
    <row r="18" spans="1:5">
      <c r="A18" t="s">
        <v>750</v>
      </c>
      <c r="B18" s="442">
        <v>902</v>
      </c>
      <c r="C18" s="442">
        <v>231</v>
      </c>
      <c r="D18" s="442">
        <v>738</v>
      </c>
      <c r="E18" s="442">
        <v>1871</v>
      </c>
    </row>
    <row r="19" spans="1:5">
      <c r="A19" t="s">
        <v>751</v>
      </c>
      <c r="B19" s="442">
        <v>2777</v>
      </c>
      <c r="C19" s="442">
        <v>613</v>
      </c>
      <c r="D19" s="442">
        <v>1780</v>
      </c>
      <c r="E19" s="442">
        <v>5170</v>
      </c>
    </row>
    <row r="20" spans="1:5">
      <c r="A20" t="s">
        <v>752</v>
      </c>
      <c r="B20" s="442">
        <v>29</v>
      </c>
      <c r="C20" s="442">
        <v>137</v>
      </c>
      <c r="D20" s="442">
        <v>10</v>
      </c>
      <c r="E20" s="442">
        <v>176</v>
      </c>
    </row>
    <row r="21" spans="1:5">
      <c r="A21" s="129" t="s">
        <v>12</v>
      </c>
      <c r="B21" s="443">
        <v>4717</v>
      </c>
      <c r="C21" s="443">
        <v>1450</v>
      </c>
      <c r="D21" s="443">
        <v>2724</v>
      </c>
      <c r="E21" s="443">
        <v>8891</v>
      </c>
    </row>
    <row r="22" spans="1:5">
      <c r="A22" t="s">
        <v>753</v>
      </c>
      <c r="B22" s="246"/>
      <c r="C22" s="246"/>
      <c r="D22" s="246"/>
      <c r="E22" s="2">
        <v>273</v>
      </c>
    </row>
    <row r="23" spans="1:5">
      <c r="A23" t="s">
        <v>754</v>
      </c>
      <c r="B23" s="246"/>
      <c r="C23" s="246"/>
      <c r="D23" s="246"/>
      <c r="E23" s="2">
        <v>390</v>
      </c>
    </row>
    <row r="24" spans="1:5" s="129" customFormat="1">
      <c r="A24" s="129" t="s">
        <v>755</v>
      </c>
      <c r="B24" s="366"/>
      <c r="C24" s="366"/>
      <c r="D24" s="366"/>
      <c r="E24" s="441">
        <v>9554</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53E76-B952-4849-BED1-8597E3A70E0C}">
  <sheetPr>
    <tabColor theme="9" tint="0.79998168889431442"/>
  </sheetPr>
  <dimension ref="B2:J13"/>
  <sheetViews>
    <sheetView topLeftCell="B1" zoomScale="80" workbookViewId="0">
      <selection activeCell="F5" sqref="F5"/>
    </sheetView>
  </sheetViews>
  <sheetFormatPr defaultRowHeight="15"/>
  <cols>
    <col min="2" max="2" width="42.5703125" customWidth="1"/>
    <col min="3" max="4" width="14.140625" customWidth="1"/>
    <col min="5" max="5" width="1.28515625" customWidth="1"/>
    <col min="6" max="7" width="14.140625" customWidth="1"/>
  </cols>
  <sheetData>
    <row r="2" spans="2:10">
      <c r="B2" t="s">
        <v>14</v>
      </c>
      <c r="C2" s="367" t="s">
        <v>14</v>
      </c>
      <c r="D2" s="368" t="s">
        <v>2</v>
      </c>
      <c r="E2" s="351"/>
      <c r="F2" s="837" t="s">
        <v>14</v>
      </c>
      <c r="G2" s="836" t="s">
        <v>3</v>
      </c>
    </row>
    <row r="3" spans="2:10" ht="45">
      <c r="B3" t="s">
        <v>14</v>
      </c>
      <c r="C3" s="369" t="s">
        <v>191</v>
      </c>
      <c r="D3" s="369" t="s">
        <v>192</v>
      </c>
      <c r="E3" s="370"/>
      <c r="F3" s="838" t="s">
        <v>191</v>
      </c>
      <c r="G3" s="838" t="s">
        <v>192</v>
      </c>
      <c r="H3" s="29"/>
      <c r="I3" s="29"/>
      <c r="J3" s="29"/>
    </row>
    <row r="4" spans="2:10">
      <c r="B4" t="s">
        <v>14</v>
      </c>
      <c r="C4" s="836" t="s">
        <v>203</v>
      </c>
      <c r="D4" s="836" t="s">
        <v>203</v>
      </c>
      <c r="E4" s="128"/>
      <c r="F4" s="836" t="s">
        <v>203</v>
      </c>
      <c r="G4" s="836" t="s">
        <v>203</v>
      </c>
    </row>
    <row r="5" spans="2:10">
      <c r="B5" t="s">
        <v>756</v>
      </c>
      <c r="C5" s="613">
        <v>1</v>
      </c>
      <c r="D5" s="613">
        <v>194</v>
      </c>
      <c r="E5" s="614"/>
      <c r="F5" s="613">
        <v>1</v>
      </c>
      <c r="G5" s="613">
        <v>240</v>
      </c>
    </row>
    <row r="6" spans="2:10">
      <c r="B6" t="s">
        <v>757</v>
      </c>
      <c r="C6" s="613">
        <v>0</v>
      </c>
      <c r="D6" s="613">
        <v>0</v>
      </c>
      <c r="E6" s="614"/>
      <c r="F6" s="613">
        <v>0</v>
      </c>
      <c r="G6" s="613">
        <v>0</v>
      </c>
    </row>
    <row r="7" spans="2:10">
      <c r="B7" t="s">
        <v>758</v>
      </c>
      <c r="C7" s="613">
        <v>0</v>
      </c>
      <c r="D7" s="613">
        <v>0</v>
      </c>
      <c r="E7" s="614"/>
      <c r="F7" s="613">
        <v>0</v>
      </c>
      <c r="G7" s="613">
        <v>0</v>
      </c>
    </row>
    <row r="8" spans="2:10">
      <c r="B8" t="s">
        <v>759</v>
      </c>
      <c r="C8" s="613">
        <v>24</v>
      </c>
      <c r="D8" s="613">
        <v>-18</v>
      </c>
      <c r="E8" s="614"/>
      <c r="F8" s="613">
        <v>21</v>
      </c>
      <c r="G8" s="613">
        <v>24</v>
      </c>
    </row>
    <row r="9" spans="2:10">
      <c r="B9" t="s">
        <v>760</v>
      </c>
      <c r="C9" s="613">
        <v>5</v>
      </c>
      <c r="D9" s="613">
        <v>11</v>
      </c>
      <c r="E9" s="614"/>
      <c r="F9" s="613">
        <v>4</v>
      </c>
      <c r="G9" s="613">
        <v>20</v>
      </c>
    </row>
    <row r="10" spans="2:10">
      <c r="B10" s="129" t="s">
        <v>12</v>
      </c>
      <c r="C10" s="615">
        <v>30</v>
      </c>
      <c r="D10" s="615">
        <v>187</v>
      </c>
      <c r="E10" s="616"/>
      <c r="F10" s="839">
        <v>26</v>
      </c>
      <c r="G10" s="839">
        <v>284</v>
      </c>
    </row>
    <row r="11" spans="2:10">
      <c r="B11" t="s">
        <v>543</v>
      </c>
      <c r="C11" s="617"/>
      <c r="D11" s="617"/>
      <c r="E11" s="618"/>
      <c r="F11" s="613"/>
      <c r="G11" s="613"/>
    </row>
    <row r="12" spans="2:10" ht="30">
      <c r="B12" s="371" t="s">
        <v>761</v>
      </c>
      <c r="C12" s="613">
        <v>2</v>
      </c>
      <c r="D12" s="613">
        <v>171</v>
      </c>
      <c r="E12" s="618"/>
      <c r="F12" s="613">
        <v>1</v>
      </c>
      <c r="G12" s="613">
        <v>164</v>
      </c>
    </row>
    <row r="13" spans="2:10">
      <c r="B13" t="s">
        <v>762</v>
      </c>
      <c r="C13" s="613">
        <v>28</v>
      </c>
      <c r="D13" s="613">
        <v>16</v>
      </c>
      <c r="E13" s="614"/>
      <c r="F13" s="613">
        <v>25</v>
      </c>
      <c r="G13" s="613">
        <v>121</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B0CBE-61C7-4D66-90F2-2A395A27A68D}">
  <sheetPr>
    <tabColor theme="9" tint="0.79998168889431442"/>
  </sheetPr>
  <dimension ref="B2:F13"/>
  <sheetViews>
    <sheetView topLeftCell="B1" zoomScale="74" workbookViewId="0">
      <selection activeCell="F9" sqref="F9"/>
    </sheetView>
  </sheetViews>
  <sheetFormatPr defaultRowHeight="15"/>
  <cols>
    <col min="2" max="2" width="53.28515625" style="29" bestFit="1" customWidth="1"/>
    <col min="3" max="3" width="16.7109375" bestFit="1" customWidth="1"/>
    <col min="4" max="4" width="16.140625" customWidth="1"/>
    <col min="5" max="5" width="16.42578125" bestFit="1" customWidth="1"/>
    <col min="6" max="6" width="15.42578125" customWidth="1"/>
  </cols>
  <sheetData>
    <row r="2" spans="2:6" ht="15.75">
      <c r="B2" s="29" t="s">
        <v>14</v>
      </c>
      <c r="C2" s="41" t="s">
        <v>14</v>
      </c>
      <c r="D2" s="452" t="s">
        <v>2</v>
      </c>
      <c r="E2" s="41" t="s">
        <v>14</v>
      </c>
      <c r="F2" s="452" t="s">
        <v>3</v>
      </c>
    </row>
    <row r="3" spans="2:6" ht="45">
      <c r="B3" s="2"/>
      <c r="C3" s="451" t="s">
        <v>191</v>
      </c>
      <c r="D3" s="452" t="s">
        <v>192</v>
      </c>
      <c r="E3" s="446" t="s">
        <v>191</v>
      </c>
      <c r="F3" s="447" t="s">
        <v>192</v>
      </c>
    </row>
    <row r="4" spans="2:6">
      <c r="B4" s="2"/>
      <c r="C4" s="447" t="s">
        <v>203</v>
      </c>
      <c r="D4" s="447" t="s">
        <v>203</v>
      </c>
      <c r="E4" s="447" t="s">
        <v>203</v>
      </c>
      <c r="F4" s="447" t="s">
        <v>203</v>
      </c>
    </row>
    <row r="5" spans="2:6">
      <c r="B5" s="2" t="s">
        <v>763</v>
      </c>
      <c r="C5" s="448">
        <v>76.117000000000004</v>
      </c>
      <c r="D5" s="448">
        <v>305</v>
      </c>
      <c r="E5" s="448">
        <v>-94</v>
      </c>
      <c r="F5" s="448">
        <v>-468</v>
      </c>
    </row>
    <row r="6" spans="2:6" ht="30">
      <c r="B6" s="444" t="s">
        <v>764</v>
      </c>
      <c r="C6" s="449">
        <v>37.795999999999999</v>
      </c>
      <c r="D6" s="449">
        <v>272</v>
      </c>
      <c r="E6" s="449">
        <v>127</v>
      </c>
      <c r="F6" s="449">
        <v>1843</v>
      </c>
    </row>
    <row r="7" spans="2:6" ht="30">
      <c r="B7" s="444" t="s">
        <v>765</v>
      </c>
      <c r="C7" s="449">
        <v>-25</v>
      </c>
      <c r="D7" s="449">
        <v>-54</v>
      </c>
      <c r="E7" s="448" t="s">
        <v>143</v>
      </c>
      <c r="F7" s="448" t="s">
        <v>143</v>
      </c>
    </row>
    <row r="8" spans="2:6" ht="30">
      <c r="B8" s="444" t="s">
        <v>766</v>
      </c>
      <c r="C8" s="449">
        <v>-14.648</v>
      </c>
      <c r="D8" s="449">
        <v>-6</v>
      </c>
      <c r="E8" s="449">
        <v>4</v>
      </c>
      <c r="F8" s="449">
        <v>-3</v>
      </c>
    </row>
    <row r="9" spans="2:6">
      <c r="B9" s="445" t="s">
        <v>767</v>
      </c>
      <c r="C9" s="840">
        <v>73.515000000000015</v>
      </c>
      <c r="D9" s="840">
        <f>SUM(D5:D8)</f>
        <v>517</v>
      </c>
      <c r="E9" s="450">
        <f>SUM(E5:E8)</f>
        <v>37</v>
      </c>
      <c r="F9" s="450">
        <f t="shared" ref="F9" si="0">SUM(F5:F8)</f>
        <v>1372</v>
      </c>
    </row>
    <row r="10" spans="2:6">
      <c r="C10" s="372"/>
      <c r="D10" s="372"/>
      <c r="E10" s="372"/>
      <c r="F10" s="372"/>
    </row>
    <row r="11" spans="2:6">
      <c r="C11" s="373"/>
      <c r="D11" s="373"/>
      <c r="E11" s="373"/>
      <c r="F11" s="373"/>
    </row>
    <row r="12" spans="2:6">
      <c r="C12" s="373"/>
      <c r="D12" s="373"/>
      <c r="E12" s="373"/>
      <c r="F12" s="373"/>
    </row>
    <row r="13" spans="2:6">
      <c r="C13" s="373"/>
      <c r="D13" s="373"/>
      <c r="E13" s="373"/>
      <c r="F13" s="373"/>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1F52F-A692-4A8D-933B-A32601C4E95A}">
  <sheetPr>
    <tabColor theme="9" tint="0.79998168889431442"/>
  </sheetPr>
  <dimension ref="A2:G15"/>
  <sheetViews>
    <sheetView topLeftCell="B1" zoomScale="80" workbookViewId="0">
      <selection activeCell="C14" sqref="C14"/>
    </sheetView>
  </sheetViews>
  <sheetFormatPr defaultRowHeight="15"/>
  <cols>
    <col min="1" max="1" width="8.7109375" style="75"/>
    <col min="2" max="2" width="38.28515625" style="75" customWidth="1"/>
    <col min="3" max="6" width="14.28515625" style="75" customWidth="1"/>
    <col min="7" max="7" width="8.7109375" style="75"/>
  </cols>
  <sheetData>
    <row r="2" spans="2:6" ht="15.75" thickBot="1">
      <c r="B2" s="913" t="s">
        <v>768</v>
      </c>
      <c r="C2" s="913"/>
      <c r="D2" s="913"/>
      <c r="E2" s="913"/>
      <c r="F2" s="913"/>
    </row>
    <row r="3" spans="2:6">
      <c r="B3" s="914"/>
      <c r="C3" s="916" t="s">
        <v>717</v>
      </c>
      <c r="D3" s="916" t="s">
        <v>718</v>
      </c>
      <c r="E3" s="916" t="s">
        <v>719</v>
      </c>
      <c r="F3" s="453" t="s">
        <v>769</v>
      </c>
    </row>
    <row r="4" spans="2:6" ht="27.75" thickBot="1">
      <c r="B4" s="915"/>
      <c r="C4" s="917"/>
      <c r="D4" s="917"/>
      <c r="E4" s="917"/>
      <c r="F4" s="454" t="s">
        <v>770</v>
      </c>
    </row>
    <row r="5" spans="2:6" ht="15.75" thickBot="1">
      <c r="B5" s="455" t="s">
        <v>771</v>
      </c>
      <c r="C5" s="456"/>
      <c r="D5" s="456"/>
      <c r="E5" s="456"/>
      <c r="F5" s="456"/>
    </row>
    <row r="6" spans="2:6" ht="15.75" thickBot="1">
      <c r="B6" s="123" t="s">
        <v>772</v>
      </c>
      <c r="C6" s="457">
        <v>5.8000000000000003E-2</v>
      </c>
      <c r="D6" s="457">
        <v>5.8000000000000003E-2</v>
      </c>
      <c r="E6" s="457">
        <v>5.6000000000000001E-2</v>
      </c>
      <c r="F6" s="457">
        <v>5.7500000000000002E-2</v>
      </c>
    </row>
    <row r="7" spans="2:6" ht="15.75" thickBot="1">
      <c r="B7" s="123" t="s">
        <v>773</v>
      </c>
      <c r="C7" s="457">
        <v>3.1E-2</v>
      </c>
      <c r="D7" s="457">
        <v>3.1E-2</v>
      </c>
      <c r="E7" s="457">
        <v>2.75E-2</v>
      </c>
      <c r="F7" s="457">
        <v>2.8000000000000001E-2</v>
      </c>
    </row>
    <row r="8" spans="2:6" ht="24.75" thickBot="1">
      <c r="B8" s="123" t="s">
        <v>774</v>
      </c>
      <c r="C8" s="457">
        <v>2.8000000000000001E-2</v>
      </c>
      <c r="D8" s="457">
        <v>2.8000000000000001E-2</v>
      </c>
      <c r="E8" s="457">
        <v>2.75E-2</v>
      </c>
      <c r="F8" s="457">
        <v>2.8000000000000001E-2</v>
      </c>
    </row>
    <row r="9" spans="2:6" ht="15.75" thickBot="1">
      <c r="B9" s="123" t="s">
        <v>775</v>
      </c>
      <c r="C9" s="457">
        <v>2.8000000000000001E-2</v>
      </c>
      <c r="D9" s="457">
        <v>2.8000000000000001E-2</v>
      </c>
      <c r="E9" s="458" t="s">
        <v>776</v>
      </c>
      <c r="F9" s="457">
        <v>2.8000000000000001E-2</v>
      </c>
    </row>
    <row r="10" spans="2:6" ht="15.75" thickBot="1">
      <c r="B10" s="459" t="s">
        <v>2</v>
      </c>
      <c r="C10" s="460"/>
      <c r="D10" s="460"/>
      <c r="E10" s="460"/>
      <c r="F10" s="460"/>
    </row>
    <row r="11" spans="2:6" ht="15.75" thickBot="1">
      <c r="B11" s="123" t="s">
        <v>772</v>
      </c>
      <c r="C11" s="461">
        <v>6.2E-2</v>
      </c>
      <c r="D11" s="461">
        <v>6.2E-2</v>
      </c>
      <c r="E11" s="461">
        <v>5.8999999999999997E-2</v>
      </c>
      <c r="F11" s="461">
        <v>6.0999999999999999E-2</v>
      </c>
    </row>
    <row r="12" spans="2:6" ht="15.75" thickBot="1">
      <c r="B12" s="123" t="s">
        <v>773</v>
      </c>
      <c r="C12" s="461">
        <v>3.3000000000000002E-2</v>
      </c>
      <c r="D12" s="461">
        <v>3.3000000000000002E-2</v>
      </c>
      <c r="E12" s="461">
        <v>2.8500000000000001E-2</v>
      </c>
      <c r="F12" s="461">
        <v>3.0499999999999999E-2</v>
      </c>
    </row>
    <row r="13" spans="2:6" ht="24.75" thickBot="1">
      <c r="B13" s="123" t="s">
        <v>774</v>
      </c>
      <c r="C13" s="461">
        <v>3.1E-2</v>
      </c>
      <c r="D13" s="461">
        <v>3.3000000000000002E-2</v>
      </c>
      <c r="E13" s="461">
        <v>2.8500000000000001E-2</v>
      </c>
      <c r="F13" s="461">
        <v>3.0499999999999999E-2</v>
      </c>
    </row>
    <row r="14" spans="2:6" ht="15.75" thickBot="1">
      <c r="B14" s="123" t="s">
        <v>775</v>
      </c>
      <c r="C14" s="461">
        <v>3.1E-2</v>
      </c>
      <c r="D14" s="461">
        <v>3.1E-2</v>
      </c>
      <c r="E14" s="461">
        <v>2.8500000000000001E-2</v>
      </c>
      <c r="F14" s="461">
        <v>3.0499999999999999E-2</v>
      </c>
    </row>
    <row r="15" spans="2:6">
      <c r="B15" s="126"/>
      <c r="C15"/>
      <c r="D15"/>
      <c r="E15"/>
      <c r="F15"/>
    </row>
  </sheetData>
  <mergeCells count="5">
    <mergeCell ref="B2:F2"/>
    <mergeCell ref="B3:B4"/>
    <mergeCell ref="C3:C4"/>
    <mergeCell ref="D3:D4"/>
    <mergeCell ref="E3:E4"/>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112BD-631E-4328-A7AF-02A07BCCA47A}">
  <sheetPr>
    <tabColor theme="9" tint="0.79998168889431442"/>
  </sheetPr>
  <dimension ref="B2:G8"/>
  <sheetViews>
    <sheetView workbookViewId="0">
      <selection activeCell="B13" sqref="B13"/>
    </sheetView>
  </sheetViews>
  <sheetFormatPr defaultRowHeight="15"/>
  <cols>
    <col min="2" max="2" width="31.7109375" customWidth="1"/>
    <col min="6" max="6" width="13.28515625" bestFit="1" customWidth="1"/>
  </cols>
  <sheetData>
    <row r="2" spans="2:7" ht="24" customHeight="1">
      <c r="C2" s="374" t="s">
        <v>777</v>
      </c>
      <c r="D2" s="374"/>
      <c r="E2" s="374"/>
      <c r="F2" s="374"/>
      <c r="G2" s="75"/>
    </row>
    <row r="3" spans="2:7">
      <c r="C3" s="374" t="s">
        <v>778</v>
      </c>
      <c r="E3" s="374" t="s">
        <v>779</v>
      </c>
      <c r="G3" s="75"/>
    </row>
    <row r="4" spans="2:7" ht="15.75" customHeight="1">
      <c r="B4" s="375" t="s">
        <v>195</v>
      </c>
      <c r="C4" s="375" t="s">
        <v>780</v>
      </c>
      <c r="D4" s="375" t="s">
        <v>781</v>
      </c>
      <c r="E4" s="375" t="s">
        <v>780</v>
      </c>
      <c r="F4" s="375" t="s">
        <v>781</v>
      </c>
      <c r="G4" s="75"/>
    </row>
    <row r="5" spans="2:7" ht="24">
      <c r="B5" s="376" t="s">
        <v>719</v>
      </c>
      <c r="C5" s="376" t="s">
        <v>516</v>
      </c>
      <c r="D5" s="376" t="s">
        <v>516</v>
      </c>
      <c r="E5" s="376">
        <v>22</v>
      </c>
      <c r="F5" s="376">
        <v>24.2</v>
      </c>
      <c r="G5" s="75"/>
    </row>
    <row r="6" spans="2:7">
      <c r="B6" s="376" t="s">
        <v>782</v>
      </c>
      <c r="C6" s="376">
        <v>22.7</v>
      </c>
      <c r="D6" s="376">
        <v>24.8</v>
      </c>
      <c r="E6" s="376">
        <v>21.1</v>
      </c>
      <c r="F6" s="376">
        <v>23</v>
      </c>
      <c r="G6" s="75"/>
    </row>
    <row r="7" spans="2:7">
      <c r="B7" s="376" t="s">
        <v>783</v>
      </c>
      <c r="C7" s="376">
        <v>23.8</v>
      </c>
      <c r="D7" s="376">
        <v>26.1</v>
      </c>
      <c r="E7" s="376">
        <v>21.8</v>
      </c>
      <c r="F7" s="376">
        <v>24.7</v>
      </c>
      <c r="G7" s="75"/>
    </row>
    <row r="8" spans="2:7">
      <c r="B8" s="75"/>
      <c r="C8" s="75"/>
      <c r="D8" s="75"/>
      <c r="E8" s="75"/>
      <c r="F8" s="75"/>
      <c r="G8" s="75"/>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404CD-899F-4CF8-8848-F3ED04C1BE7E}">
  <sheetPr>
    <tabColor theme="9" tint="0.79998168889431442"/>
  </sheetPr>
  <dimension ref="B2:H21"/>
  <sheetViews>
    <sheetView zoomScale="82" zoomScaleNormal="145" workbookViewId="0">
      <selection activeCell="C24" sqref="C24"/>
    </sheetView>
  </sheetViews>
  <sheetFormatPr defaultColWidth="9.140625" defaultRowHeight="15"/>
  <cols>
    <col min="1" max="1" width="9.140625" style="75"/>
    <col min="2" max="2" width="15.85546875" style="75" bestFit="1" customWidth="1"/>
    <col min="3" max="8" width="10.5703125" style="75" customWidth="1"/>
    <col min="9" max="16384" width="9.140625" style="75"/>
  </cols>
  <sheetData>
    <row r="2" spans="2:8">
      <c r="B2" s="357"/>
      <c r="C2" s="924">
        <v>46112</v>
      </c>
      <c r="D2" s="925"/>
      <c r="E2" s="926"/>
      <c r="F2" s="927">
        <v>45747</v>
      </c>
      <c r="G2" s="928"/>
      <c r="H2" s="929"/>
    </row>
    <row r="3" spans="2:8" s="310" customFormat="1" ht="24">
      <c r="B3" s="357"/>
      <c r="C3" s="358" t="s">
        <v>784</v>
      </c>
      <c r="D3" s="358" t="s">
        <v>719</v>
      </c>
      <c r="E3" s="358" t="s">
        <v>783</v>
      </c>
      <c r="F3" s="361" t="s">
        <v>784</v>
      </c>
      <c r="G3" s="361" t="s">
        <v>719</v>
      </c>
      <c r="H3" s="361" t="s">
        <v>783</v>
      </c>
    </row>
    <row r="4" spans="2:8" ht="15.75" thickBot="1">
      <c r="B4" s="320"/>
      <c r="C4" s="377" t="s">
        <v>203</v>
      </c>
      <c r="D4" s="324" t="s">
        <v>203</v>
      </c>
      <c r="E4" s="321" t="s">
        <v>203</v>
      </c>
      <c r="F4" s="377" t="s">
        <v>785</v>
      </c>
      <c r="G4" s="324" t="s">
        <v>203</v>
      </c>
      <c r="H4" s="321" t="s">
        <v>203</v>
      </c>
    </row>
    <row r="5" spans="2:8" ht="16.5" thickTop="1" thickBot="1">
      <c r="B5" s="378" t="s">
        <v>786</v>
      </c>
      <c r="C5" s="379"/>
      <c r="D5" s="379"/>
      <c r="E5" s="379"/>
      <c r="F5" s="379"/>
      <c r="G5" s="379"/>
      <c r="H5" s="379"/>
    </row>
    <row r="6" spans="2:8" ht="15.75" thickBot="1">
      <c r="B6" s="841" t="s">
        <v>1316</v>
      </c>
      <c r="C6" s="619">
        <v>-310</v>
      </c>
      <c r="D6" s="619">
        <v>-35</v>
      </c>
      <c r="E6" s="619">
        <v>-52</v>
      </c>
      <c r="F6" s="620">
        <v>-302</v>
      </c>
      <c r="G6" s="620">
        <v>-40</v>
      </c>
      <c r="H6" s="621">
        <v>-53</v>
      </c>
    </row>
    <row r="7" spans="2:8" ht="15.75" thickBot="1">
      <c r="B7" s="380">
        <v>-2.5000000000000001E-3</v>
      </c>
      <c r="C7" s="622">
        <v>330</v>
      </c>
      <c r="D7" s="622">
        <v>40</v>
      </c>
      <c r="E7" s="622">
        <v>55</v>
      </c>
      <c r="F7" s="623">
        <v>320</v>
      </c>
      <c r="G7" s="623">
        <v>40</v>
      </c>
      <c r="H7" s="624">
        <v>56</v>
      </c>
    </row>
    <row r="8" spans="2:8" ht="15.75" thickBot="1">
      <c r="B8" s="378" t="s">
        <v>787</v>
      </c>
      <c r="C8" s="622"/>
      <c r="D8" s="622"/>
      <c r="E8" s="625"/>
      <c r="F8" s="623"/>
      <c r="G8" s="623"/>
      <c r="H8" s="623"/>
    </row>
    <row r="9" spans="2:8" ht="15.75" thickBot="1">
      <c r="B9" s="381" t="s">
        <v>788</v>
      </c>
      <c r="C9" s="622">
        <v>238</v>
      </c>
      <c r="D9" s="622">
        <v>85</v>
      </c>
      <c r="E9" s="622">
        <v>40</v>
      </c>
      <c r="F9" s="623">
        <v>235</v>
      </c>
      <c r="G9" s="623">
        <v>90</v>
      </c>
      <c r="H9" s="624">
        <v>39</v>
      </c>
    </row>
    <row r="10" spans="2:8" ht="15.75" thickBot="1">
      <c r="B10" s="381" t="s">
        <v>789</v>
      </c>
      <c r="C10" s="622">
        <v>-246</v>
      </c>
      <c r="D10" s="622">
        <v>-85</v>
      </c>
      <c r="E10" s="622">
        <v>-41</v>
      </c>
      <c r="F10" s="623">
        <v>-242</v>
      </c>
      <c r="G10" s="623">
        <v>-90</v>
      </c>
      <c r="H10" s="624">
        <v>-40</v>
      </c>
    </row>
    <row r="11" spans="2:8" ht="15.75" thickBot="1">
      <c r="B11" s="378" t="s">
        <v>790</v>
      </c>
      <c r="C11" s="622"/>
      <c r="D11" s="622"/>
      <c r="E11" s="622"/>
      <c r="F11" s="623"/>
      <c r="G11" s="623"/>
      <c r="H11" s="623"/>
    </row>
    <row r="12" spans="2:8">
      <c r="B12" s="918" t="s">
        <v>1316</v>
      </c>
      <c r="C12" s="920">
        <v>77</v>
      </c>
      <c r="D12" s="920" t="s">
        <v>791</v>
      </c>
      <c r="E12" s="920" t="s">
        <v>791</v>
      </c>
      <c r="F12" s="922">
        <v>75</v>
      </c>
      <c r="G12" s="922" t="s">
        <v>791</v>
      </c>
      <c r="H12" s="922" t="s">
        <v>791</v>
      </c>
    </row>
    <row r="13" spans="2:8" ht="15.75" thickBot="1">
      <c r="B13" s="919"/>
      <c r="C13" s="921"/>
      <c r="D13" s="921"/>
      <c r="E13" s="921"/>
      <c r="F13" s="923"/>
      <c r="G13" s="923"/>
      <c r="H13" s="923"/>
    </row>
    <row r="14" spans="2:8">
      <c r="B14" s="918">
        <v>-2.5000000000000001E-3</v>
      </c>
      <c r="C14" s="920">
        <v>-75</v>
      </c>
      <c r="D14" s="920" t="s">
        <v>791</v>
      </c>
      <c r="E14" s="920" t="s">
        <v>791</v>
      </c>
      <c r="F14" s="922">
        <v>-73</v>
      </c>
      <c r="G14" s="922" t="s">
        <v>791</v>
      </c>
      <c r="H14" s="922" t="s">
        <v>791</v>
      </c>
    </row>
    <row r="15" spans="2:8" ht="15.75" thickBot="1">
      <c r="B15" s="919"/>
      <c r="C15" s="921"/>
      <c r="D15" s="921"/>
      <c r="E15" s="921"/>
      <c r="F15" s="923"/>
      <c r="G15" s="923"/>
      <c r="H15" s="923"/>
    </row>
    <row r="16" spans="2:8" ht="15.75" thickBot="1">
      <c r="B16" s="378" t="s">
        <v>792</v>
      </c>
      <c r="C16" s="622"/>
      <c r="D16" s="622"/>
      <c r="E16" s="622"/>
      <c r="F16" s="623"/>
      <c r="G16" s="623"/>
      <c r="H16" s="623"/>
    </row>
    <row r="17" spans="2:8" ht="15.75" thickBot="1">
      <c r="B17" s="841" t="s">
        <v>1316</v>
      </c>
      <c r="C17" s="622">
        <v>200</v>
      </c>
      <c r="D17" s="622">
        <v>30</v>
      </c>
      <c r="E17" s="622">
        <v>47</v>
      </c>
      <c r="F17" s="624">
        <v>226</v>
      </c>
      <c r="G17" s="624">
        <v>35</v>
      </c>
      <c r="H17" s="623">
        <v>52</v>
      </c>
    </row>
    <row r="18" spans="2:8" ht="15.75" thickBot="1">
      <c r="B18" s="380">
        <v>-2.5000000000000001E-3</v>
      </c>
      <c r="C18" s="622">
        <v>-195</v>
      </c>
      <c r="D18" s="622">
        <v>-30</v>
      </c>
      <c r="E18" s="622">
        <v>-45</v>
      </c>
      <c r="F18" s="624">
        <v>-206</v>
      </c>
      <c r="G18" s="624">
        <v>-35</v>
      </c>
      <c r="H18" s="623">
        <v>-46</v>
      </c>
    </row>
    <row r="19" spans="2:8" ht="15.75" thickBot="1">
      <c r="B19" s="841" t="s">
        <v>1317</v>
      </c>
      <c r="C19" s="622">
        <v>400</v>
      </c>
      <c r="D19" s="622">
        <v>120</v>
      </c>
      <c r="E19" s="622">
        <v>98</v>
      </c>
      <c r="F19" s="624">
        <v>453</v>
      </c>
      <c r="G19" s="624">
        <v>135</v>
      </c>
      <c r="H19" s="623">
        <v>104</v>
      </c>
    </row>
    <row r="20" spans="2:8" ht="15.75" thickBot="1">
      <c r="B20" s="380">
        <v>-5.0000000000000001E-3</v>
      </c>
      <c r="C20" s="622">
        <v>-390</v>
      </c>
      <c r="D20" s="622">
        <v>-120</v>
      </c>
      <c r="E20" s="622">
        <v>-90</v>
      </c>
      <c r="F20" s="624">
        <v>-413</v>
      </c>
      <c r="G20" s="624">
        <v>-130</v>
      </c>
      <c r="H20" s="623">
        <v>-95</v>
      </c>
    </row>
    <row r="21" spans="2:8">
      <c r="C21" s="197"/>
      <c r="D21" s="197"/>
      <c r="E21" s="197"/>
      <c r="F21" s="197"/>
      <c r="G21" s="197"/>
      <c r="H21" s="197"/>
    </row>
  </sheetData>
  <mergeCells count="16">
    <mergeCell ref="B12:B13"/>
    <mergeCell ref="C12:C13"/>
    <mergeCell ref="D12:D13"/>
    <mergeCell ref="E12:E13"/>
    <mergeCell ref="F12:F13"/>
    <mergeCell ref="G12:G13"/>
    <mergeCell ref="H12:H13"/>
    <mergeCell ref="C2:E2"/>
    <mergeCell ref="F2:H2"/>
    <mergeCell ref="H14:H15"/>
    <mergeCell ref="G14:G15"/>
    <mergeCell ref="B14:B15"/>
    <mergeCell ref="C14:C15"/>
    <mergeCell ref="D14:D15"/>
    <mergeCell ref="E14:E15"/>
    <mergeCell ref="F14:F15"/>
  </mergeCells>
  <pageMargins left="0.7" right="0.7" top="0.75" bottom="0.75" header="0.3" footer="0.3"/>
  <ignoredErrors>
    <ignoredError sqref="B12 B6 B17:B19"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3FD9F-D8A4-4D19-9DA4-8680266E82C7}">
  <sheetPr>
    <tabColor theme="9" tint="0.79998168889431442"/>
  </sheetPr>
  <dimension ref="B2:D25"/>
  <sheetViews>
    <sheetView topLeftCell="A2" zoomScale="77" zoomScaleNormal="115" workbookViewId="0">
      <selection activeCell="D24" sqref="D24"/>
    </sheetView>
  </sheetViews>
  <sheetFormatPr defaultRowHeight="15"/>
  <cols>
    <col min="2" max="2" width="46.85546875" customWidth="1"/>
    <col min="3" max="4" width="13" customWidth="1"/>
  </cols>
  <sheetData>
    <row r="2" spans="2:4" ht="14.45" customHeight="1">
      <c r="B2" s="930" t="s">
        <v>793</v>
      </c>
      <c r="C2" s="382"/>
      <c r="D2" s="383"/>
    </row>
    <row r="3" spans="2:4" ht="14.45" customHeight="1" thickBot="1">
      <c r="B3" s="931"/>
      <c r="C3" s="383"/>
      <c r="D3" s="383"/>
    </row>
    <row r="4" spans="2:4" ht="15.75" thickTop="1">
      <c r="C4" s="462" t="s">
        <v>2</v>
      </c>
      <c r="D4" s="463" t="s">
        <v>794</v>
      </c>
    </row>
    <row r="5" spans="2:4" ht="15.75" thickBot="1">
      <c r="C5" s="121" t="s">
        <v>203</v>
      </c>
      <c r="D5" s="122" t="s">
        <v>203</v>
      </c>
    </row>
    <row r="6" spans="2:4" ht="16.5" thickTop="1" thickBot="1">
      <c r="B6" s="14" t="s">
        <v>1318</v>
      </c>
      <c r="C6" s="510">
        <v>33</v>
      </c>
      <c r="D6" s="493">
        <v>5</v>
      </c>
    </row>
    <row r="7" spans="2:4" ht="15.75" thickBot="1">
      <c r="B7" s="123" t="s">
        <v>795</v>
      </c>
      <c r="C7" s="510">
        <v>128</v>
      </c>
      <c r="D7" s="493">
        <v>142</v>
      </c>
    </row>
    <row r="8" spans="2:4" ht="24.75" thickBot="1">
      <c r="B8" s="123" t="s">
        <v>1104</v>
      </c>
      <c r="C8" s="510">
        <v>26</v>
      </c>
      <c r="D8" s="493">
        <v>24</v>
      </c>
    </row>
    <row r="9" spans="2:4" ht="15.75" thickBot="1">
      <c r="B9" s="123" t="s">
        <v>890</v>
      </c>
      <c r="C9" s="510">
        <v>19</v>
      </c>
      <c r="D9" s="493" t="s">
        <v>143</v>
      </c>
    </row>
    <row r="10" spans="2:4" ht="15.75" thickBot="1">
      <c r="B10" s="123" t="s">
        <v>796</v>
      </c>
      <c r="C10" s="510">
        <v>5</v>
      </c>
      <c r="D10" s="493">
        <v>4</v>
      </c>
    </row>
    <row r="11" spans="2:4" ht="15.75" thickBot="1">
      <c r="B11" s="123" t="s">
        <v>598</v>
      </c>
      <c r="C11" s="510">
        <v>127</v>
      </c>
      <c r="D11" s="493">
        <v>79</v>
      </c>
    </row>
    <row r="12" spans="2:4" ht="15.75" thickBot="1">
      <c r="B12" s="123" t="s">
        <v>599</v>
      </c>
      <c r="C12" s="510">
        <v>-33</v>
      </c>
      <c r="D12" s="493">
        <v>-21</v>
      </c>
    </row>
    <row r="13" spans="2:4" ht="15.75" thickBot="1">
      <c r="B13" s="15" t="s">
        <v>600</v>
      </c>
      <c r="C13" s="511">
        <v>-34</v>
      </c>
      <c r="D13" s="495">
        <v>-23</v>
      </c>
    </row>
    <row r="14" spans="2:4" ht="16.5" thickTop="1" thickBot="1">
      <c r="B14" s="125" t="s">
        <v>601</v>
      </c>
      <c r="C14" s="496">
        <v>271</v>
      </c>
      <c r="D14" s="494">
        <v>210</v>
      </c>
    </row>
    <row r="15" spans="2:4" ht="16.5" thickTop="1" thickBot="1">
      <c r="B15" s="123" t="s">
        <v>797</v>
      </c>
      <c r="C15" s="492">
        <v>28</v>
      </c>
      <c r="D15" s="493">
        <v>23</v>
      </c>
    </row>
    <row r="16" spans="2:4" ht="15.75" thickBot="1">
      <c r="B16" s="123" t="s">
        <v>798</v>
      </c>
      <c r="C16" s="510">
        <v>-23</v>
      </c>
      <c r="D16" s="493">
        <v>-19</v>
      </c>
    </row>
    <row r="17" spans="2:4" ht="15.75" thickBot="1">
      <c r="B17" s="123" t="s">
        <v>799</v>
      </c>
      <c r="C17" s="510">
        <v>-11</v>
      </c>
      <c r="D17" s="493">
        <v>-7</v>
      </c>
    </row>
    <row r="18" spans="2:4" ht="24.75" thickBot="1">
      <c r="B18" s="123" t="s">
        <v>800</v>
      </c>
      <c r="C18" s="510">
        <v>-12</v>
      </c>
      <c r="D18" s="493">
        <v>-10</v>
      </c>
    </row>
    <row r="19" spans="2:4" ht="15.75" thickBot="1">
      <c r="B19" s="513" t="s">
        <v>1062</v>
      </c>
      <c r="C19" s="510">
        <v>13</v>
      </c>
      <c r="D19" s="493">
        <v>0</v>
      </c>
    </row>
    <row r="20" spans="2:4" ht="15.75" thickBot="1">
      <c r="B20" s="123" t="s">
        <v>801</v>
      </c>
      <c r="C20" s="510">
        <v>0</v>
      </c>
      <c r="D20" s="493">
        <v>1</v>
      </c>
    </row>
    <row r="21" spans="2:4" ht="15.75" thickBot="1">
      <c r="B21" s="15" t="s">
        <v>802</v>
      </c>
      <c r="C21" s="511">
        <v>-7</v>
      </c>
      <c r="D21" s="495">
        <v>-1</v>
      </c>
    </row>
    <row r="22" spans="2:4" ht="16.5" thickTop="1" thickBot="1">
      <c r="B22" s="125" t="s">
        <v>803</v>
      </c>
      <c r="C22" s="512">
        <v>-12</v>
      </c>
      <c r="D22" s="494">
        <v>-13</v>
      </c>
    </row>
    <row r="23" spans="2:4" ht="16.5" thickTop="1" thickBot="1">
      <c r="B23" s="15" t="s">
        <v>804</v>
      </c>
      <c r="C23" s="511">
        <v>1</v>
      </c>
      <c r="D23" s="495">
        <v>1</v>
      </c>
    </row>
    <row r="24" spans="2:4" ht="25.5" thickTop="1" thickBot="1">
      <c r="B24" s="125" t="s">
        <v>805</v>
      </c>
      <c r="C24" s="512">
        <v>-11</v>
      </c>
      <c r="D24" s="494">
        <v>-12</v>
      </c>
    </row>
    <row r="25" spans="2:4" ht="15.75" thickTop="1">
      <c r="B25" s="126"/>
    </row>
  </sheetData>
  <mergeCells count="1">
    <mergeCell ref="B2:B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138DF-33BB-4E92-94AB-976F085A7AD8}">
  <sheetPr>
    <tabColor theme="9" tint="0.79998168889431442"/>
  </sheetPr>
  <dimension ref="A1:E14"/>
  <sheetViews>
    <sheetView workbookViewId="0">
      <selection activeCell="I9" sqref="I9"/>
    </sheetView>
  </sheetViews>
  <sheetFormatPr defaultRowHeight="15"/>
  <cols>
    <col min="1" max="1" width="5" bestFit="1" customWidth="1"/>
    <col min="2" max="2" width="61.5703125" customWidth="1"/>
    <col min="4" max="5" width="13.85546875" bestFit="1" customWidth="1"/>
  </cols>
  <sheetData>
    <row r="1" spans="1:5">
      <c r="D1" s="128"/>
      <c r="E1" s="128"/>
    </row>
    <row r="2" spans="1:5">
      <c r="A2" s="879"/>
      <c r="B2" s="879"/>
      <c r="C2" s="2"/>
      <c r="D2" s="351" t="s">
        <v>2</v>
      </c>
      <c r="E2" s="351" t="s">
        <v>3</v>
      </c>
    </row>
    <row r="3" spans="1:5">
      <c r="A3" s="880"/>
      <c r="B3" s="880"/>
      <c r="C3" s="2" t="s">
        <v>24</v>
      </c>
      <c r="D3" s="686" t="s">
        <v>13</v>
      </c>
      <c r="E3" s="686" t="s">
        <v>13</v>
      </c>
    </row>
    <row r="4" spans="1:5">
      <c r="A4" s="881" t="s">
        <v>1167</v>
      </c>
      <c r="B4" s="881"/>
      <c r="C4" s="7" t="s">
        <v>140</v>
      </c>
      <c r="D4" s="504">
        <v>20669944</v>
      </c>
      <c r="E4" s="504">
        <v>20859297</v>
      </c>
    </row>
    <row r="5" spans="1:5">
      <c r="A5" s="2" t="s">
        <v>141</v>
      </c>
      <c r="B5" s="2" t="s">
        <v>142</v>
      </c>
      <c r="C5">
        <v>3.3</v>
      </c>
      <c r="D5" s="505">
        <v>5146866</v>
      </c>
      <c r="E5" s="505">
        <v>3832386</v>
      </c>
    </row>
    <row r="6" spans="1:5">
      <c r="A6" s="2"/>
      <c r="B6" s="2" t="s">
        <v>144</v>
      </c>
      <c r="C6">
        <v>3.2</v>
      </c>
      <c r="D6" s="505">
        <v>95053</v>
      </c>
      <c r="E6" s="505">
        <v>220577</v>
      </c>
    </row>
    <row r="7" spans="1:5">
      <c r="A7" s="2"/>
      <c r="B7" s="2" t="s">
        <v>145</v>
      </c>
      <c r="C7">
        <v>3.3</v>
      </c>
      <c r="D7" s="505">
        <v>14999</v>
      </c>
      <c r="E7" s="505">
        <v>21370</v>
      </c>
    </row>
    <row r="8" spans="1:5">
      <c r="A8" s="2"/>
      <c r="B8" s="2" t="s">
        <v>146</v>
      </c>
      <c r="C8">
        <v>3.3</v>
      </c>
      <c r="D8" s="171">
        <v>0</v>
      </c>
      <c r="E8" s="505">
        <v>66</v>
      </c>
    </row>
    <row r="9" spans="1:5">
      <c r="A9" s="2"/>
      <c r="B9" s="2" t="s">
        <v>147</v>
      </c>
      <c r="D9" s="505">
        <v>110340</v>
      </c>
      <c r="E9" s="505">
        <v>98996</v>
      </c>
    </row>
    <row r="10" spans="1:5">
      <c r="A10" s="2"/>
      <c r="B10" s="8" t="s">
        <v>148</v>
      </c>
      <c r="C10">
        <v>4</v>
      </c>
      <c r="D10" s="509">
        <v>-85534</v>
      </c>
      <c r="E10" s="509">
        <v>-17201</v>
      </c>
    </row>
    <row r="11" spans="1:5">
      <c r="A11" s="8" t="s">
        <v>149</v>
      </c>
      <c r="B11" s="8" t="s">
        <v>150</v>
      </c>
      <c r="D11" s="509">
        <v>-498149</v>
      </c>
      <c r="E11" s="509">
        <v>-705483</v>
      </c>
    </row>
    <row r="12" spans="1:5">
      <c r="A12" s="2"/>
      <c r="B12" s="8" t="s">
        <v>151</v>
      </c>
      <c r="D12" s="509">
        <v>-160582</v>
      </c>
      <c r="E12" s="509">
        <v>-170459</v>
      </c>
    </row>
    <row r="13" spans="1:5">
      <c r="A13" s="2"/>
      <c r="B13" s="8" t="s">
        <v>152</v>
      </c>
      <c r="D13" s="509">
        <v>0</v>
      </c>
      <c r="E13" s="509">
        <v>-16526</v>
      </c>
    </row>
    <row r="14" spans="1:5" ht="15.75" thickBot="1">
      <c r="A14" s="882" t="s">
        <v>1168</v>
      </c>
      <c r="B14" s="882"/>
      <c r="C14" s="474"/>
      <c r="D14" s="506">
        <v>25292937</v>
      </c>
      <c r="E14" s="506">
        <v>24123023</v>
      </c>
    </row>
  </sheetData>
  <mergeCells count="4">
    <mergeCell ref="A2:B2"/>
    <mergeCell ref="A3:B3"/>
    <mergeCell ref="A4:B4"/>
    <mergeCell ref="A14:B14"/>
  </mergeCells>
  <pageMargins left="0.7" right="0.7" top="0.75" bottom="0.75" header="0.3" footer="0.3"/>
  <pageSetup orientation="portrait" r:id="rId1"/>
  <headerFooter>
    <oddHeader>&amp;C&amp;"Calibri"&amp;10&amp;K000000 OFFICIAL&amp;1#_x000D_</oddHeader>
    <oddFooter>&amp;C_x000D_&amp;1#&amp;"Calibri"&amp;10&amp;K000000 OFFICIAL</oddFooter>
  </headerFooter>
  <customProperties>
    <customPr name="EpmWorksheetKeyString_GUID" r:id="rId2"/>
  </customPropertie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55CB7-F025-4BC9-BB2D-6AF432226E0E}">
  <sheetPr>
    <tabColor theme="9" tint="0.79998168889431442"/>
  </sheetPr>
  <dimension ref="B5:D20"/>
  <sheetViews>
    <sheetView showGridLines="0" topLeftCell="A2" zoomScale="80" workbookViewId="0">
      <selection activeCell="D19" sqref="D19"/>
    </sheetView>
  </sheetViews>
  <sheetFormatPr defaultRowHeight="15"/>
  <cols>
    <col min="2" max="2" width="50.7109375" customWidth="1"/>
    <col min="3" max="3" width="21.7109375" customWidth="1"/>
    <col min="4" max="4" width="9.5703125" bestFit="1" customWidth="1"/>
  </cols>
  <sheetData>
    <row r="5" spans="2:4" ht="39">
      <c r="B5" s="842"/>
      <c r="C5" s="462" t="s">
        <v>806</v>
      </c>
      <c r="D5" s="463" t="s">
        <v>1105</v>
      </c>
    </row>
    <row r="6" spans="2:4" ht="15" customHeight="1" thickBot="1">
      <c r="B6" s="842"/>
      <c r="C6" s="121" t="s">
        <v>203</v>
      </c>
      <c r="D6" s="122" t="s">
        <v>203</v>
      </c>
    </row>
    <row r="7" spans="2:4" ht="16.5" thickTop="1" thickBot="1">
      <c r="B7" s="14" t="s">
        <v>597</v>
      </c>
      <c r="C7" s="525">
        <v>1660</v>
      </c>
      <c r="D7" s="526">
        <v>1094</v>
      </c>
    </row>
    <row r="8" spans="2:4" ht="15.75" thickBot="1">
      <c r="B8" s="123" t="s">
        <v>807</v>
      </c>
      <c r="C8" s="525">
        <v>701</v>
      </c>
      <c r="D8" s="526">
        <v>388</v>
      </c>
    </row>
    <row r="9" spans="2:4" ht="15.75" thickBot="1">
      <c r="B9" s="123" t="s">
        <v>272</v>
      </c>
      <c r="C9" s="525">
        <v>561</v>
      </c>
      <c r="D9" s="526">
        <v>415</v>
      </c>
    </row>
    <row r="10" spans="2:4" ht="15.75" thickBot="1">
      <c r="B10" s="123" t="s">
        <v>808</v>
      </c>
      <c r="C10" s="525">
        <v>26</v>
      </c>
      <c r="D10" s="526">
        <v>15</v>
      </c>
    </row>
    <row r="11" spans="2:4" ht="15.75" thickBot="1">
      <c r="B11" s="123" t="s">
        <v>809</v>
      </c>
      <c r="C11" s="525">
        <v>-1850</v>
      </c>
      <c r="D11" s="526">
        <v>-1101</v>
      </c>
    </row>
    <row r="12" spans="2:4" ht="15.75" thickBot="1">
      <c r="B12" s="15" t="s">
        <v>600</v>
      </c>
      <c r="C12" s="527">
        <v>-867</v>
      </c>
      <c r="D12" s="528">
        <v>-618</v>
      </c>
    </row>
    <row r="13" spans="2:4" ht="16.5" thickTop="1" thickBot="1">
      <c r="B13" s="125" t="s">
        <v>601</v>
      </c>
      <c r="C13" s="529">
        <v>231</v>
      </c>
      <c r="D13" s="530">
        <v>193</v>
      </c>
    </row>
    <row r="14" spans="2:4" ht="16.5" thickTop="1" thickBot="1">
      <c r="B14" s="123" t="s">
        <v>797</v>
      </c>
      <c r="C14" s="525">
        <v>5771</v>
      </c>
      <c r="D14" s="526">
        <v>3912</v>
      </c>
    </row>
    <row r="15" spans="2:4" ht="15.75" thickBot="1">
      <c r="B15" s="123" t="s">
        <v>810</v>
      </c>
      <c r="C15" s="525">
        <v>-5679</v>
      </c>
      <c r="D15" s="526">
        <v>-3866</v>
      </c>
    </row>
    <row r="16" spans="2:4" ht="15.75" thickBot="1">
      <c r="B16" s="15" t="s">
        <v>811</v>
      </c>
      <c r="C16" s="527">
        <v>-53</v>
      </c>
      <c r="D16" s="528">
        <v>-17</v>
      </c>
    </row>
    <row r="17" spans="2:4" ht="16.5" thickTop="1" thickBot="1">
      <c r="B17" s="125" t="s">
        <v>812</v>
      </c>
      <c r="C17" s="531">
        <v>39</v>
      </c>
      <c r="D17" s="530">
        <v>29</v>
      </c>
    </row>
    <row r="18" spans="2:4" ht="16.5" thickTop="1" thickBot="1">
      <c r="B18" s="15" t="s">
        <v>804</v>
      </c>
      <c r="C18" s="527">
        <v>-10</v>
      </c>
      <c r="D18" s="528">
        <v>-8</v>
      </c>
    </row>
    <row r="19" spans="2:4" ht="16.5" thickTop="1" thickBot="1">
      <c r="B19" s="125" t="s">
        <v>813</v>
      </c>
      <c r="C19" s="531">
        <v>29</v>
      </c>
      <c r="D19" s="531">
        <v>21</v>
      </c>
    </row>
    <row r="20" spans="2:4" ht="15.75" thickTop="1">
      <c r="B20" s="126"/>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F6787-2C1A-456C-8DE3-7C9B7FF526D6}">
  <sheetPr>
    <tabColor theme="9" tint="0.79998168889431442"/>
  </sheetPr>
  <dimension ref="B3:E21"/>
  <sheetViews>
    <sheetView workbookViewId="0">
      <selection activeCell="E20" sqref="E20"/>
    </sheetView>
  </sheetViews>
  <sheetFormatPr defaultRowHeight="15"/>
  <cols>
    <col min="2" max="2" width="43.42578125" customWidth="1"/>
  </cols>
  <sheetData>
    <row r="3" spans="2:5">
      <c r="B3" s="384"/>
      <c r="C3" s="384"/>
    </row>
    <row r="4" spans="2:5">
      <c r="B4" s="932"/>
      <c r="C4" s="462" t="s">
        <v>806</v>
      </c>
      <c r="D4" s="463" t="s">
        <v>814</v>
      </c>
      <c r="E4" s="80"/>
    </row>
    <row r="5" spans="2:5" ht="15.75" thickBot="1">
      <c r="B5" s="933"/>
      <c r="C5" s="464" t="s">
        <v>203</v>
      </c>
      <c r="D5" s="465" t="s">
        <v>203</v>
      </c>
      <c r="E5" s="80"/>
    </row>
    <row r="6" spans="2:5" ht="16.5" thickTop="1" thickBot="1">
      <c r="B6" s="123" t="s">
        <v>597</v>
      </c>
      <c r="C6" s="514">
        <v>2</v>
      </c>
      <c r="D6" s="515">
        <v>1</v>
      </c>
      <c r="E6" s="131"/>
    </row>
    <row r="7" spans="2:5" ht="15.75" thickBot="1">
      <c r="B7" s="123" t="s">
        <v>807</v>
      </c>
      <c r="C7" s="514">
        <v>8</v>
      </c>
      <c r="D7" s="515">
        <v>20</v>
      </c>
      <c r="E7" s="131"/>
    </row>
    <row r="8" spans="2:5" ht="15.75" thickBot="1">
      <c r="B8" s="123" t="s">
        <v>272</v>
      </c>
      <c r="C8" s="514">
        <v>7</v>
      </c>
      <c r="D8" s="515">
        <v>11</v>
      </c>
      <c r="E8" s="131"/>
    </row>
    <row r="9" spans="2:5" ht="15.75" thickBot="1">
      <c r="B9" s="123" t="s">
        <v>815</v>
      </c>
      <c r="C9" s="514">
        <v>-2</v>
      </c>
      <c r="D9" s="515">
        <v>-8</v>
      </c>
      <c r="E9" s="131"/>
    </row>
    <row r="10" spans="2:5" ht="15.75" thickBot="1">
      <c r="B10" s="123" t="s">
        <v>816</v>
      </c>
      <c r="C10" s="514">
        <v>-1</v>
      </c>
      <c r="D10" s="515">
        <v>-1</v>
      </c>
      <c r="E10" s="131"/>
    </row>
    <row r="11" spans="2:5" ht="15.75" thickBot="1">
      <c r="B11" s="123" t="s">
        <v>817</v>
      </c>
      <c r="C11" s="514">
        <v>0</v>
      </c>
      <c r="D11" s="515" t="s">
        <v>143</v>
      </c>
      <c r="E11" s="131"/>
    </row>
    <row r="12" spans="2:5" ht="15.75" thickBot="1">
      <c r="B12" s="123" t="s">
        <v>809</v>
      </c>
      <c r="C12" s="514">
        <v>-4</v>
      </c>
      <c r="D12" s="515">
        <v>-16</v>
      </c>
      <c r="E12" s="131"/>
    </row>
    <row r="13" spans="2:5" ht="15.75" thickBot="1">
      <c r="B13" s="15" t="s">
        <v>600</v>
      </c>
      <c r="C13" s="516">
        <v>0</v>
      </c>
      <c r="D13" s="517" t="s">
        <v>143</v>
      </c>
      <c r="E13" s="131"/>
    </row>
    <row r="14" spans="2:5" ht="16.5" thickTop="1" thickBot="1">
      <c r="B14" s="125" t="s">
        <v>601</v>
      </c>
      <c r="C14" s="518">
        <v>10</v>
      </c>
      <c r="D14" s="519">
        <v>7</v>
      </c>
      <c r="E14" s="131"/>
    </row>
    <row r="15" spans="2:5" ht="16.5" thickTop="1" thickBot="1">
      <c r="B15" s="123" t="s">
        <v>797</v>
      </c>
      <c r="C15" s="514">
        <v>35</v>
      </c>
      <c r="D15" s="515">
        <v>51</v>
      </c>
      <c r="E15" s="131"/>
    </row>
    <row r="16" spans="2:5" ht="15.75" thickBot="1">
      <c r="B16" s="123" t="s">
        <v>818</v>
      </c>
      <c r="C16" s="514">
        <v>-34</v>
      </c>
      <c r="D16" s="515">
        <v>-47</v>
      </c>
      <c r="E16" s="131"/>
    </row>
    <row r="17" spans="2:5" ht="15.75" thickBot="1">
      <c r="B17" s="15" t="s">
        <v>819</v>
      </c>
      <c r="C17" s="516">
        <v>-1</v>
      </c>
      <c r="D17" s="517" t="s">
        <v>143</v>
      </c>
      <c r="E17" s="131"/>
    </row>
    <row r="18" spans="2:5" ht="16.5" thickTop="1" thickBot="1">
      <c r="B18" s="125" t="s">
        <v>812</v>
      </c>
      <c r="C18" s="519">
        <v>0</v>
      </c>
      <c r="D18" s="519">
        <v>4</v>
      </c>
      <c r="E18" s="131"/>
    </row>
    <row r="19" spans="2:5" ht="16.5" thickTop="1" thickBot="1">
      <c r="B19" s="15" t="s">
        <v>804</v>
      </c>
      <c r="C19" s="516">
        <v>-1</v>
      </c>
      <c r="D19" s="517" t="s">
        <v>143</v>
      </c>
      <c r="E19" s="131"/>
    </row>
    <row r="20" spans="2:5" ht="16.5" thickTop="1" thickBot="1">
      <c r="B20" s="125" t="s">
        <v>813</v>
      </c>
      <c r="C20" s="519">
        <v>-1</v>
      </c>
      <c r="D20" s="519">
        <v>4</v>
      </c>
      <c r="E20" s="131"/>
    </row>
    <row r="21" spans="2:5" ht="15.75" thickTop="1"/>
  </sheetData>
  <mergeCells count="1">
    <mergeCell ref="B4:B5"/>
  </mergeCells>
  <pageMargins left="0.7" right="0.7" top="0.75" bottom="0.75" header="0.3" footer="0.3"/>
  <headerFooter>
    <oddHeader>&amp;C&amp;"Calibri"&amp;10&amp;K000000 OFFICIAL&amp;1#_x000D_</oddHeader>
    <oddFooter>&amp;C_x000D_&amp;1#&amp;"Calibri"&amp;10&amp;K000000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017FB-69FA-4B4A-B0DC-1F3E17C0A888}">
  <sheetPr>
    <tabColor theme="9" tint="0.79998168889431442"/>
  </sheetPr>
  <dimension ref="B2:M24"/>
  <sheetViews>
    <sheetView zoomScale="95" zoomScaleNormal="100" workbookViewId="0">
      <selection activeCell="G5" sqref="G5"/>
    </sheetView>
  </sheetViews>
  <sheetFormatPr defaultRowHeight="15"/>
  <cols>
    <col min="2" max="2" width="30" style="466" customWidth="1"/>
    <col min="3" max="3" width="30" style="635" customWidth="1"/>
    <col min="4" max="4" width="15.42578125" customWidth="1"/>
    <col min="5" max="5" width="12" customWidth="1"/>
    <col min="6" max="6" width="15.28515625" customWidth="1"/>
    <col min="7" max="7" width="13.5703125" customWidth="1"/>
  </cols>
  <sheetData>
    <row r="2" spans="2:13" ht="105">
      <c r="B2" s="630" t="s">
        <v>1319</v>
      </c>
      <c r="C2" s="370" t="s">
        <v>1320</v>
      </c>
      <c r="D2" s="370" t="s">
        <v>1321</v>
      </c>
      <c r="E2" s="370" t="s">
        <v>820</v>
      </c>
      <c r="F2" s="370" t="s">
        <v>821</v>
      </c>
      <c r="G2" s="370" t="s">
        <v>822</v>
      </c>
      <c r="H2" s="29"/>
      <c r="I2" s="29"/>
      <c r="J2" s="29"/>
      <c r="K2" s="29"/>
      <c r="L2" s="29"/>
      <c r="M2" s="29"/>
    </row>
    <row r="3" spans="2:13" ht="60">
      <c r="B3" s="626" t="s">
        <v>1106</v>
      </c>
      <c r="C3" s="627" t="s">
        <v>1063</v>
      </c>
      <c r="D3" s="631">
        <v>65</v>
      </c>
      <c r="E3" s="632">
        <v>-72</v>
      </c>
      <c r="F3" s="631">
        <v>40</v>
      </c>
      <c r="G3" s="631">
        <v>-76</v>
      </c>
    </row>
    <row r="4" spans="2:13" ht="75">
      <c r="B4" s="626" t="s">
        <v>1107</v>
      </c>
      <c r="C4" s="627" t="s">
        <v>1064</v>
      </c>
      <c r="D4" s="631">
        <v>24</v>
      </c>
      <c r="E4" s="632">
        <v>-37</v>
      </c>
      <c r="F4" s="631">
        <v>48</v>
      </c>
      <c r="G4" s="631">
        <v>-36</v>
      </c>
    </row>
    <row r="5" spans="2:13" ht="60">
      <c r="B5" s="626" t="s">
        <v>1108</v>
      </c>
      <c r="C5" s="627" t="s">
        <v>1065</v>
      </c>
      <c r="D5" s="631">
        <v>-84</v>
      </c>
      <c r="E5" s="632">
        <v>-12</v>
      </c>
      <c r="F5" s="631">
        <v>-113</v>
      </c>
      <c r="G5" s="631">
        <v>-72</v>
      </c>
    </row>
    <row r="6" spans="2:13" ht="60">
      <c r="B6" s="626" t="s">
        <v>1109</v>
      </c>
      <c r="C6" s="627" t="s">
        <v>1066</v>
      </c>
      <c r="D6" s="631">
        <v>88</v>
      </c>
      <c r="E6" s="632">
        <v>-15</v>
      </c>
      <c r="F6" s="631">
        <v>88</v>
      </c>
      <c r="G6" s="631">
        <v>-22</v>
      </c>
    </row>
    <row r="7" spans="2:13" ht="60">
      <c r="B7" s="626" t="s">
        <v>1110</v>
      </c>
      <c r="C7" s="627" t="s">
        <v>1067</v>
      </c>
      <c r="D7" s="631">
        <v>18</v>
      </c>
      <c r="E7" s="632">
        <v>-4</v>
      </c>
      <c r="F7" s="631">
        <v>63</v>
      </c>
      <c r="G7" s="631">
        <v>-30</v>
      </c>
    </row>
    <row r="8" spans="2:13" ht="60">
      <c r="B8" s="626" t="s">
        <v>1111</v>
      </c>
      <c r="C8" s="627" t="s">
        <v>1068</v>
      </c>
      <c r="D8" s="631">
        <v>397</v>
      </c>
      <c r="E8" s="632">
        <v>-21</v>
      </c>
      <c r="F8" s="631">
        <v>413</v>
      </c>
      <c r="G8" s="631">
        <v>-33</v>
      </c>
    </row>
    <row r="9" spans="2:13" ht="30">
      <c r="B9" s="626" t="s">
        <v>1112</v>
      </c>
      <c r="C9" s="627" t="s">
        <v>829</v>
      </c>
      <c r="D9" s="631">
        <v>0</v>
      </c>
      <c r="E9" s="632">
        <v>-2</v>
      </c>
      <c r="F9" s="631">
        <v>-1</v>
      </c>
      <c r="G9" s="631">
        <v>-2</v>
      </c>
    </row>
    <row r="10" spans="2:13" ht="60">
      <c r="B10" s="626" t="s">
        <v>1113</v>
      </c>
      <c r="C10" s="627" t="s">
        <v>1069</v>
      </c>
      <c r="D10" s="631">
        <v>7</v>
      </c>
      <c r="E10" s="632">
        <v>-20</v>
      </c>
      <c r="F10" s="631">
        <v>123</v>
      </c>
      <c r="G10" s="631">
        <v>-73</v>
      </c>
    </row>
    <row r="11" spans="2:13" ht="60">
      <c r="B11" s="626" t="s">
        <v>1114</v>
      </c>
      <c r="C11" s="627" t="s">
        <v>1070</v>
      </c>
      <c r="D11" s="631">
        <v>203</v>
      </c>
      <c r="E11" s="632">
        <v>-80</v>
      </c>
      <c r="F11" s="631">
        <v>201</v>
      </c>
      <c r="G11" s="631">
        <v>-104</v>
      </c>
    </row>
    <row r="12" spans="2:13" ht="30">
      <c r="B12" s="626" t="s">
        <v>1115</v>
      </c>
      <c r="C12" s="627" t="s">
        <v>833</v>
      </c>
      <c r="D12" s="631">
        <v>-2</v>
      </c>
      <c r="E12" s="631">
        <v>0</v>
      </c>
      <c r="F12" s="631">
        <v>-1</v>
      </c>
      <c r="G12" s="631">
        <v>-1</v>
      </c>
    </row>
    <row r="13" spans="2:13" ht="75">
      <c r="B13" s="626" t="s">
        <v>1116</v>
      </c>
      <c r="C13" s="627" t="s">
        <v>1071</v>
      </c>
      <c r="D13" s="631">
        <v>-176</v>
      </c>
      <c r="E13" s="632">
        <v>-29</v>
      </c>
      <c r="F13" s="631">
        <v>-122</v>
      </c>
      <c r="G13" s="631">
        <v>-57</v>
      </c>
    </row>
    <row r="14" spans="2:13" ht="60">
      <c r="B14" s="626" t="s">
        <v>1117</v>
      </c>
      <c r="C14" s="627" t="s">
        <v>1072</v>
      </c>
      <c r="D14" s="631">
        <v>224</v>
      </c>
      <c r="E14" s="632">
        <v>-3</v>
      </c>
      <c r="F14" s="631">
        <v>289</v>
      </c>
      <c r="G14" s="631">
        <v>-8</v>
      </c>
    </row>
    <row r="15" spans="2:13" ht="30">
      <c r="B15" s="628" t="s">
        <v>836</v>
      </c>
      <c r="C15" s="629"/>
      <c r="D15" s="633">
        <f>SUM(D3:D14)</f>
        <v>764</v>
      </c>
      <c r="E15" s="633">
        <f>SUM(E3:E14)</f>
        <v>-295</v>
      </c>
      <c r="F15" s="633">
        <f>SUM(F3:F14)</f>
        <v>1028</v>
      </c>
      <c r="G15" s="633">
        <f>SUM(G3:G14)</f>
        <v>-514</v>
      </c>
    </row>
    <row r="16" spans="2:13" ht="30">
      <c r="B16" s="626" t="s">
        <v>1118</v>
      </c>
      <c r="C16" s="627" t="s">
        <v>1073</v>
      </c>
      <c r="D16" s="631">
        <v>656</v>
      </c>
      <c r="E16" s="632">
        <v>44</v>
      </c>
      <c r="F16" s="631">
        <v>714</v>
      </c>
      <c r="G16" s="631">
        <v>-12</v>
      </c>
    </row>
    <row r="17" spans="2:8" ht="30">
      <c r="B17" s="626" t="s">
        <v>1119</v>
      </c>
      <c r="C17" s="627" t="s">
        <v>1074</v>
      </c>
      <c r="D17" s="631">
        <v>398</v>
      </c>
      <c r="E17" s="632">
        <v>49</v>
      </c>
      <c r="F17" s="631">
        <v>419</v>
      </c>
      <c r="G17" s="631">
        <v>32</v>
      </c>
    </row>
    <row r="18" spans="2:8" ht="30">
      <c r="B18" s="626" t="s">
        <v>1120</v>
      </c>
      <c r="C18" s="627" t="s">
        <v>839</v>
      </c>
      <c r="D18" s="631">
        <v>68</v>
      </c>
      <c r="E18" s="632">
        <v>-1</v>
      </c>
      <c r="F18" s="631">
        <v>91</v>
      </c>
      <c r="G18" s="631">
        <v>30</v>
      </c>
    </row>
    <row r="19" spans="2:8" ht="45">
      <c r="B19" s="626" t="s">
        <v>1121</v>
      </c>
      <c r="C19" s="627" t="s">
        <v>1075</v>
      </c>
      <c r="D19" s="631">
        <v>145</v>
      </c>
      <c r="E19" s="632">
        <v>12</v>
      </c>
      <c r="F19" s="631">
        <v>167</v>
      </c>
      <c r="G19" s="631">
        <v>4</v>
      </c>
    </row>
    <row r="20" spans="2:8" ht="30">
      <c r="B20" s="626" t="s">
        <v>1122</v>
      </c>
      <c r="C20" s="627" t="s">
        <v>1077</v>
      </c>
      <c r="D20" s="631">
        <v>104</v>
      </c>
      <c r="E20" s="632">
        <v>2</v>
      </c>
      <c r="F20" s="631">
        <v>0</v>
      </c>
      <c r="G20" s="631">
        <v>0</v>
      </c>
    </row>
    <row r="21" spans="2:8">
      <c r="B21" s="626" t="s">
        <v>1123</v>
      </c>
      <c r="C21" s="627" t="s">
        <v>1078</v>
      </c>
      <c r="D21" s="631">
        <v>29</v>
      </c>
      <c r="E21" s="632">
        <v>-1</v>
      </c>
      <c r="F21" s="631">
        <v>0</v>
      </c>
      <c r="G21" s="631">
        <v>0</v>
      </c>
      <c r="H21" s="129"/>
    </row>
    <row r="22" spans="2:8">
      <c r="B22" s="626" t="s">
        <v>1124</v>
      </c>
      <c r="C22" s="627" t="s">
        <v>1080</v>
      </c>
      <c r="D22" s="631">
        <v>-51</v>
      </c>
      <c r="E22" s="632">
        <v>-15</v>
      </c>
      <c r="F22" s="631">
        <v>0</v>
      </c>
      <c r="G22" s="631">
        <v>0</v>
      </c>
    </row>
    <row r="23" spans="2:8">
      <c r="B23" s="626" t="s">
        <v>1125</v>
      </c>
      <c r="C23" s="627" t="s">
        <v>1081</v>
      </c>
      <c r="D23" s="631">
        <v>41</v>
      </c>
      <c r="E23" s="632">
        <v>28</v>
      </c>
      <c r="F23" s="631">
        <v>0</v>
      </c>
      <c r="G23" s="631">
        <v>0</v>
      </c>
    </row>
    <row r="24" spans="2:8" ht="45">
      <c r="B24" s="629" t="s">
        <v>1082</v>
      </c>
      <c r="C24" s="634"/>
      <c r="D24" s="633">
        <f>SUM(D15:D23)</f>
        <v>2154</v>
      </c>
      <c r="E24" s="633">
        <f>SUM(E15:E23)</f>
        <v>-177</v>
      </c>
      <c r="F24" s="633">
        <f>SUM(F15:F23)</f>
        <v>2419</v>
      </c>
      <c r="G24" s="633">
        <f>SUM(G15:G23)</f>
        <v>-460</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826D2-9CE4-49C7-BC5F-AF832FB0B235}">
  <sheetPr>
    <tabColor theme="9" tint="0.79998168889431442"/>
  </sheetPr>
  <dimension ref="B2:T34"/>
  <sheetViews>
    <sheetView zoomScale="85" zoomScaleNormal="85" workbookViewId="0">
      <selection activeCell="L30" sqref="L30"/>
    </sheetView>
  </sheetViews>
  <sheetFormatPr defaultRowHeight="15"/>
  <cols>
    <col min="2" max="2" width="62.28515625" bestFit="1" customWidth="1"/>
    <col min="3" max="3" width="13.85546875" bestFit="1" customWidth="1"/>
    <col min="4" max="4" width="10.140625" bestFit="1" customWidth="1"/>
    <col min="5" max="5" width="19.85546875" bestFit="1" customWidth="1"/>
    <col min="6" max="6" width="27.5703125" bestFit="1" customWidth="1"/>
    <col min="7" max="7" width="14.5703125" bestFit="1" customWidth="1"/>
    <col min="8" max="8" width="17.28515625" bestFit="1" customWidth="1"/>
    <col min="9" max="9" width="19.85546875" bestFit="1" customWidth="1"/>
    <col min="10" max="10" width="14.7109375" bestFit="1" customWidth="1"/>
    <col min="11" max="11" width="26.7109375" bestFit="1" customWidth="1"/>
    <col min="12" max="12" width="22" bestFit="1" customWidth="1"/>
  </cols>
  <sheetData>
    <row r="2" spans="2:20" ht="105">
      <c r="B2" s="520" t="s">
        <v>841</v>
      </c>
      <c r="C2" s="129" t="s">
        <v>842</v>
      </c>
      <c r="D2" s="520" t="s">
        <v>843</v>
      </c>
      <c r="E2" s="520" t="s">
        <v>1322</v>
      </c>
      <c r="F2" s="520" t="s">
        <v>1323</v>
      </c>
      <c r="G2" s="520" t="s">
        <v>1083</v>
      </c>
      <c r="H2" s="520" t="s">
        <v>844</v>
      </c>
      <c r="I2" s="520" t="s">
        <v>1324</v>
      </c>
      <c r="J2" s="520" t="s">
        <v>1325</v>
      </c>
      <c r="K2" s="520" t="s">
        <v>1326</v>
      </c>
      <c r="L2" s="520" t="s">
        <v>1327</v>
      </c>
      <c r="M2" s="29"/>
      <c r="N2" s="29"/>
      <c r="O2" s="29"/>
      <c r="P2" s="29"/>
      <c r="Q2" s="29"/>
      <c r="R2" s="29"/>
      <c r="S2" s="29"/>
      <c r="T2" s="29"/>
    </row>
    <row r="3" spans="2:20" s="128" customFormat="1">
      <c r="B3" s="695"/>
      <c r="C3" s="695"/>
      <c r="D3" s="700"/>
      <c r="E3" s="699" t="s">
        <v>1328</v>
      </c>
      <c r="F3" s="699" t="s">
        <v>1328</v>
      </c>
      <c r="G3" s="699" t="s">
        <v>1328</v>
      </c>
      <c r="H3" s="699" t="s">
        <v>1328</v>
      </c>
      <c r="I3" s="699" t="s">
        <v>1328</v>
      </c>
      <c r="J3" s="699" t="s">
        <v>1328</v>
      </c>
      <c r="K3" s="699" t="s">
        <v>1328</v>
      </c>
      <c r="L3" s="699" t="s">
        <v>1328</v>
      </c>
    </row>
    <row r="4" spans="2:20" s="128" customFormat="1">
      <c r="B4" s="630" t="s">
        <v>2</v>
      </c>
      <c r="D4" s="127"/>
      <c r="E4" s="370"/>
      <c r="F4" s="370"/>
      <c r="G4" s="370"/>
      <c r="H4" s="370"/>
      <c r="I4" s="370"/>
      <c r="J4" s="370"/>
      <c r="K4" s="370"/>
      <c r="L4" s="370"/>
    </row>
    <row r="5" spans="2:20" ht="30">
      <c r="B5" s="520" t="s">
        <v>845</v>
      </c>
      <c r="D5" s="29"/>
      <c r="E5" s="29"/>
      <c r="F5" s="29"/>
      <c r="G5" s="29"/>
      <c r="H5" s="29"/>
      <c r="I5" s="29"/>
      <c r="J5" s="29"/>
      <c r="K5" s="29"/>
      <c r="L5" s="29"/>
    </row>
    <row r="6" spans="2:20">
      <c r="B6" s="466" t="s">
        <v>823</v>
      </c>
      <c r="C6" t="s">
        <v>846</v>
      </c>
      <c r="D6" s="521">
        <v>45747</v>
      </c>
      <c r="E6" s="523">
        <v>39</v>
      </c>
      <c r="F6" s="523">
        <v>21</v>
      </c>
      <c r="G6" s="523">
        <v>152</v>
      </c>
      <c r="H6" s="523">
        <v>-131</v>
      </c>
      <c r="I6" s="523">
        <v>252</v>
      </c>
      <c r="J6" s="523">
        <v>-245</v>
      </c>
      <c r="K6" s="523">
        <v>7</v>
      </c>
      <c r="L6" s="523">
        <v>4</v>
      </c>
    </row>
    <row r="7" spans="2:20">
      <c r="B7" s="466" t="s">
        <v>824</v>
      </c>
      <c r="C7" t="s">
        <v>846</v>
      </c>
      <c r="D7" s="521">
        <v>45747</v>
      </c>
      <c r="E7" s="523">
        <v>19</v>
      </c>
      <c r="F7" s="523">
        <v>46</v>
      </c>
      <c r="G7" s="523">
        <v>351</v>
      </c>
      <c r="H7" s="523">
        <v>-305</v>
      </c>
      <c r="I7" s="523">
        <v>522</v>
      </c>
      <c r="J7" s="523">
        <v>-522</v>
      </c>
      <c r="K7" s="523">
        <v>0</v>
      </c>
      <c r="L7" s="523">
        <v>10</v>
      </c>
    </row>
    <row r="8" spans="2:20" ht="30">
      <c r="B8" s="466" t="s">
        <v>825</v>
      </c>
      <c r="C8" t="s">
        <v>847</v>
      </c>
      <c r="D8" s="521">
        <v>45747</v>
      </c>
      <c r="E8" s="523">
        <v>20</v>
      </c>
      <c r="F8" s="523">
        <v>59</v>
      </c>
      <c r="G8" s="523">
        <v>368</v>
      </c>
      <c r="H8" s="523">
        <v>-309</v>
      </c>
      <c r="I8" s="523">
        <v>805</v>
      </c>
      <c r="J8" s="523">
        <v>-786</v>
      </c>
      <c r="K8" s="523">
        <v>19</v>
      </c>
      <c r="L8" s="523">
        <v>8</v>
      </c>
    </row>
    <row r="9" spans="2:20" ht="30" customHeight="1">
      <c r="B9" s="466" t="s">
        <v>826</v>
      </c>
      <c r="C9" t="s">
        <v>847</v>
      </c>
      <c r="D9" s="521">
        <v>45747</v>
      </c>
      <c r="E9" s="523">
        <v>6</v>
      </c>
      <c r="F9" s="523">
        <v>40</v>
      </c>
      <c r="G9" s="523">
        <v>296</v>
      </c>
      <c r="H9" s="523">
        <v>-256</v>
      </c>
      <c r="I9" s="523">
        <v>580</v>
      </c>
      <c r="J9" s="523">
        <v>-568</v>
      </c>
      <c r="K9" s="523">
        <v>12</v>
      </c>
      <c r="L9" s="523">
        <v>10</v>
      </c>
    </row>
    <row r="10" spans="2:20">
      <c r="B10" s="466" t="s">
        <v>1126</v>
      </c>
      <c r="C10" t="s">
        <v>846</v>
      </c>
      <c r="D10" s="521">
        <v>45747</v>
      </c>
      <c r="E10" s="523">
        <v>4</v>
      </c>
      <c r="F10" s="523">
        <v>10</v>
      </c>
      <c r="G10" s="523">
        <v>99</v>
      </c>
      <c r="H10" s="523">
        <v>-89</v>
      </c>
      <c r="I10" s="523">
        <v>236</v>
      </c>
      <c r="J10" s="523">
        <v>-231</v>
      </c>
      <c r="K10" s="523">
        <v>5</v>
      </c>
      <c r="L10" s="523">
        <v>4</v>
      </c>
    </row>
    <row r="11" spans="2:20">
      <c r="B11" s="466" t="s">
        <v>827</v>
      </c>
      <c r="C11" t="s">
        <v>848</v>
      </c>
      <c r="D11" s="521">
        <v>45747</v>
      </c>
      <c r="E11" s="523">
        <v>25</v>
      </c>
      <c r="F11" s="523">
        <v>142</v>
      </c>
      <c r="G11" s="523">
        <v>849</v>
      </c>
      <c r="H11" s="523">
        <v>-707</v>
      </c>
      <c r="I11" s="523">
        <v>1684</v>
      </c>
      <c r="J11" s="523">
        <v>-1652</v>
      </c>
      <c r="K11" s="523">
        <v>32</v>
      </c>
      <c r="L11" s="523">
        <v>31</v>
      </c>
    </row>
    <row r="12" spans="2:20">
      <c r="B12" s="466" t="s">
        <v>828</v>
      </c>
      <c r="C12" t="s">
        <v>846</v>
      </c>
      <c r="D12" s="521">
        <v>45657</v>
      </c>
      <c r="E12" s="523">
        <v>15</v>
      </c>
      <c r="F12" s="523">
        <v>0</v>
      </c>
      <c r="G12" s="523">
        <v>0</v>
      </c>
      <c r="H12" s="523">
        <v>0</v>
      </c>
      <c r="I12" s="523">
        <v>0</v>
      </c>
      <c r="J12" s="523">
        <v>0</v>
      </c>
      <c r="K12" s="523">
        <v>0</v>
      </c>
      <c r="L12" s="523">
        <v>0</v>
      </c>
    </row>
    <row r="13" spans="2:20">
      <c r="B13" s="466" t="s">
        <v>830</v>
      </c>
      <c r="C13" t="s">
        <v>848</v>
      </c>
      <c r="D13" s="521">
        <v>45747</v>
      </c>
      <c r="E13" s="523">
        <v>41</v>
      </c>
      <c r="F13" s="523">
        <v>113</v>
      </c>
      <c r="G13" s="523">
        <v>766</v>
      </c>
      <c r="H13" s="523">
        <v>-653</v>
      </c>
      <c r="I13" s="523">
        <v>1210</v>
      </c>
      <c r="J13" s="523">
        <v>-1190</v>
      </c>
      <c r="K13" s="523">
        <v>20</v>
      </c>
      <c r="L13" s="523">
        <v>28</v>
      </c>
    </row>
    <row r="14" spans="2:20">
      <c r="B14" s="466" t="s">
        <v>831</v>
      </c>
      <c r="C14" t="s">
        <v>846</v>
      </c>
      <c r="D14" s="521">
        <v>45747</v>
      </c>
      <c r="E14" s="523">
        <v>32</v>
      </c>
      <c r="F14" s="523">
        <v>87</v>
      </c>
      <c r="G14" s="523">
        <v>1625</v>
      </c>
      <c r="H14" s="523">
        <v>-1538</v>
      </c>
      <c r="I14" s="523">
        <v>1999</v>
      </c>
      <c r="J14" s="523">
        <v>-1951</v>
      </c>
      <c r="K14" s="523">
        <v>48</v>
      </c>
      <c r="L14" s="523">
        <v>42</v>
      </c>
    </row>
    <row r="15" spans="2:20">
      <c r="B15" s="466" t="s">
        <v>832</v>
      </c>
      <c r="C15" t="s">
        <v>848</v>
      </c>
      <c r="D15" s="521">
        <v>45747</v>
      </c>
      <c r="E15" s="523">
        <v>-19</v>
      </c>
      <c r="F15" s="523">
        <v>0</v>
      </c>
      <c r="G15" s="523">
        <v>0</v>
      </c>
      <c r="H15" s="523">
        <v>0</v>
      </c>
      <c r="I15" s="523"/>
      <c r="J15" s="523">
        <v>1</v>
      </c>
      <c r="K15" s="523">
        <v>1</v>
      </c>
      <c r="L15" s="523">
        <v>0</v>
      </c>
    </row>
    <row r="16" spans="2:20">
      <c r="B16" s="466" t="s">
        <v>834</v>
      </c>
      <c r="C16" t="s">
        <v>848</v>
      </c>
      <c r="D16" s="521">
        <v>45747</v>
      </c>
      <c r="E16" s="523">
        <v>9</v>
      </c>
      <c r="F16" s="523">
        <v>98</v>
      </c>
      <c r="G16" s="523">
        <v>580</v>
      </c>
      <c r="H16" s="523">
        <v>-482</v>
      </c>
      <c r="I16" s="523">
        <v>1018</v>
      </c>
      <c r="J16" s="523">
        <v>-1003</v>
      </c>
      <c r="K16" s="523">
        <v>15</v>
      </c>
      <c r="L16" s="523">
        <v>19</v>
      </c>
    </row>
    <row r="17" spans="2:12">
      <c r="B17" s="466" t="s">
        <v>835</v>
      </c>
      <c r="C17" t="s">
        <v>847</v>
      </c>
      <c r="D17" s="521">
        <v>45747</v>
      </c>
      <c r="E17" s="523">
        <v>3</v>
      </c>
      <c r="F17" s="523">
        <v>71</v>
      </c>
      <c r="G17" s="523">
        <v>434</v>
      </c>
      <c r="H17" s="523">
        <v>-363</v>
      </c>
      <c r="I17" s="523">
        <v>717</v>
      </c>
      <c r="J17" s="523">
        <v>-703</v>
      </c>
      <c r="K17" s="523">
        <v>14</v>
      </c>
      <c r="L17" s="523">
        <v>14</v>
      </c>
    </row>
    <row r="18" spans="2:12">
      <c r="B18" s="466"/>
      <c r="D18" s="29"/>
      <c r="E18" s="524">
        <v>194</v>
      </c>
      <c r="F18" s="524">
        <v>687</v>
      </c>
      <c r="G18" s="524">
        <v>5520</v>
      </c>
      <c r="H18" s="524">
        <v>-4833</v>
      </c>
      <c r="I18" s="524">
        <v>9023</v>
      </c>
      <c r="J18" s="524">
        <v>-8850</v>
      </c>
      <c r="K18" s="524">
        <v>173</v>
      </c>
      <c r="L18" s="524">
        <v>170</v>
      </c>
    </row>
    <row r="19" spans="2:12">
      <c r="B19" s="522" t="s">
        <v>1329</v>
      </c>
      <c r="D19" s="29"/>
      <c r="E19" s="523"/>
      <c r="F19" s="523"/>
      <c r="G19" s="523"/>
      <c r="H19" s="523"/>
      <c r="I19" s="523"/>
      <c r="J19" s="523"/>
      <c r="K19" s="523"/>
      <c r="L19" s="523"/>
    </row>
    <row r="20" spans="2:12">
      <c r="B20" s="466" t="s">
        <v>849</v>
      </c>
      <c r="C20" t="s">
        <v>846</v>
      </c>
      <c r="D20" s="521">
        <v>46112</v>
      </c>
      <c r="E20" s="523">
        <v>25</v>
      </c>
      <c r="F20" s="523">
        <v>103</v>
      </c>
      <c r="G20" s="523">
        <v>494</v>
      </c>
      <c r="H20" s="523">
        <v>-391</v>
      </c>
      <c r="I20" s="523">
        <v>1071</v>
      </c>
      <c r="J20" s="523">
        <v>-1050</v>
      </c>
      <c r="K20" s="523">
        <v>21</v>
      </c>
      <c r="L20" s="523">
        <v>5</v>
      </c>
    </row>
    <row r="21" spans="2:12">
      <c r="B21" s="466" t="s">
        <v>840</v>
      </c>
      <c r="C21" t="s">
        <v>846</v>
      </c>
      <c r="D21" s="521">
        <v>45747</v>
      </c>
      <c r="E21" s="523">
        <v>3</v>
      </c>
      <c r="F21" s="523">
        <v>16</v>
      </c>
      <c r="G21" s="523">
        <v>172</v>
      </c>
      <c r="H21" s="523">
        <v>-156</v>
      </c>
      <c r="I21" s="523">
        <v>509</v>
      </c>
      <c r="J21" s="523">
        <v>-502</v>
      </c>
      <c r="K21" s="523">
        <v>7</v>
      </c>
      <c r="L21" s="523">
        <v>6</v>
      </c>
    </row>
    <row r="22" spans="2:12">
      <c r="B22" s="466" t="s">
        <v>838</v>
      </c>
      <c r="C22" t="s">
        <v>846</v>
      </c>
      <c r="D22" s="521">
        <v>46112</v>
      </c>
      <c r="E22" s="523">
        <v>22</v>
      </c>
      <c r="F22" s="523">
        <v>144</v>
      </c>
      <c r="G22" s="523">
        <v>709</v>
      </c>
      <c r="H22" s="523">
        <v>-565</v>
      </c>
      <c r="I22" s="523">
        <v>1279</v>
      </c>
      <c r="J22" s="523">
        <v>-1256</v>
      </c>
      <c r="K22" s="523">
        <v>23</v>
      </c>
      <c r="L22" s="523">
        <v>8</v>
      </c>
    </row>
    <row r="23" spans="2:12">
      <c r="B23" s="466" t="s">
        <v>1127</v>
      </c>
      <c r="C23" t="s">
        <v>846</v>
      </c>
      <c r="D23" s="521">
        <v>46112</v>
      </c>
      <c r="E23" s="523">
        <v>1</v>
      </c>
      <c r="F23" s="523">
        <v>14</v>
      </c>
      <c r="G23" s="523">
        <v>105</v>
      </c>
      <c r="H23" s="523">
        <v>-91</v>
      </c>
      <c r="I23" s="523">
        <v>150</v>
      </c>
      <c r="J23" s="523">
        <v>-147</v>
      </c>
      <c r="K23" s="523">
        <v>3</v>
      </c>
      <c r="L23" s="523">
        <v>1</v>
      </c>
    </row>
    <row r="24" spans="2:12">
      <c r="B24" s="29" t="s">
        <v>1079</v>
      </c>
      <c r="C24" t="s">
        <v>846</v>
      </c>
      <c r="D24" s="521">
        <v>46112</v>
      </c>
      <c r="E24" s="523">
        <v>2</v>
      </c>
      <c r="F24" s="523">
        <v>72</v>
      </c>
      <c r="G24" s="523">
        <v>386</v>
      </c>
      <c r="H24" s="523">
        <v>-314</v>
      </c>
      <c r="I24" s="523">
        <v>379</v>
      </c>
      <c r="J24" s="523">
        <v>-374</v>
      </c>
      <c r="K24" s="523">
        <v>5</v>
      </c>
      <c r="L24" s="523">
        <v>1</v>
      </c>
    </row>
    <row r="25" spans="2:12">
      <c r="B25" s="29" t="s">
        <v>1076</v>
      </c>
      <c r="C25" t="s">
        <v>846</v>
      </c>
      <c r="D25" s="521">
        <v>46112</v>
      </c>
      <c r="E25" s="523">
        <v>1</v>
      </c>
      <c r="F25" s="523">
        <v>146</v>
      </c>
      <c r="G25" s="523">
        <v>817</v>
      </c>
      <c r="H25" s="523">
        <v>-671</v>
      </c>
      <c r="I25" s="523">
        <v>1073</v>
      </c>
      <c r="J25" s="523">
        <v>-1049</v>
      </c>
      <c r="K25" s="523">
        <v>24</v>
      </c>
      <c r="L25" s="523">
        <v>9</v>
      </c>
    </row>
    <row r="26" spans="2:12">
      <c r="B26" s="29" t="s">
        <v>1084</v>
      </c>
      <c r="C26" t="s">
        <v>846</v>
      </c>
      <c r="D26" s="521">
        <v>46112</v>
      </c>
      <c r="E26" s="523">
        <v>1</v>
      </c>
      <c r="F26" s="523">
        <v>81</v>
      </c>
      <c r="G26" s="523">
        <v>463</v>
      </c>
      <c r="H26" s="523">
        <v>-382</v>
      </c>
      <c r="I26" s="523">
        <v>128</v>
      </c>
      <c r="J26" s="523">
        <v>-126</v>
      </c>
      <c r="K26" s="523">
        <v>2</v>
      </c>
      <c r="L26" s="523">
        <v>1</v>
      </c>
    </row>
    <row r="27" spans="2:12">
      <c r="B27" s="29" t="s">
        <v>837</v>
      </c>
      <c r="C27" t="s">
        <v>846</v>
      </c>
      <c r="D27" s="521">
        <v>46112</v>
      </c>
      <c r="E27" s="523">
        <v>41</v>
      </c>
      <c r="F27" s="523">
        <v>179</v>
      </c>
      <c r="G27" s="523">
        <v>941</v>
      </c>
      <c r="H27" s="523">
        <v>-762</v>
      </c>
      <c r="I27" s="523">
        <v>1219</v>
      </c>
      <c r="J27" s="523">
        <v>-1202</v>
      </c>
      <c r="K27" s="523">
        <v>17</v>
      </c>
      <c r="L27" s="523">
        <v>13</v>
      </c>
    </row>
    <row r="28" spans="2:12">
      <c r="B28" s="29"/>
      <c r="D28" s="29"/>
      <c r="E28" s="524">
        <v>96</v>
      </c>
      <c r="F28" s="524">
        <v>755</v>
      </c>
      <c r="G28" s="524">
        <v>4087</v>
      </c>
      <c r="H28" s="524">
        <v>-3332</v>
      </c>
      <c r="I28" s="524">
        <v>5808</v>
      </c>
      <c r="J28" s="524">
        <v>-5706</v>
      </c>
      <c r="K28" s="524">
        <v>102</v>
      </c>
      <c r="L28" s="524">
        <v>44</v>
      </c>
    </row>
    <row r="29" spans="2:12">
      <c r="B29" s="29"/>
      <c r="D29" s="29"/>
      <c r="E29" s="523"/>
      <c r="F29" s="523"/>
      <c r="G29" s="523"/>
      <c r="H29" s="523"/>
      <c r="I29" s="523"/>
      <c r="J29" s="523"/>
      <c r="K29" s="523"/>
      <c r="L29" s="523"/>
    </row>
    <row r="30" spans="2:12">
      <c r="B30" s="520" t="s">
        <v>850</v>
      </c>
      <c r="C30" s="129"/>
      <c r="D30" s="520"/>
      <c r="E30" s="524">
        <v>290</v>
      </c>
      <c r="F30" s="524">
        <v>1442</v>
      </c>
      <c r="G30" s="524">
        <v>9607</v>
      </c>
      <c r="H30" s="524">
        <v>-8165</v>
      </c>
      <c r="I30" s="524">
        <v>14831</v>
      </c>
      <c r="J30" s="524">
        <v>-14556</v>
      </c>
      <c r="K30" s="524">
        <v>275</v>
      </c>
      <c r="L30" s="524">
        <v>214</v>
      </c>
    </row>
    <row r="31" spans="2:12">
      <c r="E31" s="385"/>
    </row>
    <row r="32" spans="2:12">
      <c r="E32" s="385"/>
    </row>
    <row r="33" spans="5:5">
      <c r="E33" s="385"/>
    </row>
    <row r="34" spans="5:5">
      <c r="E34" s="385"/>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151BF-6FD3-4F18-A329-9E0727CEF7FE}">
  <sheetPr>
    <tabColor theme="9" tint="0.79998168889431442"/>
  </sheetPr>
  <dimension ref="B2:G39"/>
  <sheetViews>
    <sheetView topLeftCell="C1" zoomScale="57" zoomScaleNormal="70" workbookViewId="0">
      <selection activeCell="C6" sqref="C6"/>
    </sheetView>
  </sheetViews>
  <sheetFormatPr defaultColWidth="9.140625" defaultRowHeight="15"/>
  <cols>
    <col min="1" max="1" width="9.140625" style="75"/>
    <col min="2" max="2" width="59.140625" style="75" customWidth="1"/>
    <col min="3" max="3" width="18.7109375" style="75" bestFit="1" customWidth="1"/>
    <col min="4" max="4" width="16.85546875" style="75" bestFit="1" customWidth="1"/>
    <col min="5" max="7" width="19.85546875" style="75" bestFit="1" customWidth="1"/>
    <col min="8" max="16384" width="9.140625" style="75"/>
  </cols>
  <sheetData>
    <row r="2" spans="2:7" ht="15.75">
      <c r="B2" s="57" t="s">
        <v>14</v>
      </c>
      <c r="C2" s="934" t="s">
        <v>851</v>
      </c>
      <c r="D2" s="935"/>
      <c r="E2" s="935"/>
      <c r="F2" s="935"/>
      <c r="G2" s="935"/>
    </row>
    <row r="3" spans="2:7" ht="15.75">
      <c r="B3" s="57" t="s">
        <v>14</v>
      </c>
      <c r="C3" s="387" t="s">
        <v>852</v>
      </c>
      <c r="D3" s="387" t="s">
        <v>853</v>
      </c>
      <c r="E3" s="387" t="s">
        <v>854</v>
      </c>
      <c r="F3" s="387" t="s">
        <v>855</v>
      </c>
      <c r="G3" s="387" t="s">
        <v>12</v>
      </c>
    </row>
    <row r="4" spans="2:7" ht="15.75">
      <c r="B4" s="296" t="s">
        <v>856</v>
      </c>
      <c r="C4" s="388" t="s">
        <v>203</v>
      </c>
      <c r="D4" s="388" t="s">
        <v>203</v>
      </c>
      <c r="E4" s="388" t="s">
        <v>203</v>
      </c>
      <c r="F4" s="388" t="s">
        <v>203</v>
      </c>
      <c r="G4" s="388" t="s">
        <v>203</v>
      </c>
    </row>
    <row r="5" spans="2:7">
      <c r="B5" s="153" t="s">
        <v>857</v>
      </c>
      <c r="C5" s="293"/>
      <c r="D5" s="293"/>
      <c r="E5" s="293"/>
      <c r="F5" s="293"/>
      <c r="G5" s="282">
        <v>0</v>
      </c>
    </row>
    <row r="6" spans="2:7">
      <c r="B6" s="146" t="s">
        <v>858</v>
      </c>
      <c r="C6" s="636">
        <v>-9</v>
      </c>
      <c r="D6" s="636">
        <v>-9</v>
      </c>
      <c r="E6" s="636">
        <v>-25</v>
      </c>
      <c r="F6" s="636">
        <v>-778</v>
      </c>
      <c r="G6" s="636">
        <f>SUM(C6:F6)</f>
        <v>-821</v>
      </c>
    </row>
    <row r="7" spans="2:7">
      <c r="B7" s="153" t="s">
        <v>859</v>
      </c>
      <c r="C7" s="636"/>
      <c r="D7" s="636"/>
      <c r="E7" s="636"/>
      <c r="F7" s="636"/>
      <c r="G7" s="636"/>
    </row>
    <row r="8" spans="2:7">
      <c r="B8" s="146" t="s">
        <v>860</v>
      </c>
      <c r="C8" s="636">
        <v>-102.30974999999999</v>
      </c>
      <c r="D8" s="636">
        <v>-102.30974999999999</v>
      </c>
      <c r="E8" s="636">
        <v>-1181.9292499999999</v>
      </c>
      <c r="F8" s="636">
        <v>-1681.7762499999999</v>
      </c>
      <c r="G8" s="636">
        <f>SUM(C8:F8)</f>
        <v>-3068.3249999999998</v>
      </c>
    </row>
    <row r="9" spans="2:7">
      <c r="B9" s="146" t="s">
        <v>861</v>
      </c>
      <c r="C9" s="636">
        <v>-361</v>
      </c>
      <c r="D9" s="636">
        <v>-7886</v>
      </c>
      <c r="E9" s="636">
        <v>-689</v>
      </c>
      <c r="F9" s="636">
        <v>-21533</v>
      </c>
      <c r="G9" s="636">
        <f>SUM(C9:F9)</f>
        <v>-30469</v>
      </c>
    </row>
    <row r="10" spans="2:7">
      <c r="B10" s="146" t="s">
        <v>862</v>
      </c>
      <c r="C10" s="636">
        <v>-52.102268000000002</v>
      </c>
      <c r="D10" vm="7">
        <v>0</v>
      </c>
      <c r="E10" vm="7">
        <v>0</v>
      </c>
      <c r="F10" vm="7">
        <v>0</v>
      </c>
      <c r="G10" s="636">
        <f>SUM(C10:F10)</f>
        <v>-52.102268000000002</v>
      </c>
    </row>
    <row r="11" spans="2:7" ht="30">
      <c r="B11" s="153" t="s">
        <v>863</v>
      </c>
      <c r="C11" s="637"/>
      <c r="D11" s="637"/>
      <c r="E11" s="637"/>
      <c r="F11" s="637"/>
      <c r="G11" s="637"/>
    </row>
    <row r="12" spans="2:7">
      <c r="B12" s="146" t="s">
        <v>860</v>
      </c>
      <c r="C12" s="636">
        <v>-145</v>
      </c>
      <c r="D12" s="636">
        <v>-145</v>
      </c>
      <c r="E12" s="636">
        <v>-1630</v>
      </c>
      <c r="F12" s="636">
        <v>-3014</v>
      </c>
      <c r="G12" s="636">
        <f>SUM(C12:F12)</f>
        <v>-4934</v>
      </c>
    </row>
    <row r="13" spans="2:7">
      <c r="B13" s="146" t="s">
        <v>861</v>
      </c>
      <c r="C13" s="636">
        <v>-27</v>
      </c>
      <c r="D13" s="636">
        <v>-27</v>
      </c>
      <c r="E13" s="636">
        <v>-80.069999999999993</v>
      </c>
      <c r="F13" s="636">
        <v>-1477</v>
      </c>
      <c r="G13" s="636">
        <f>SUM(C13:F13)</f>
        <v>-1611.07</v>
      </c>
    </row>
    <row r="14" spans="2:7">
      <c r="B14" s="146" t="s">
        <v>864</v>
      </c>
      <c r="C14" vm="7">
        <v>0</v>
      </c>
      <c r="D14" vm="7">
        <v>0</v>
      </c>
      <c r="E14" vm="7">
        <v>0</v>
      </c>
      <c r="F14" vm="7">
        <v>0</v>
      </c>
      <c r="G14" vm="7">
        <v>0</v>
      </c>
    </row>
    <row r="15" spans="2:7">
      <c r="B15" s="153" t="s">
        <v>865</v>
      </c>
      <c r="C15" s="636"/>
      <c r="D15" s="636"/>
      <c r="E15" s="636"/>
      <c r="F15" s="636"/>
      <c r="G15" s="636"/>
    </row>
    <row r="16" spans="2:7">
      <c r="B16" s="146" t="s">
        <v>866</v>
      </c>
      <c r="C16" vm="7">
        <v>0</v>
      </c>
      <c r="D16" vm="7">
        <v>0</v>
      </c>
      <c r="E16" vm="7">
        <v>0</v>
      </c>
      <c r="F16" vm="7">
        <v>0</v>
      </c>
      <c r="G16" vm="7">
        <v>0</v>
      </c>
    </row>
    <row r="17" spans="2:7">
      <c r="B17" s="146" t="s">
        <v>867</v>
      </c>
      <c r="C17" s="636">
        <v>29.472999999999999</v>
      </c>
      <c r="D17" vm="7">
        <v>0</v>
      </c>
      <c r="E17" vm="7">
        <v>0</v>
      </c>
      <c r="F17" vm="7">
        <v>0</v>
      </c>
      <c r="G17" s="636">
        <f>SUM(C17:F17)</f>
        <v>29.472999999999999</v>
      </c>
    </row>
    <row r="18" spans="2:7">
      <c r="B18" s="146" t="s">
        <v>868</v>
      </c>
      <c r="C18" s="636">
        <v>-2.4265050000000001</v>
      </c>
      <c r="D18" vm="7">
        <v>0</v>
      </c>
      <c r="E18" vm="7">
        <v>0</v>
      </c>
      <c r="F18" vm="7">
        <v>0</v>
      </c>
      <c r="G18" s="636">
        <f>SUM(C18:F18)</f>
        <v>-2.4265050000000001</v>
      </c>
    </row>
    <row r="19" spans="2:7">
      <c r="B19" s="153" t="s">
        <v>12</v>
      </c>
      <c r="C19" s="638">
        <f>SUM(C6:C18)</f>
        <v>-669.36552300000005</v>
      </c>
      <c r="D19" s="638">
        <f>SUM(D6:D18)</f>
        <v>-8169.3097500000003</v>
      </c>
      <c r="E19" s="638">
        <f>SUM(E6:E18)</f>
        <v>-3605.9992500000003</v>
      </c>
      <c r="F19" s="638">
        <f>SUM(F6:F18)</f>
        <v>-28483.776249999999</v>
      </c>
      <c r="G19" s="638">
        <f>SUM(G6:G18)</f>
        <v>-40928.450773000004</v>
      </c>
    </row>
    <row r="20" spans="2:7">
      <c r="B20" s="146"/>
      <c r="C20" s="389"/>
      <c r="D20" s="389"/>
      <c r="E20" s="389"/>
      <c r="F20" s="389"/>
      <c r="G20" s="389"/>
    </row>
    <row r="21" spans="2:7" ht="15.75">
      <c r="B21" s="146" t="s">
        <v>14</v>
      </c>
      <c r="C21" s="934" t="s">
        <v>869</v>
      </c>
      <c r="D21" s="935"/>
      <c r="E21" s="935"/>
      <c r="F21" s="935"/>
      <c r="G21" s="935"/>
    </row>
    <row r="22" spans="2:7" ht="15.75">
      <c r="B22" s="146" t="s">
        <v>14</v>
      </c>
      <c r="C22" s="387" t="s">
        <v>852</v>
      </c>
      <c r="D22" s="387" t="s">
        <v>853</v>
      </c>
      <c r="E22" s="387" t="s">
        <v>854</v>
      </c>
      <c r="F22" s="387" t="s">
        <v>855</v>
      </c>
      <c r="G22" s="387" t="s">
        <v>12</v>
      </c>
    </row>
    <row r="23" spans="2:7" ht="15.75">
      <c r="B23" s="296" t="s">
        <v>856</v>
      </c>
      <c r="C23" s="388" t="s">
        <v>203</v>
      </c>
      <c r="D23" s="388" t="s">
        <v>203</v>
      </c>
      <c r="E23" s="388" t="s">
        <v>203</v>
      </c>
      <c r="F23" s="388" t="s">
        <v>203</v>
      </c>
      <c r="G23" s="388" t="s">
        <v>203</v>
      </c>
    </row>
    <row r="24" spans="2:7">
      <c r="B24" s="153" t="s">
        <v>857</v>
      </c>
      <c r="C24" s="293"/>
      <c r="D24" s="293"/>
      <c r="E24" s="293"/>
      <c r="F24" s="293"/>
      <c r="G24" s="282">
        <v>0</v>
      </c>
    </row>
    <row r="25" spans="2:7">
      <c r="B25" s="146" t="s">
        <v>858</v>
      </c>
      <c r="C25" s="636">
        <v>-8</v>
      </c>
      <c r="D25" s="636">
        <v>-8</v>
      </c>
      <c r="E25" s="636">
        <v>-25</v>
      </c>
      <c r="F25" s="636">
        <v>-759</v>
      </c>
      <c r="G25" s="636">
        <v>-800</v>
      </c>
    </row>
    <row r="26" spans="2:7">
      <c r="B26" s="153" t="s">
        <v>859</v>
      </c>
      <c r="C26" s="636"/>
      <c r="D26" s="636"/>
      <c r="E26" s="636"/>
      <c r="F26" s="636"/>
      <c r="G26" s="636"/>
    </row>
    <row r="27" spans="2:7">
      <c r="B27" s="146" t="s">
        <v>860</v>
      </c>
      <c r="C27" s="636">
        <v>-102</v>
      </c>
      <c r="D27" s="636">
        <v>-102</v>
      </c>
      <c r="E27" s="636">
        <v>-307</v>
      </c>
      <c r="F27" s="636">
        <v>-2659</v>
      </c>
      <c r="G27" s="636">
        <v>-3170</v>
      </c>
    </row>
    <row r="28" spans="2:7">
      <c r="B28" s="146" t="s">
        <v>861</v>
      </c>
      <c r="C28" s="636">
        <v>-893</v>
      </c>
      <c r="D28" s="636">
        <v>-351</v>
      </c>
      <c r="E28" s="636">
        <v>-8087</v>
      </c>
      <c r="F28" s="636">
        <v>-21085</v>
      </c>
      <c r="G28" s="636">
        <v>-30416</v>
      </c>
    </row>
    <row r="29" spans="2:7">
      <c r="B29" s="146" t="s">
        <v>862</v>
      </c>
      <c r="C29" s="636">
        <v>-2</v>
      </c>
      <c r="D29" s="636">
        <v>-49</v>
      </c>
      <c r="E29" s="636" t="s">
        <v>143</v>
      </c>
      <c r="F29" s="636" t="s">
        <v>143</v>
      </c>
      <c r="G29" s="636">
        <v>-51</v>
      </c>
    </row>
    <row r="30" spans="2:7" ht="30">
      <c r="B30" s="153" t="s">
        <v>863</v>
      </c>
      <c r="C30" s="637"/>
      <c r="D30" s="637"/>
      <c r="E30" s="637"/>
      <c r="F30" s="637"/>
      <c r="G30" s="637"/>
    </row>
    <row r="31" spans="2:7">
      <c r="B31" s="146" t="s">
        <v>860</v>
      </c>
      <c r="C31" s="636">
        <v>-145</v>
      </c>
      <c r="D31" s="636">
        <v>-145</v>
      </c>
      <c r="E31" s="636">
        <v>-1645</v>
      </c>
      <c r="F31" s="636">
        <v>-3143</v>
      </c>
      <c r="G31" s="636">
        <v>-5078</v>
      </c>
    </row>
    <row r="32" spans="2:7">
      <c r="B32" s="146" t="s">
        <v>861</v>
      </c>
      <c r="C32" s="636">
        <v>-25</v>
      </c>
      <c r="D32" s="636">
        <v>-26</v>
      </c>
      <c r="E32" s="636">
        <v>-77</v>
      </c>
      <c r="F32" s="636">
        <v>-1446</v>
      </c>
      <c r="G32" s="636">
        <v>-1574</v>
      </c>
    </row>
    <row r="33" spans="2:7">
      <c r="B33" s="146" t="s">
        <v>864</v>
      </c>
      <c r="C33" s="636" t="s">
        <v>143</v>
      </c>
      <c r="D33" s="636" t="s">
        <v>143</v>
      </c>
      <c r="E33" s="636" t="s">
        <v>143</v>
      </c>
      <c r="F33" s="636" t="s">
        <v>143</v>
      </c>
      <c r="G33" s="636" t="s">
        <v>143</v>
      </c>
    </row>
    <row r="34" spans="2:7">
      <c r="B34" s="153" t="s">
        <v>865</v>
      </c>
      <c r="C34" s="636"/>
      <c r="D34" s="636"/>
      <c r="E34" s="636"/>
      <c r="F34" s="636"/>
      <c r="G34" s="636"/>
    </row>
    <row r="35" spans="2:7">
      <c r="B35" s="146" t="s">
        <v>866</v>
      </c>
      <c r="C35" s="636">
        <v>-18</v>
      </c>
      <c r="D35" s="636">
        <v>-10</v>
      </c>
      <c r="E35" s="636">
        <v>-4</v>
      </c>
      <c r="F35" s="636" t="s">
        <v>143</v>
      </c>
      <c r="G35" s="636">
        <v>-32</v>
      </c>
    </row>
    <row r="36" spans="2:7">
      <c r="B36" s="146" t="s">
        <v>867</v>
      </c>
      <c r="C36" s="636">
        <v>29</v>
      </c>
      <c r="D36" s="636">
        <v>28</v>
      </c>
      <c r="E36" s="636" t="s">
        <v>143</v>
      </c>
      <c r="F36" s="636" t="s">
        <v>143</v>
      </c>
      <c r="G36" s="636">
        <v>57</v>
      </c>
    </row>
    <row r="37" spans="2:7">
      <c r="B37" s="146" t="s">
        <v>868</v>
      </c>
      <c r="C37" s="636">
        <v>-35</v>
      </c>
      <c r="D37" s="636">
        <v>-33</v>
      </c>
      <c r="E37" s="636" t="s">
        <v>143</v>
      </c>
      <c r="F37" s="636" t="s">
        <v>143</v>
      </c>
      <c r="G37" s="636">
        <v>-68</v>
      </c>
    </row>
    <row r="38" spans="2:7">
      <c r="B38" s="153" t="s">
        <v>12</v>
      </c>
      <c r="C38" s="638">
        <v>-1199</v>
      </c>
      <c r="D38" s="638">
        <v>-696</v>
      </c>
      <c r="E38" s="638">
        <v>-10145</v>
      </c>
      <c r="F38" s="638">
        <v>-29092</v>
      </c>
      <c r="G38" s="638">
        <v>-41132</v>
      </c>
    </row>
    <row r="39" spans="2:7">
      <c r="C39" s="197"/>
      <c r="D39" s="197"/>
      <c r="E39" s="197"/>
      <c r="F39" s="197"/>
      <c r="G39" s="197"/>
    </row>
  </sheetData>
  <mergeCells count="2">
    <mergeCell ref="C2:G2"/>
    <mergeCell ref="C21:G21"/>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E2779-020E-4089-9ED6-92368F3B2592}">
  <sheetPr>
    <tabColor theme="9" tint="0.79998168889431442"/>
  </sheetPr>
  <dimension ref="A2:C13"/>
  <sheetViews>
    <sheetView workbookViewId="0">
      <selection activeCell="B13" sqref="B13"/>
    </sheetView>
  </sheetViews>
  <sheetFormatPr defaultColWidth="19.85546875" defaultRowHeight="15"/>
  <cols>
    <col min="1" max="1" width="38.42578125" customWidth="1"/>
  </cols>
  <sheetData>
    <row r="2" spans="1:3">
      <c r="A2" s="936"/>
      <c r="B2" s="467">
        <v>46112</v>
      </c>
      <c r="C2" s="468">
        <v>45747</v>
      </c>
    </row>
    <row r="3" spans="1:3" ht="24">
      <c r="A3" s="936"/>
      <c r="B3" s="120" t="s">
        <v>870</v>
      </c>
      <c r="C3" s="376" t="s">
        <v>870</v>
      </c>
    </row>
    <row r="4" spans="1:3" ht="15.75" thickBot="1">
      <c r="A4" s="17"/>
      <c r="B4" s="469" t="s">
        <v>203</v>
      </c>
      <c r="C4" s="122" t="s">
        <v>203</v>
      </c>
    </row>
    <row r="5" spans="1:3" ht="16.5" thickTop="1" thickBot="1">
      <c r="A5" s="123" t="s">
        <v>871</v>
      </c>
      <c r="B5" s="492">
        <v>-23</v>
      </c>
      <c r="C5" s="493">
        <v>-26</v>
      </c>
    </row>
    <row r="6" spans="1:3" ht="24.75" thickBot="1">
      <c r="A6" s="123" t="s">
        <v>872</v>
      </c>
      <c r="B6" s="492">
        <v>230</v>
      </c>
      <c r="C6" s="493">
        <v>216</v>
      </c>
    </row>
    <row r="7" spans="1:3">
      <c r="A7" s="235"/>
    </row>
    <row r="8" spans="1:3">
      <c r="A8" s="235"/>
    </row>
    <row r="9" spans="1:3">
      <c r="A9" s="235"/>
    </row>
    <row r="10" spans="1:3">
      <c r="A10" s="936"/>
      <c r="B10" s="467">
        <v>46112</v>
      </c>
      <c r="C10" s="468">
        <v>45747</v>
      </c>
    </row>
    <row r="11" spans="1:3" ht="24">
      <c r="A11" s="936"/>
      <c r="B11" s="120" t="s">
        <v>870</v>
      </c>
      <c r="C11" s="376" t="s">
        <v>870</v>
      </c>
    </row>
    <row r="12" spans="1:3" ht="15.75" thickBot="1">
      <c r="A12" s="17"/>
      <c r="B12" s="469" t="s">
        <v>203</v>
      </c>
      <c r="C12" s="122" t="s">
        <v>203</v>
      </c>
    </row>
    <row r="13" spans="1:3" ht="26.25" thickTop="1" thickBot="1">
      <c r="A13" s="470" t="s">
        <v>873</v>
      </c>
      <c r="B13" s="417">
        <v>39</v>
      </c>
      <c r="C13" s="16">
        <v>42</v>
      </c>
    </row>
  </sheetData>
  <mergeCells count="2">
    <mergeCell ref="A2:A3"/>
    <mergeCell ref="A10:A11"/>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5906A-62FE-4803-BD24-C62812A76E09}">
  <sheetPr>
    <tabColor theme="9" tint="0.79998168889431442"/>
  </sheetPr>
  <dimension ref="A3:G7"/>
  <sheetViews>
    <sheetView topLeftCell="B1" workbookViewId="0">
      <selection activeCell="G6" sqref="G6"/>
    </sheetView>
  </sheetViews>
  <sheetFormatPr defaultRowHeight="15"/>
  <cols>
    <col min="1" max="1" width="13.5703125" bestFit="1" customWidth="1"/>
    <col min="2" max="7" width="12.42578125" customWidth="1"/>
  </cols>
  <sheetData>
    <row r="3" spans="1:7" ht="35.450000000000003" customHeight="1">
      <c r="B3" s="937" t="s">
        <v>874</v>
      </c>
      <c r="C3" s="938" t="s">
        <v>875</v>
      </c>
      <c r="D3" s="938" t="s">
        <v>876</v>
      </c>
      <c r="E3" s="938" t="s">
        <v>877</v>
      </c>
      <c r="F3" s="938"/>
      <c r="G3" s="939" t="s">
        <v>878</v>
      </c>
    </row>
    <row r="4" spans="1:7" ht="36">
      <c r="A4" s="128"/>
      <c r="B4" s="937"/>
      <c r="C4" s="938"/>
      <c r="D4" s="938"/>
      <c r="E4" s="844" t="s">
        <v>879</v>
      </c>
      <c r="F4" s="844" t="s">
        <v>880</v>
      </c>
      <c r="G4" s="939"/>
    </row>
    <row r="5" spans="1:7">
      <c r="A5" s="471"/>
      <c r="B5" s="472" t="s">
        <v>203</v>
      </c>
      <c r="C5" s="472" t="s">
        <v>203</v>
      </c>
      <c r="D5" s="472" t="s">
        <v>203</v>
      </c>
      <c r="E5" s="472" t="s">
        <v>203</v>
      </c>
      <c r="F5" s="472" t="s">
        <v>203</v>
      </c>
      <c r="G5" s="473" t="s">
        <v>203</v>
      </c>
    </row>
    <row r="6" spans="1:7">
      <c r="A6" s="843">
        <v>46112</v>
      </c>
      <c r="B6" s="472">
        <v>7</v>
      </c>
      <c r="C6" s="472" t="s">
        <v>143</v>
      </c>
      <c r="D6" s="472">
        <v>7</v>
      </c>
      <c r="E6" s="472">
        <v>-7</v>
      </c>
      <c r="F6" s="472">
        <v>19</v>
      </c>
      <c r="G6" s="472">
        <v>19</v>
      </c>
    </row>
    <row r="7" spans="1:7">
      <c r="A7" s="471">
        <v>45747</v>
      </c>
      <c r="B7" s="472">
        <v>22</v>
      </c>
      <c r="C7" s="472" t="s">
        <v>143</v>
      </c>
      <c r="D7" s="472">
        <v>22</v>
      </c>
      <c r="E7" s="472">
        <v>-22</v>
      </c>
      <c r="F7" s="472">
        <v>7</v>
      </c>
      <c r="G7" s="472">
        <v>7</v>
      </c>
    </row>
  </sheetData>
  <mergeCells count="5">
    <mergeCell ref="B3:B4"/>
    <mergeCell ref="C3:C4"/>
    <mergeCell ref="D3:D4"/>
    <mergeCell ref="E3:F3"/>
    <mergeCell ref="G3:G4"/>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09B09-8A2B-41F3-99B6-2D35E47A699A}">
  <sheetPr>
    <tabColor theme="9" tint="0.79998168889431442"/>
  </sheetPr>
  <dimension ref="A1:H5"/>
  <sheetViews>
    <sheetView workbookViewId="0">
      <selection activeCell="A5" sqref="A5"/>
    </sheetView>
  </sheetViews>
  <sheetFormatPr defaultRowHeight="15"/>
  <cols>
    <col min="1" max="1" width="13.5703125" bestFit="1" customWidth="1"/>
    <col min="2" max="7" width="14.85546875" customWidth="1"/>
  </cols>
  <sheetData>
    <row r="1" spans="1:8" ht="29.45" customHeight="1">
      <c r="E1" s="940" t="s">
        <v>1330</v>
      </c>
      <c r="F1" s="940"/>
    </row>
    <row r="2" spans="1:8" ht="66" customHeight="1">
      <c r="B2" s="845" t="s">
        <v>881</v>
      </c>
      <c r="C2" s="846" t="s">
        <v>882</v>
      </c>
      <c r="D2" s="846" t="s">
        <v>883</v>
      </c>
      <c r="E2" s="846" t="s">
        <v>879</v>
      </c>
      <c r="F2" s="846" t="s">
        <v>884</v>
      </c>
      <c r="G2" s="846" t="s">
        <v>878</v>
      </c>
      <c r="H2" s="390"/>
    </row>
    <row r="3" spans="1:8" s="128" customFormat="1">
      <c r="B3" s="391" t="s">
        <v>203</v>
      </c>
      <c r="C3" s="391" t="s">
        <v>203</v>
      </c>
      <c r="D3" s="391" t="s">
        <v>203</v>
      </c>
      <c r="E3" s="391" t="s">
        <v>203</v>
      </c>
      <c r="F3" s="391" t="s">
        <v>203</v>
      </c>
      <c r="G3" s="391" t="s">
        <v>203</v>
      </c>
      <c r="H3" s="392"/>
    </row>
    <row r="4" spans="1:8">
      <c r="A4" s="843">
        <v>46112</v>
      </c>
      <c r="B4" s="472">
        <v>-64</v>
      </c>
      <c r="C4" s="472" t="s">
        <v>143</v>
      </c>
      <c r="D4" s="472">
        <v>-64</v>
      </c>
      <c r="E4" s="472">
        <v>22</v>
      </c>
      <c r="F4" s="472">
        <v>37</v>
      </c>
      <c r="G4" s="472">
        <v>-5</v>
      </c>
    </row>
    <row r="5" spans="1:8">
      <c r="A5" s="471">
        <v>45747</v>
      </c>
      <c r="B5" s="472">
        <v>-64</v>
      </c>
      <c r="C5" s="472" t="s">
        <v>143</v>
      </c>
      <c r="D5" s="472">
        <v>-64</v>
      </c>
      <c r="E5" s="472">
        <v>22</v>
      </c>
      <c r="F5" s="472">
        <v>37</v>
      </c>
      <c r="G5" s="472">
        <v>-5</v>
      </c>
    </row>
  </sheetData>
  <mergeCells count="1">
    <mergeCell ref="E1:F1"/>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751D6-22C2-4D97-B6C6-3061DC1F6D4B}">
  <sheetPr>
    <tabColor theme="9" tint="0.79998168889431442"/>
  </sheetPr>
  <dimension ref="A1:K32"/>
  <sheetViews>
    <sheetView topLeftCell="A9" zoomScale="85" zoomScaleNormal="85" workbookViewId="0">
      <selection activeCell="H29" sqref="H29"/>
    </sheetView>
  </sheetViews>
  <sheetFormatPr defaultRowHeight="15"/>
  <cols>
    <col min="1" max="1" width="31.85546875" customWidth="1"/>
    <col min="2" max="2" width="6.5703125" customWidth="1"/>
    <col min="3" max="3" width="22.5703125" customWidth="1"/>
    <col min="4" max="5" width="12.5703125" bestFit="1" customWidth="1"/>
    <col min="6" max="6" width="9.42578125" customWidth="1"/>
    <col min="7" max="7" width="11.42578125" bestFit="1" customWidth="1"/>
    <col min="8" max="8" width="16.5703125" customWidth="1"/>
  </cols>
  <sheetData>
    <row r="1" spans="1:8" ht="15.75">
      <c r="A1" s="639" t="s">
        <v>14</v>
      </c>
      <c r="B1" s="639"/>
      <c r="C1" s="640"/>
      <c r="D1" s="641">
        <v>0</v>
      </c>
      <c r="E1" s="641" t="s">
        <v>14</v>
      </c>
      <c r="F1" s="641" t="s">
        <v>14</v>
      </c>
      <c r="G1" s="941">
        <v>46112</v>
      </c>
      <c r="H1" s="941"/>
    </row>
    <row r="2" spans="1:8" ht="31.5">
      <c r="A2" s="639"/>
      <c r="B2" s="639"/>
      <c r="C2" s="642" t="s">
        <v>885</v>
      </c>
      <c r="D2" s="642" t="s">
        <v>886</v>
      </c>
      <c r="E2" s="642" t="s">
        <v>887</v>
      </c>
      <c r="F2" s="643" t="s">
        <v>746</v>
      </c>
      <c r="G2" s="643" t="s">
        <v>747</v>
      </c>
      <c r="H2" s="643" t="s">
        <v>748</v>
      </c>
    </row>
    <row r="3" spans="1:8" ht="16.5" thickBot="1">
      <c r="A3" s="644" t="s">
        <v>856</v>
      </c>
      <c r="B3" s="645" t="s">
        <v>24</v>
      </c>
      <c r="C3" s="646"/>
      <c r="D3" s="851" t="s">
        <v>203</v>
      </c>
      <c r="E3" s="851" t="s">
        <v>203</v>
      </c>
      <c r="F3" s="851" t="s">
        <v>203</v>
      </c>
      <c r="G3" s="851" t="s">
        <v>203</v>
      </c>
      <c r="H3" s="851" t="s">
        <v>203</v>
      </c>
    </row>
    <row r="4" spans="1:8" ht="15.75">
      <c r="A4" s="27" t="s">
        <v>888</v>
      </c>
      <c r="B4" s="647"/>
      <c r="C4" s="648"/>
      <c r="D4" s="649"/>
      <c r="E4" s="649"/>
      <c r="F4" s="649"/>
      <c r="G4" s="649"/>
      <c r="H4" s="649"/>
    </row>
    <row r="5" spans="1:8">
      <c r="A5" s="26" t="s">
        <v>257</v>
      </c>
      <c r="B5" s="650">
        <v>5</v>
      </c>
      <c r="C5" s="651" t="s">
        <v>889</v>
      </c>
      <c r="D5" s="652">
        <v>727880</v>
      </c>
      <c r="E5" s="652">
        <f>D5</f>
        <v>727880</v>
      </c>
      <c r="F5" s="652" t="s">
        <v>143</v>
      </c>
      <c r="G5" s="652" t="s">
        <v>143</v>
      </c>
      <c r="H5" s="652">
        <f>D5</f>
        <v>727880</v>
      </c>
    </row>
    <row r="6" spans="1:8">
      <c r="A6" s="26" t="s">
        <v>258</v>
      </c>
      <c r="B6" s="650">
        <v>8</v>
      </c>
      <c r="C6" s="651" t="s">
        <v>889</v>
      </c>
      <c r="D6" s="652">
        <v>199</v>
      </c>
      <c r="E6" s="652">
        <v>199</v>
      </c>
      <c r="F6" s="652" t="s">
        <v>143</v>
      </c>
      <c r="G6" s="652" t="s">
        <v>143</v>
      </c>
      <c r="H6" s="652">
        <f>D6</f>
        <v>199</v>
      </c>
    </row>
    <row r="7" spans="1:8">
      <c r="A7" s="26" t="s">
        <v>260</v>
      </c>
      <c r="B7" s="650">
        <v>6</v>
      </c>
      <c r="C7" s="651" t="s">
        <v>889</v>
      </c>
      <c r="D7" s="652">
        <v>609</v>
      </c>
      <c r="E7" s="652">
        <v>609</v>
      </c>
      <c r="F7" s="652" t="s">
        <v>143</v>
      </c>
      <c r="G7" s="652" t="s">
        <v>143</v>
      </c>
      <c r="H7" s="652">
        <f>D7</f>
        <v>609</v>
      </c>
    </row>
    <row r="8" spans="1:8">
      <c r="A8" s="27" t="s">
        <v>890</v>
      </c>
      <c r="B8" s="647"/>
      <c r="C8" s="651"/>
      <c r="D8" s="652"/>
      <c r="E8" s="652"/>
      <c r="F8" s="652"/>
      <c r="G8" s="652"/>
      <c r="H8" s="652"/>
    </row>
    <row r="9" spans="1:8" ht="28.5">
      <c r="A9" s="26" t="s">
        <v>891</v>
      </c>
      <c r="B9" s="650" t="s">
        <v>892</v>
      </c>
      <c r="C9" s="651" t="s">
        <v>893</v>
      </c>
      <c r="D9" s="652">
        <v>2151</v>
      </c>
      <c r="E9" s="652">
        <v>2151</v>
      </c>
      <c r="F9" s="652" t="s">
        <v>143</v>
      </c>
      <c r="G9" s="652">
        <f>E9</f>
        <v>2151</v>
      </c>
      <c r="H9" s="652" t="s">
        <v>143</v>
      </c>
    </row>
    <row r="10" spans="1:8">
      <c r="A10" s="26" t="s">
        <v>894</v>
      </c>
      <c r="B10" s="650">
        <v>12</v>
      </c>
      <c r="C10" s="651" t="s">
        <v>889</v>
      </c>
      <c r="D10" s="652">
        <v>546</v>
      </c>
      <c r="E10" s="652">
        <v>546</v>
      </c>
      <c r="F10" s="652" t="s">
        <v>143</v>
      </c>
      <c r="G10" s="652" t="s">
        <v>143</v>
      </c>
      <c r="H10" s="652">
        <f>D10</f>
        <v>546</v>
      </c>
    </row>
    <row r="11" spans="1:8">
      <c r="A11" s="26" t="s">
        <v>895</v>
      </c>
      <c r="B11" s="650">
        <v>13</v>
      </c>
      <c r="C11" s="651" t="s">
        <v>889</v>
      </c>
      <c r="D11" s="652">
        <v>7</v>
      </c>
      <c r="E11" s="652">
        <v>7</v>
      </c>
      <c r="F11" s="652" t="s">
        <v>143</v>
      </c>
      <c r="G11" s="652">
        <f>D11</f>
        <v>7</v>
      </c>
      <c r="H11" s="652" t="s">
        <v>143</v>
      </c>
    </row>
    <row r="12" spans="1:8">
      <c r="A12" s="27" t="s">
        <v>896</v>
      </c>
      <c r="B12" s="647"/>
      <c r="C12" s="651"/>
      <c r="D12" s="652"/>
      <c r="E12" s="652"/>
      <c r="F12" s="652"/>
      <c r="G12" s="652"/>
      <c r="H12" s="652"/>
    </row>
    <row r="13" spans="1:8">
      <c r="A13" s="26" t="s">
        <v>276</v>
      </c>
      <c r="B13" s="650">
        <v>19</v>
      </c>
      <c r="C13" s="651" t="s">
        <v>893</v>
      </c>
      <c r="D13" s="652">
        <v>-33867</v>
      </c>
      <c r="E13" s="652">
        <v>-31966</v>
      </c>
      <c r="F13" s="652" t="s">
        <v>143</v>
      </c>
      <c r="G13" s="652">
        <v>-31966</v>
      </c>
      <c r="H13" s="652" t="s">
        <v>143</v>
      </c>
    </row>
    <row r="14" spans="1:8">
      <c r="A14" s="26" t="s">
        <v>897</v>
      </c>
      <c r="B14" s="650">
        <v>19</v>
      </c>
      <c r="C14" s="651" t="s">
        <v>889</v>
      </c>
      <c r="D14" s="652">
        <v>-50</v>
      </c>
      <c r="E14" s="652">
        <v>-50</v>
      </c>
      <c r="F14" s="652" t="s">
        <v>143</v>
      </c>
      <c r="G14" s="652">
        <v>-50</v>
      </c>
      <c r="H14" s="652" t="s">
        <v>143</v>
      </c>
    </row>
    <row r="15" spans="1:8">
      <c r="A15" s="26" t="s">
        <v>895</v>
      </c>
      <c r="B15" s="650">
        <v>13</v>
      </c>
      <c r="C15" s="651" t="s">
        <v>889</v>
      </c>
      <c r="D15" s="652">
        <v>-29</v>
      </c>
      <c r="E15" s="652">
        <v>-29</v>
      </c>
      <c r="F15" s="652" t="s">
        <v>143</v>
      </c>
      <c r="G15" s="652">
        <v>-29</v>
      </c>
      <c r="H15" s="652" t="s">
        <v>143</v>
      </c>
    </row>
    <row r="16" spans="1:8">
      <c r="A16" s="639"/>
      <c r="B16" s="639"/>
      <c r="C16" s="127"/>
      <c r="D16" s="639"/>
      <c r="E16" s="639"/>
      <c r="F16" s="639"/>
      <c r="G16" s="639"/>
      <c r="H16" s="639"/>
    </row>
    <row r="17" spans="1:11" ht="15.6" customHeight="1">
      <c r="A17" s="639" t="s">
        <v>14</v>
      </c>
      <c r="B17" s="639"/>
      <c r="C17" s="640"/>
      <c r="D17" s="641">
        <v>0</v>
      </c>
      <c r="E17" s="641" t="s">
        <v>14</v>
      </c>
      <c r="F17" s="641" t="s">
        <v>14</v>
      </c>
      <c r="H17" s="848" t="s">
        <v>1128</v>
      </c>
      <c r="I17" s="847"/>
      <c r="J17" s="847"/>
      <c r="K17" s="847"/>
    </row>
    <row r="18" spans="1:11" ht="30">
      <c r="A18" s="639"/>
      <c r="B18" s="639"/>
      <c r="C18" s="849" t="s">
        <v>885</v>
      </c>
      <c r="D18" s="849" t="s">
        <v>886</v>
      </c>
      <c r="E18" s="849" t="s">
        <v>887</v>
      </c>
      <c r="F18" s="850" t="s">
        <v>746</v>
      </c>
      <c r="G18" s="850" t="s">
        <v>747</v>
      </c>
      <c r="H18" s="850" t="s">
        <v>748</v>
      </c>
    </row>
    <row r="19" spans="1:11" ht="16.5" thickBot="1">
      <c r="A19" s="644" t="s">
        <v>856</v>
      </c>
      <c r="B19" s="645" t="s">
        <v>24</v>
      </c>
      <c r="C19" s="646"/>
      <c r="D19" s="851" t="s">
        <v>203</v>
      </c>
      <c r="E19" s="851" t="s">
        <v>203</v>
      </c>
      <c r="F19" s="851" t="s">
        <v>203</v>
      </c>
      <c r="G19" s="851" t="s">
        <v>203</v>
      </c>
      <c r="H19" s="851" t="s">
        <v>203</v>
      </c>
    </row>
    <row r="20" spans="1:11" ht="15.75">
      <c r="A20" s="27" t="s">
        <v>888</v>
      </c>
      <c r="B20" s="647"/>
      <c r="C20" s="648"/>
      <c r="D20" s="649"/>
      <c r="E20" s="649"/>
      <c r="F20" s="649"/>
      <c r="G20" s="649"/>
      <c r="H20" s="649"/>
    </row>
    <row r="21" spans="1:11">
      <c r="A21" s="26" t="s">
        <v>257</v>
      </c>
      <c r="B21" s="650">
        <v>5</v>
      </c>
      <c r="C21" s="651" t="s">
        <v>889</v>
      </c>
      <c r="D21" s="652">
        <v>690696</v>
      </c>
      <c r="E21" s="652">
        <v>690696</v>
      </c>
      <c r="F21" s="652" t="s">
        <v>143</v>
      </c>
      <c r="G21" s="652" t="s">
        <v>143</v>
      </c>
      <c r="H21" s="652">
        <v>690696</v>
      </c>
    </row>
    <row r="22" spans="1:11">
      <c r="A22" s="26" t="s">
        <v>258</v>
      </c>
      <c r="B22" s="650">
        <v>8</v>
      </c>
      <c r="C22" s="651" t="s">
        <v>889</v>
      </c>
      <c r="D22" s="652">
        <v>195</v>
      </c>
      <c r="E22" s="652">
        <v>195</v>
      </c>
      <c r="F22" s="652" t="s">
        <v>143</v>
      </c>
      <c r="G22" s="652" t="s">
        <v>143</v>
      </c>
      <c r="H22" s="652">
        <v>195</v>
      </c>
    </row>
    <row r="23" spans="1:11">
      <c r="A23" s="26" t="s">
        <v>260</v>
      </c>
      <c r="B23" s="650">
        <v>6</v>
      </c>
      <c r="C23" s="651" t="s">
        <v>889</v>
      </c>
      <c r="D23" s="652">
        <v>630</v>
      </c>
      <c r="E23" s="652">
        <v>630</v>
      </c>
      <c r="F23" s="652" t="s">
        <v>143</v>
      </c>
      <c r="G23" s="652" t="s">
        <v>143</v>
      </c>
      <c r="H23" s="652">
        <v>630</v>
      </c>
    </row>
    <row r="24" spans="1:11">
      <c r="A24" s="27" t="s">
        <v>890</v>
      </c>
      <c r="B24" s="647"/>
      <c r="C24" s="651"/>
      <c r="D24" s="652"/>
      <c r="E24" s="652"/>
      <c r="F24" s="652"/>
      <c r="G24" s="652"/>
      <c r="H24" s="652"/>
    </row>
    <row r="25" spans="1:11" ht="28.5">
      <c r="A25" s="26" t="s">
        <v>891</v>
      </c>
      <c r="B25" s="650" t="s">
        <v>892</v>
      </c>
      <c r="C25" s="651" t="s">
        <v>893</v>
      </c>
      <c r="D25" s="652">
        <v>2383</v>
      </c>
      <c r="E25" s="652">
        <v>2383</v>
      </c>
      <c r="F25" s="652" t="s">
        <v>143</v>
      </c>
      <c r="G25" s="652">
        <v>2383</v>
      </c>
      <c r="H25" s="652" t="s">
        <v>143</v>
      </c>
    </row>
    <row r="26" spans="1:11">
      <c r="A26" s="26" t="s">
        <v>894</v>
      </c>
      <c r="B26" s="650">
        <v>12</v>
      </c>
      <c r="C26" s="651" t="s">
        <v>889</v>
      </c>
      <c r="D26" s="652">
        <v>465</v>
      </c>
      <c r="E26" s="652">
        <v>465</v>
      </c>
      <c r="F26" s="652" t="s">
        <v>143</v>
      </c>
      <c r="G26" s="652" t="s">
        <v>143</v>
      </c>
      <c r="H26" s="652">
        <v>465</v>
      </c>
    </row>
    <row r="27" spans="1:11">
      <c r="A27" s="26" t="s">
        <v>895</v>
      </c>
      <c r="B27" s="650">
        <v>13</v>
      </c>
      <c r="C27" s="651" t="s">
        <v>889</v>
      </c>
      <c r="D27" s="652">
        <v>22</v>
      </c>
      <c r="E27" s="652">
        <v>22</v>
      </c>
      <c r="F27" s="652" t="s">
        <v>143</v>
      </c>
      <c r="G27" s="652">
        <v>22</v>
      </c>
      <c r="H27" s="652" t="s">
        <v>143</v>
      </c>
    </row>
    <row r="28" spans="1:11">
      <c r="A28" s="27" t="s">
        <v>896</v>
      </c>
      <c r="B28" s="647"/>
      <c r="C28" s="651"/>
      <c r="D28" s="652"/>
      <c r="E28" s="652"/>
      <c r="F28" s="652"/>
      <c r="G28" s="652"/>
      <c r="H28" s="652"/>
    </row>
    <row r="29" spans="1:11">
      <c r="A29" s="26" t="s">
        <v>276</v>
      </c>
      <c r="B29" s="650">
        <v>19</v>
      </c>
      <c r="C29" s="651" t="s">
        <v>893</v>
      </c>
      <c r="D29" s="652">
        <v>-33402</v>
      </c>
      <c r="E29" s="652">
        <v>-31882</v>
      </c>
      <c r="F29" s="652" t="s">
        <v>143</v>
      </c>
      <c r="G29" s="652">
        <v>-31882</v>
      </c>
      <c r="H29" s="652" t="s">
        <v>143</v>
      </c>
    </row>
    <row r="30" spans="1:11">
      <c r="A30" s="26" t="s">
        <v>897</v>
      </c>
      <c r="B30" s="650">
        <v>19</v>
      </c>
      <c r="C30" s="651" t="s">
        <v>889</v>
      </c>
      <c r="D30" s="652">
        <v>-47</v>
      </c>
      <c r="E30" s="652">
        <v>-47</v>
      </c>
      <c r="F30" s="652" t="s">
        <v>143</v>
      </c>
      <c r="G30" s="652">
        <v>-47</v>
      </c>
      <c r="H30" s="652" t="s">
        <v>143</v>
      </c>
    </row>
    <row r="31" spans="1:11">
      <c r="A31" s="26" t="s">
        <v>895</v>
      </c>
      <c r="B31" s="650">
        <v>13</v>
      </c>
      <c r="C31" s="651" t="s">
        <v>889</v>
      </c>
      <c r="D31" s="652">
        <v>-67</v>
      </c>
      <c r="E31" s="652">
        <v>-67</v>
      </c>
      <c r="F31" s="652" t="s">
        <v>143</v>
      </c>
      <c r="G31" s="652">
        <v>-67</v>
      </c>
      <c r="H31" s="652" t="s">
        <v>143</v>
      </c>
    </row>
    <row r="32" spans="1:11">
      <c r="D32" s="652"/>
      <c r="E32" s="652"/>
      <c r="F32" s="652"/>
      <c r="G32" s="652"/>
      <c r="H32" s="652"/>
    </row>
  </sheetData>
  <mergeCells count="1">
    <mergeCell ref="G1:H1"/>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827D9-843F-48D2-A334-2A6F03F93DFA}">
  <sheetPr>
    <tabColor theme="9" tint="0.79998168889431442"/>
  </sheetPr>
  <dimension ref="B2:J187"/>
  <sheetViews>
    <sheetView topLeftCell="A120" workbookViewId="0">
      <selection activeCell="M140" sqref="M140"/>
    </sheetView>
  </sheetViews>
  <sheetFormatPr defaultRowHeight="15"/>
  <cols>
    <col min="2" max="2" width="36.85546875" customWidth="1"/>
    <col min="3" max="10" width="9.85546875" customWidth="1"/>
  </cols>
  <sheetData>
    <row r="2" spans="2:10">
      <c r="B2" s="653" t="s">
        <v>898</v>
      </c>
      <c r="C2" s="654" t="s">
        <v>899</v>
      </c>
      <c r="D2" s="654" t="s">
        <v>900</v>
      </c>
      <c r="E2" s="654" t="s">
        <v>901</v>
      </c>
      <c r="F2" s="654" t="s">
        <v>3</v>
      </c>
      <c r="G2" s="654" t="s">
        <v>2</v>
      </c>
      <c r="H2" s="654" t="s">
        <v>902</v>
      </c>
      <c r="I2" s="654" t="s">
        <v>1085</v>
      </c>
      <c r="J2" s="654" t="s">
        <v>1086</v>
      </c>
    </row>
    <row r="3" spans="2:10">
      <c r="B3" s="79"/>
      <c r="C3" s="654" t="s">
        <v>903</v>
      </c>
      <c r="D3" s="654" t="s">
        <v>903</v>
      </c>
      <c r="E3" s="654" t="s">
        <v>903</v>
      </c>
      <c r="F3" s="654" t="s">
        <v>903</v>
      </c>
      <c r="G3" s="654" t="s">
        <v>903</v>
      </c>
      <c r="H3" s="654" t="s">
        <v>904</v>
      </c>
      <c r="I3" s="654" t="s">
        <v>904</v>
      </c>
      <c r="J3" s="654" t="s">
        <v>904</v>
      </c>
    </row>
    <row r="4" spans="2:10">
      <c r="B4" s="655" t="s">
        <v>136</v>
      </c>
      <c r="C4" s="653"/>
      <c r="D4" s="653"/>
      <c r="E4" s="653"/>
      <c r="F4" s="653"/>
      <c r="G4" s="653"/>
      <c r="H4" s="653"/>
    </row>
    <row r="5" spans="2:10">
      <c r="B5" s="653" t="s">
        <v>905</v>
      </c>
      <c r="C5" s="656">
        <v>-106774</v>
      </c>
      <c r="D5" s="656">
        <v>-102636</v>
      </c>
      <c r="E5" s="656">
        <v>-98908</v>
      </c>
      <c r="F5" s="656">
        <v>-94981</v>
      </c>
      <c r="G5" s="656">
        <v>-96639</v>
      </c>
      <c r="H5" s="656">
        <v>-181461</v>
      </c>
      <c r="I5" s="656">
        <v>-180958</v>
      </c>
      <c r="J5" s="656">
        <v>-190955</v>
      </c>
    </row>
    <row r="6" spans="2:10">
      <c r="B6" s="653" t="s">
        <v>906</v>
      </c>
      <c r="C6" s="656">
        <v>460517</v>
      </c>
      <c r="D6" s="656">
        <v>334257</v>
      </c>
      <c r="E6" s="656">
        <v>382152</v>
      </c>
      <c r="F6" s="656">
        <v>329902</v>
      </c>
      <c r="G6" s="656">
        <v>411358</v>
      </c>
      <c r="H6" s="656">
        <v>391147</v>
      </c>
      <c r="I6" s="656">
        <v>514575</v>
      </c>
      <c r="J6" s="656">
        <v>503919</v>
      </c>
    </row>
    <row r="7" spans="2:10">
      <c r="B7" s="653" t="s">
        <v>907</v>
      </c>
      <c r="C7" s="656">
        <v>2393290</v>
      </c>
      <c r="D7" s="656">
        <v>2562801</v>
      </c>
      <c r="E7" s="656">
        <v>3472871</v>
      </c>
      <c r="F7" s="656">
        <v>3284951</v>
      </c>
      <c r="G7" s="656">
        <v>3303727</v>
      </c>
      <c r="H7" s="656">
        <v>1478000</v>
      </c>
      <c r="I7" s="656">
        <v>1463500</v>
      </c>
      <c r="J7" s="656">
        <v>1495500</v>
      </c>
    </row>
    <row r="8" spans="2:10">
      <c r="B8" s="653" t="s">
        <v>908</v>
      </c>
      <c r="C8" s="656">
        <v>-15842</v>
      </c>
      <c r="D8" s="656">
        <v>-45831</v>
      </c>
      <c r="E8" s="656">
        <v>-44036</v>
      </c>
      <c r="F8" s="656">
        <v>-60920</v>
      </c>
      <c r="G8" s="656">
        <v>-19671</v>
      </c>
      <c r="H8" s="656">
        <v>-80650</v>
      </c>
      <c r="I8" s="656">
        <v>6111</v>
      </c>
      <c r="J8" s="656">
        <v>3812</v>
      </c>
    </row>
    <row r="9" spans="2:10">
      <c r="B9" s="653" t="s">
        <v>909</v>
      </c>
      <c r="C9" s="656">
        <v>139994</v>
      </c>
      <c r="D9" s="656">
        <v>88672</v>
      </c>
      <c r="E9" s="656">
        <v>84000</v>
      </c>
      <c r="F9" s="656">
        <v>86014</v>
      </c>
      <c r="G9" s="656">
        <v>85578</v>
      </c>
      <c r="H9" s="656">
        <v>197233</v>
      </c>
      <c r="I9" s="656">
        <v>185125</v>
      </c>
      <c r="J9" s="656">
        <v>158196</v>
      </c>
    </row>
    <row r="10" spans="2:10">
      <c r="B10" s="653" t="s">
        <v>910</v>
      </c>
      <c r="C10" s="656">
        <v>145603</v>
      </c>
      <c r="D10" s="656">
        <v>144700</v>
      </c>
      <c r="E10" s="656">
        <v>166405</v>
      </c>
      <c r="F10" s="656">
        <v>156916</v>
      </c>
      <c r="G10" s="656">
        <v>67875</v>
      </c>
      <c r="H10" s="656">
        <v>158392</v>
      </c>
      <c r="I10" s="656">
        <v>84404</v>
      </c>
      <c r="J10" s="656">
        <v>92394</v>
      </c>
    </row>
    <row r="11" spans="2:10">
      <c r="B11" s="653" t="s">
        <v>911</v>
      </c>
      <c r="C11" s="656">
        <v>755085</v>
      </c>
      <c r="D11" s="656">
        <v>751840</v>
      </c>
      <c r="E11" s="656">
        <v>957433</v>
      </c>
      <c r="F11" s="656">
        <v>1067930</v>
      </c>
      <c r="G11" s="656">
        <v>810444</v>
      </c>
      <c r="H11" s="656">
        <v>700374</v>
      </c>
      <c r="I11" s="656">
        <v>917343</v>
      </c>
      <c r="J11" s="656">
        <v>926645</v>
      </c>
    </row>
    <row r="12" spans="2:10">
      <c r="B12" s="653" t="s">
        <v>912</v>
      </c>
      <c r="C12" s="656">
        <v>1719404</v>
      </c>
      <c r="D12" s="656">
        <v>445417</v>
      </c>
      <c r="E12" s="656">
        <v>184823</v>
      </c>
      <c r="F12" s="656">
        <v>1035</v>
      </c>
      <c r="G12" s="656">
        <v>158</v>
      </c>
      <c r="H12" s="656">
        <v>500</v>
      </c>
      <c r="I12" s="656">
        <v>1545</v>
      </c>
      <c r="J12" s="656">
        <v>1545</v>
      </c>
    </row>
    <row r="13" spans="2:10">
      <c r="B13" s="653" t="s">
        <v>913</v>
      </c>
      <c r="C13" s="656">
        <v>-27838</v>
      </c>
      <c r="D13" s="656">
        <v>-36761</v>
      </c>
      <c r="E13" s="656">
        <v>-42196</v>
      </c>
      <c r="F13" s="656">
        <v>-36793</v>
      </c>
      <c r="G13" s="656">
        <v>-35851</v>
      </c>
      <c r="H13" s="656">
        <v>-34807</v>
      </c>
      <c r="I13" s="656">
        <v>-32440</v>
      </c>
      <c r="J13" s="656">
        <v>-30799</v>
      </c>
    </row>
    <row r="14" spans="2:10">
      <c r="B14" s="653" t="s">
        <v>914</v>
      </c>
      <c r="C14" s="656">
        <v>217365</v>
      </c>
      <c r="D14" s="656">
        <v>107611</v>
      </c>
      <c r="E14" s="656">
        <v>77643</v>
      </c>
      <c r="F14" s="656">
        <v>90964</v>
      </c>
      <c r="G14" s="656">
        <v>132384</v>
      </c>
      <c r="H14" s="656">
        <v>155728</v>
      </c>
      <c r="I14" s="656">
        <v>152643</v>
      </c>
      <c r="J14" s="656">
        <v>171499</v>
      </c>
    </row>
    <row r="15" spans="2:10">
      <c r="B15" s="653" t="s">
        <v>915</v>
      </c>
      <c r="C15" s="656">
        <v>369299</v>
      </c>
      <c r="D15" s="656">
        <v>411317</v>
      </c>
      <c r="E15" s="656">
        <v>424645</v>
      </c>
      <c r="F15" s="656">
        <v>434525</v>
      </c>
      <c r="G15" s="656">
        <v>457193</v>
      </c>
      <c r="H15" s="656">
        <v>387508</v>
      </c>
      <c r="I15" s="656">
        <v>366000</v>
      </c>
      <c r="J15" s="656">
        <v>360000</v>
      </c>
    </row>
    <row r="16" spans="2:10">
      <c r="B16" s="653" t="s">
        <v>916</v>
      </c>
      <c r="C16" s="656">
        <v>29338</v>
      </c>
      <c r="D16" s="656">
        <v>35859</v>
      </c>
      <c r="E16" s="656">
        <v>50601</v>
      </c>
      <c r="F16" s="656">
        <v>78988</v>
      </c>
      <c r="G16" s="656">
        <v>118982</v>
      </c>
      <c r="H16" s="656">
        <v>78558</v>
      </c>
      <c r="I16" s="656">
        <v>-9047</v>
      </c>
      <c r="J16" s="656">
        <v>-2348</v>
      </c>
    </row>
    <row r="17" spans="2:10">
      <c r="B17" s="653" t="s">
        <v>917</v>
      </c>
      <c r="C17" s="656">
        <v>25146</v>
      </c>
      <c r="D17" s="656">
        <v>39826</v>
      </c>
      <c r="E17" s="656">
        <v>30802</v>
      </c>
      <c r="F17" s="656">
        <v>27378</v>
      </c>
      <c r="G17" s="656">
        <v>26396</v>
      </c>
      <c r="H17" s="656">
        <v>28335</v>
      </c>
      <c r="I17" s="656">
        <v>44208</v>
      </c>
      <c r="J17" s="656">
        <v>45170</v>
      </c>
    </row>
    <row r="18" spans="2:10">
      <c r="B18" s="653" t="s">
        <v>918</v>
      </c>
      <c r="C18" s="656">
        <v>319448</v>
      </c>
      <c r="D18" s="656">
        <v>311536</v>
      </c>
      <c r="E18" s="656">
        <v>396087</v>
      </c>
      <c r="F18" s="656">
        <v>315202</v>
      </c>
      <c r="G18" s="656">
        <v>337354</v>
      </c>
      <c r="H18" s="656">
        <v>292651</v>
      </c>
      <c r="I18" s="656">
        <v>289733</v>
      </c>
      <c r="J18" s="656">
        <v>324801</v>
      </c>
    </row>
    <row r="19" spans="2:10">
      <c r="B19" s="653" t="s">
        <v>1129</v>
      </c>
      <c r="C19" s="657" t="s">
        <v>143</v>
      </c>
      <c r="D19" s="657" t="s">
        <v>143</v>
      </c>
      <c r="E19" s="657" t="s">
        <v>143</v>
      </c>
      <c r="F19" s="657" t="s">
        <v>143</v>
      </c>
      <c r="G19" s="657" t="s">
        <v>143</v>
      </c>
      <c r="H19" s="656">
        <v>51014</v>
      </c>
      <c r="I19" s="656">
        <v>41009</v>
      </c>
      <c r="J19" s="656">
        <v>139584</v>
      </c>
    </row>
    <row r="20" spans="2:10">
      <c r="B20" s="653" t="s">
        <v>919</v>
      </c>
      <c r="C20" s="656">
        <v>4509724</v>
      </c>
      <c r="D20" s="656">
        <v>2958646</v>
      </c>
      <c r="E20" s="656">
        <v>2502923</v>
      </c>
      <c r="F20" s="656">
        <v>2437487</v>
      </c>
      <c r="G20" s="656">
        <v>2159209</v>
      </c>
      <c r="H20" s="656">
        <v>2084049</v>
      </c>
      <c r="I20" s="656">
        <v>1562235</v>
      </c>
      <c r="J20" s="656">
        <v>1257776</v>
      </c>
    </row>
    <row r="21" spans="2:10">
      <c r="B21" s="653" t="s">
        <v>920</v>
      </c>
      <c r="C21" s="656">
        <v>-5064</v>
      </c>
      <c r="D21" s="656">
        <v>26621</v>
      </c>
      <c r="E21" s="656">
        <v>25248</v>
      </c>
      <c r="F21" s="656">
        <v>80072</v>
      </c>
      <c r="G21" s="656">
        <v>23804</v>
      </c>
      <c r="H21" s="656">
        <v>53420</v>
      </c>
      <c r="I21" s="656">
        <v>41404</v>
      </c>
      <c r="J21" s="656">
        <v>51054</v>
      </c>
    </row>
    <row r="22" spans="2:10">
      <c r="B22" s="653" t="s">
        <v>921</v>
      </c>
      <c r="C22" s="656">
        <v>47556</v>
      </c>
      <c r="D22" s="656">
        <v>64952</v>
      </c>
      <c r="E22" s="656">
        <v>10583</v>
      </c>
      <c r="F22" s="656">
        <v>85737</v>
      </c>
      <c r="G22" s="657">
        <v>58967</v>
      </c>
      <c r="H22" s="657" t="s">
        <v>143</v>
      </c>
      <c r="I22" s="657" t="s">
        <v>143</v>
      </c>
      <c r="J22" s="657" t="s">
        <v>143</v>
      </c>
    </row>
    <row r="23" spans="2:10">
      <c r="B23" s="653" t="s">
        <v>922</v>
      </c>
      <c r="C23" s="656">
        <v>219246</v>
      </c>
      <c r="D23" s="656">
        <v>44762</v>
      </c>
      <c r="E23" s="656">
        <v>1110799</v>
      </c>
      <c r="F23" s="656">
        <v>67120</v>
      </c>
      <c r="G23" s="657">
        <v>50345</v>
      </c>
      <c r="H23" s="657" t="s">
        <v>143</v>
      </c>
      <c r="I23" s="657" t="s">
        <v>143</v>
      </c>
      <c r="J23" s="657" t="s">
        <v>143</v>
      </c>
    </row>
    <row r="24" spans="2:10">
      <c r="B24" s="653" t="s">
        <v>923</v>
      </c>
      <c r="C24" s="656">
        <v>74358</v>
      </c>
      <c r="D24" s="656">
        <v>65679</v>
      </c>
      <c r="E24" s="656">
        <v>95391</v>
      </c>
      <c r="F24" s="656">
        <v>125672</v>
      </c>
      <c r="G24" s="656">
        <v>190969</v>
      </c>
      <c r="H24" s="656">
        <v>2176</v>
      </c>
      <c r="I24" s="656">
        <v>146617</v>
      </c>
      <c r="J24" s="656">
        <v>41617</v>
      </c>
    </row>
    <row r="25" spans="2:10">
      <c r="B25" s="653" t="s">
        <v>924</v>
      </c>
      <c r="C25" s="656">
        <v>7299722</v>
      </c>
      <c r="D25" s="656">
        <v>8667512</v>
      </c>
      <c r="E25" s="656">
        <v>9783866</v>
      </c>
      <c r="F25" s="656">
        <v>10231379</v>
      </c>
      <c r="G25" s="656">
        <v>10622350</v>
      </c>
      <c r="H25" s="656">
        <v>2109002</v>
      </c>
      <c r="I25" s="656">
        <v>2211500</v>
      </c>
      <c r="J25" s="656">
        <v>2265000</v>
      </c>
    </row>
    <row r="26" spans="2:10" ht="15.75" thickBot="1">
      <c r="B26" s="653" t="s">
        <v>925</v>
      </c>
      <c r="C26" s="656">
        <v>14488</v>
      </c>
      <c r="D26" s="656">
        <v>9656</v>
      </c>
      <c r="E26" s="656">
        <v>17634</v>
      </c>
      <c r="F26" s="656">
        <v>19519</v>
      </c>
      <c r="G26" s="656">
        <v>26492</v>
      </c>
      <c r="H26" s="656">
        <v>-200</v>
      </c>
      <c r="I26" s="657" t="s">
        <v>143</v>
      </c>
      <c r="J26" s="657" t="s">
        <v>143</v>
      </c>
    </row>
    <row r="27" spans="2:10" ht="15.75" thickBot="1">
      <c r="B27" s="658" t="s">
        <v>926</v>
      </c>
      <c r="C27" s="659">
        <v>18584065</v>
      </c>
      <c r="D27" s="659">
        <v>16886436</v>
      </c>
      <c r="E27" s="659">
        <v>19588765</v>
      </c>
      <c r="F27" s="659">
        <v>18728096</v>
      </c>
      <c r="G27" s="659">
        <v>18731424</v>
      </c>
      <c r="H27" s="659">
        <v>7870969</v>
      </c>
      <c r="I27" s="659">
        <v>7805507</v>
      </c>
      <c r="J27" s="659">
        <v>7614410</v>
      </c>
    </row>
    <row r="28" spans="2:10">
      <c r="B28" s="660" t="s">
        <v>543</v>
      </c>
      <c r="C28" s="661"/>
      <c r="D28" s="661"/>
      <c r="E28" s="661"/>
      <c r="F28" s="661"/>
      <c r="G28" s="661"/>
      <c r="H28" s="661"/>
      <c r="I28" s="349"/>
      <c r="J28" s="349"/>
    </row>
    <row r="29" spans="2:10">
      <c r="B29" s="653" t="s">
        <v>927</v>
      </c>
      <c r="C29" s="657">
        <v>3058554</v>
      </c>
      <c r="D29" s="657">
        <v>2987353</v>
      </c>
      <c r="E29" s="657">
        <v>3292109</v>
      </c>
      <c r="F29" s="657">
        <v>3375439</v>
      </c>
      <c r="G29" s="657">
        <v>3660576.4434063723</v>
      </c>
      <c r="H29" s="656">
        <v>4108185</v>
      </c>
      <c r="I29" s="656">
        <v>4277169</v>
      </c>
      <c r="J29" s="656">
        <v>3757330</v>
      </c>
    </row>
    <row r="30" spans="2:10">
      <c r="B30" s="653" t="s">
        <v>928</v>
      </c>
      <c r="C30" s="657">
        <v>5277926</v>
      </c>
      <c r="D30" s="657">
        <v>6002473</v>
      </c>
      <c r="E30" s="657">
        <v>6594474</v>
      </c>
      <c r="F30" s="657">
        <v>7226758</v>
      </c>
      <c r="G30" s="657">
        <v>7305930.3500397503</v>
      </c>
      <c r="H30" s="656">
        <v>5395802</v>
      </c>
      <c r="I30" s="656">
        <v>6855982</v>
      </c>
      <c r="J30" s="656">
        <v>7282272</v>
      </c>
    </row>
    <row r="31" spans="2:10">
      <c r="B31" s="653" t="s">
        <v>929</v>
      </c>
      <c r="C31" s="657">
        <v>-968709</v>
      </c>
      <c r="D31" s="657">
        <v>-1056075</v>
      </c>
      <c r="E31" s="657">
        <v>-1130792</v>
      </c>
      <c r="F31" s="657">
        <v>-1142176</v>
      </c>
      <c r="G31" s="657">
        <v>-1207793.5336613997</v>
      </c>
      <c r="H31" s="656">
        <v>-1143808</v>
      </c>
      <c r="I31" s="656">
        <v>-1168917</v>
      </c>
      <c r="J31" s="656">
        <v>-1179609</v>
      </c>
    </row>
    <row r="32" spans="2:10">
      <c r="B32" s="653" t="s">
        <v>930</v>
      </c>
      <c r="C32" s="657">
        <v>2440816</v>
      </c>
      <c r="D32" s="657">
        <v>1459756</v>
      </c>
      <c r="E32" s="657">
        <v>1097870</v>
      </c>
      <c r="F32" s="657">
        <v>1263359</v>
      </c>
      <c r="G32" s="657">
        <v>813506.53064999986</v>
      </c>
      <c r="H32" s="656">
        <v>1055761</v>
      </c>
      <c r="I32" s="656">
        <v>1278496</v>
      </c>
      <c r="J32" s="656">
        <v>1234189</v>
      </c>
    </row>
    <row r="33" spans="2:10">
      <c r="B33" s="653" t="s">
        <v>931</v>
      </c>
      <c r="C33" s="657">
        <v>55231</v>
      </c>
      <c r="D33" s="657">
        <v>38571</v>
      </c>
      <c r="E33" s="657">
        <v>22098</v>
      </c>
      <c r="F33" s="657">
        <v>30945</v>
      </c>
      <c r="G33" s="657">
        <v>51703.435570000009</v>
      </c>
      <c r="H33" s="656">
        <v>71371</v>
      </c>
      <c r="I33" s="656">
        <v>105000</v>
      </c>
      <c r="J33" s="656">
        <v>131431</v>
      </c>
    </row>
    <row r="34" spans="2:10">
      <c r="B34" s="653" t="s">
        <v>932</v>
      </c>
      <c r="C34" s="657">
        <v>6860</v>
      </c>
      <c r="D34" s="657">
        <v>8282</v>
      </c>
      <c r="E34" s="657">
        <v>-25789</v>
      </c>
      <c r="F34" s="657">
        <v>-2324</v>
      </c>
      <c r="G34" s="657">
        <v>8777.0070899999955</v>
      </c>
      <c r="H34" s="656">
        <v>12981</v>
      </c>
      <c r="I34" s="656">
        <v>3026</v>
      </c>
      <c r="J34" s="656">
        <v>1724</v>
      </c>
    </row>
    <row r="35" spans="2:10">
      <c r="B35" s="653" t="s">
        <v>933</v>
      </c>
      <c r="C35" s="657">
        <v>5347481</v>
      </c>
      <c r="D35" s="657">
        <v>3318378</v>
      </c>
      <c r="E35" s="657">
        <v>730693</v>
      </c>
      <c r="F35" s="657">
        <v>545173</v>
      </c>
      <c r="G35" s="657">
        <v>376254</v>
      </c>
      <c r="H35" s="656">
        <v>186265</v>
      </c>
      <c r="I35" s="656">
        <v>515000</v>
      </c>
      <c r="J35" s="656">
        <v>515000</v>
      </c>
    </row>
    <row r="36" spans="2:10">
      <c r="B36" s="653" t="s">
        <v>934</v>
      </c>
      <c r="C36" s="657">
        <v>406</v>
      </c>
      <c r="D36" s="657">
        <v>-66314</v>
      </c>
      <c r="E36" s="657">
        <v>2432558</v>
      </c>
      <c r="F36" s="657">
        <v>2280565</v>
      </c>
      <c r="G36" s="657">
        <v>2051098</v>
      </c>
      <c r="H36" s="656">
        <v>1917000</v>
      </c>
      <c r="I36" s="656">
        <v>1254000</v>
      </c>
      <c r="J36" s="656">
        <v>1000000</v>
      </c>
    </row>
    <row r="37" spans="2:10">
      <c r="B37" s="653" t="s">
        <v>935</v>
      </c>
      <c r="C37" s="657">
        <v>12369</v>
      </c>
      <c r="D37" s="657">
        <v>12448</v>
      </c>
      <c r="E37" s="657">
        <v>13135</v>
      </c>
      <c r="F37" s="657">
        <v>11794</v>
      </c>
      <c r="G37" s="657">
        <v>12860.277119999999</v>
      </c>
      <c r="H37" s="656">
        <v>11528</v>
      </c>
      <c r="I37" s="656">
        <v>3000</v>
      </c>
      <c r="J37" s="656">
        <v>3000</v>
      </c>
    </row>
    <row r="38" spans="2:10">
      <c r="B38" s="653" t="s">
        <v>936</v>
      </c>
      <c r="C38" s="657">
        <v>-196658</v>
      </c>
      <c r="D38" s="657">
        <v>-235312</v>
      </c>
      <c r="E38" s="657">
        <v>-260318</v>
      </c>
      <c r="F38" s="657">
        <v>-282021</v>
      </c>
      <c r="G38" s="657">
        <v>-331277.56313000014</v>
      </c>
      <c r="H38" s="656">
        <v>-19784</v>
      </c>
      <c r="I38" s="656">
        <v>-298347</v>
      </c>
      <c r="J38" s="656">
        <v>-283761</v>
      </c>
    </row>
    <row r="39" spans="2:10">
      <c r="B39" s="653" t="s">
        <v>937</v>
      </c>
      <c r="C39" s="657">
        <v>8129305</v>
      </c>
      <c r="D39" s="657">
        <v>8512616</v>
      </c>
      <c r="E39" s="657">
        <v>11694124</v>
      </c>
      <c r="F39" s="657">
        <v>10830572</v>
      </c>
      <c r="G39" s="657">
        <v>11129046.522742826</v>
      </c>
      <c r="H39" s="657" t="s">
        <v>143</v>
      </c>
      <c r="I39" s="657" t="s">
        <v>143</v>
      </c>
      <c r="J39" s="657" t="s">
        <v>143</v>
      </c>
    </row>
    <row r="40" spans="2:10">
      <c r="B40" s="653" t="s">
        <v>938</v>
      </c>
      <c r="C40" s="657">
        <v>212</v>
      </c>
      <c r="D40" s="657">
        <v>233</v>
      </c>
      <c r="E40" s="657">
        <v>233</v>
      </c>
      <c r="F40" s="662">
        <v>257</v>
      </c>
      <c r="G40" s="657">
        <v>289.73834999999997</v>
      </c>
      <c r="H40" s="656">
        <v>285</v>
      </c>
      <c r="I40" s="657" t="s">
        <v>143</v>
      </c>
      <c r="J40" s="657" t="s">
        <v>143</v>
      </c>
    </row>
    <row r="41" spans="2:10">
      <c r="B41" s="653" t="s">
        <v>939</v>
      </c>
      <c r="C41" s="657">
        <v>-4579728</v>
      </c>
      <c r="D41" s="657">
        <v>-4096052</v>
      </c>
      <c r="E41" s="657">
        <v>-4871630</v>
      </c>
      <c r="F41" s="657">
        <v>-5413127</v>
      </c>
      <c r="G41" s="657">
        <v>-5139556.233771611</v>
      </c>
      <c r="H41" s="656">
        <v>-3724617</v>
      </c>
      <c r="I41" s="656">
        <v>-5018902</v>
      </c>
      <c r="J41" s="656">
        <v>-4847166</v>
      </c>
    </row>
    <row r="42" spans="2:10">
      <c r="B42" s="653" t="s">
        <v>940</v>
      </c>
      <c r="C42" s="657" t="s">
        <v>143</v>
      </c>
      <c r="D42" s="657">
        <v>80</v>
      </c>
      <c r="E42" s="657" t="s">
        <v>143</v>
      </c>
      <c r="F42" s="657">
        <v>2881</v>
      </c>
      <c r="G42" s="657">
        <v>8.64</v>
      </c>
      <c r="H42" s="657" t="s">
        <v>143</v>
      </c>
      <c r="I42" s="657" t="s">
        <v>143</v>
      </c>
      <c r="J42" s="657" t="s">
        <v>143</v>
      </c>
    </row>
    <row r="43" spans="2:10">
      <c r="B43" s="79"/>
      <c r="C43" s="661"/>
      <c r="D43" s="661"/>
      <c r="E43" s="661"/>
      <c r="F43" s="661"/>
      <c r="G43" s="661"/>
      <c r="H43" s="657" t="s">
        <v>143</v>
      </c>
      <c r="I43" s="657" t="s">
        <v>143</v>
      </c>
      <c r="J43" s="657" t="s">
        <v>143</v>
      </c>
    </row>
    <row r="44" spans="2:10">
      <c r="B44" s="655" t="s">
        <v>137</v>
      </c>
      <c r="C44" s="656"/>
      <c r="D44" s="656"/>
      <c r="E44" s="656"/>
      <c r="F44" s="656"/>
      <c r="G44" s="656"/>
      <c r="H44" s="656"/>
      <c r="I44" s="349"/>
      <c r="J44" s="349"/>
    </row>
    <row r="45" spans="2:10">
      <c r="B45" s="653" t="s">
        <v>941</v>
      </c>
      <c r="C45" s="656">
        <v>9380</v>
      </c>
      <c r="D45" s="656">
        <v>11201</v>
      </c>
      <c r="E45" s="656">
        <v>27635</v>
      </c>
      <c r="F45" s="656">
        <v>197</v>
      </c>
      <c r="G45" s="656">
        <v>39504</v>
      </c>
      <c r="H45" s="656">
        <v>2216982</v>
      </c>
      <c r="I45" s="656">
        <v>2638233</v>
      </c>
      <c r="J45" s="656">
        <v>2738476</v>
      </c>
    </row>
    <row r="46" spans="2:10">
      <c r="B46" s="653" t="s">
        <v>942</v>
      </c>
      <c r="C46" s="656">
        <v>3136601</v>
      </c>
      <c r="D46" s="656">
        <v>3123570</v>
      </c>
      <c r="E46" s="656">
        <v>2443198</v>
      </c>
      <c r="F46" s="656">
        <v>1910634</v>
      </c>
      <c r="G46" s="656">
        <v>1661299</v>
      </c>
      <c r="H46" s="656">
        <v>12673441</v>
      </c>
      <c r="I46" s="656">
        <v>12325528</v>
      </c>
      <c r="J46" s="656">
        <v>12455528</v>
      </c>
    </row>
    <row r="47" spans="2:10">
      <c r="B47" s="653" t="s">
        <v>943</v>
      </c>
      <c r="C47" s="656">
        <v>87277</v>
      </c>
      <c r="D47" s="656">
        <v>101780</v>
      </c>
      <c r="E47" s="656">
        <v>16341</v>
      </c>
      <c r="F47" s="656">
        <v>18156</v>
      </c>
      <c r="G47" s="656">
        <v>-5421</v>
      </c>
      <c r="H47" s="656">
        <v>137677</v>
      </c>
      <c r="I47" s="656">
        <v>141348</v>
      </c>
      <c r="J47" s="656">
        <v>141348</v>
      </c>
    </row>
    <row r="48" spans="2:10">
      <c r="B48" s="653" t="s">
        <v>944</v>
      </c>
      <c r="C48" s="656">
        <v>199658</v>
      </c>
      <c r="D48" s="656">
        <v>469367</v>
      </c>
      <c r="E48" s="656">
        <v>231822</v>
      </c>
      <c r="F48" s="656">
        <v>181871</v>
      </c>
      <c r="G48" s="656">
        <v>210479</v>
      </c>
      <c r="H48" s="656">
        <v>200431</v>
      </c>
      <c r="I48" s="656">
        <v>213042</v>
      </c>
      <c r="J48" s="656">
        <v>213042</v>
      </c>
    </row>
    <row r="49" spans="2:10">
      <c r="B49" s="653" t="s">
        <v>945</v>
      </c>
      <c r="C49" s="656">
        <v>-1421</v>
      </c>
      <c r="D49" s="656">
        <v>-1066</v>
      </c>
      <c r="E49" s="656">
        <v>-711</v>
      </c>
      <c r="F49" s="656">
        <v>-592</v>
      </c>
      <c r="G49" s="656">
        <v>-474</v>
      </c>
      <c r="H49" s="656">
        <v>847</v>
      </c>
      <c r="I49" s="656">
        <v>8356</v>
      </c>
      <c r="J49" s="656">
        <v>8356</v>
      </c>
    </row>
    <row r="50" spans="2:10">
      <c r="B50" s="653" t="s">
        <v>946</v>
      </c>
      <c r="C50" s="656">
        <v>1212</v>
      </c>
      <c r="D50" s="656">
        <v>-772</v>
      </c>
      <c r="E50" s="656">
        <v>-2555</v>
      </c>
      <c r="F50" s="656">
        <v>-299</v>
      </c>
      <c r="G50" s="656">
        <v>657</v>
      </c>
      <c r="H50" s="656">
        <v>63229</v>
      </c>
      <c r="I50" s="656">
        <v>68572</v>
      </c>
      <c r="J50" s="656">
        <v>68572</v>
      </c>
    </row>
    <row r="51" spans="2:10">
      <c r="B51" s="653" t="s">
        <v>947</v>
      </c>
      <c r="C51" s="656">
        <v>-5476</v>
      </c>
      <c r="D51" s="656">
        <v>-4070</v>
      </c>
      <c r="E51" s="656">
        <v>4423</v>
      </c>
      <c r="F51" s="656">
        <v>7363</v>
      </c>
      <c r="G51" s="656">
        <v>2456</v>
      </c>
      <c r="H51" s="656">
        <v>70145</v>
      </c>
      <c r="I51" s="656">
        <v>63386</v>
      </c>
      <c r="J51" s="656">
        <v>63386</v>
      </c>
    </row>
    <row r="52" spans="2:10">
      <c r="B52" s="653" t="s">
        <v>948</v>
      </c>
      <c r="C52" s="656">
        <v>17888</v>
      </c>
      <c r="D52" s="656">
        <v>22588</v>
      </c>
      <c r="E52" s="656">
        <v>28913</v>
      </c>
      <c r="F52" s="656">
        <v>22278</v>
      </c>
      <c r="G52" s="656">
        <v>33587</v>
      </c>
      <c r="H52" s="656">
        <v>91550</v>
      </c>
      <c r="I52" s="656">
        <v>113038</v>
      </c>
      <c r="J52" s="656">
        <v>113038</v>
      </c>
    </row>
    <row r="53" spans="2:10">
      <c r="B53" s="653" t="s">
        <v>949</v>
      </c>
      <c r="C53" s="656">
        <v>13</v>
      </c>
      <c r="D53" s="656">
        <v>-105</v>
      </c>
      <c r="E53" s="656">
        <v>645</v>
      </c>
      <c r="F53" s="656" t="s">
        <v>950</v>
      </c>
      <c r="G53" s="656" t="s">
        <v>950</v>
      </c>
      <c r="H53" s="656" t="s">
        <v>950</v>
      </c>
      <c r="I53" s="656" t="s">
        <v>950</v>
      </c>
      <c r="J53" s="656" t="s">
        <v>950</v>
      </c>
    </row>
    <row r="54" spans="2:10">
      <c r="B54" s="653" t="s">
        <v>951</v>
      </c>
      <c r="C54" s="656">
        <v>4264</v>
      </c>
      <c r="D54" s="656">
        <v>-1231</v>
      </c>
      <c r="E54" s="656">
        <v>33642</v>
      </c>
      <c r="F54" s="656">
        <v>3155</v>
      </c>
      <c r="G54" s="656">
        <v>-2485</v>
      </c>
      <c r="H54" s="656">
        <v>-2734</v>
      </c>
      <c r="I54" s="656">
        <v>3487</v>
      </c>
      <c r="J54" s="656">
        <v>3487</v>
      </c>
    </row>
    <row r="55" spans="2:10">
      <c r="B55" s="653" t="s">
        <v>952</v>
      </c>
      <c r="C55" s="656" t="s">
        <v>143</v>
      </c>
      <c r="D55" s="656" t="s">
        <v>143</v>
      </c>
      <c r="E55" s="656">
        <v>882</v>
      </c>
      <c r="F55" s="656">
        <v>-465</v>
      </c>
      <c r="G55" s="656">
        <v>-1067</v>
      </c>
      <c r="H55" s="656" t="s">
        <v>950</v>
      </c>
      <c r="I55" s="656">
        <v>1984</v>
      </c>
      <c r="J55" s="656">
        <v>1984</v>
      </c>
    </row>
    <row r="56" spans="2:10">
      <c r="B56" s="653" t="s">
        <v>953</v>
      </c>
      <c r="C56" s="656">
        <v>4874</v>
      </c>
      <c r="D56" s="656">
        <v>4859</v>
      </c>
      <c r="E56" s="656">
        <v>-10084</v>
      </c>
      <c r="F56" s="656">
        <v>-11097</v>
      </c>
      <c r="G56" s="656">
        <v>-15</v>
      </c>
      <c r="H56" s="656">
        <v>21741</v>
      </c>
      <c r="I56" s="656">
        <v>7308</v>
      </c>
      <c r="J56" s="656">
        <v>7308</v>
      </c>
    </row>
    <row r="57" spans="2:10">
      <c r="B57" s="653" t="s">
        <v>1130</v>
      </c>
      <c r="C57" s="656" t="s">
        <v>950</v>
      </c>
      <c r="D57" s="656" t="s">
        <v>950</v>
      </c>
      <c r="E57" s="656" t="s">
        <v>950</v>
      </c>
      <c r="F57" s="656" t="s">
        <v>950</v>
      </c>
      <c r="G57" s="656" t="s">
        <v>950</v>
      </c>
      <c r="H57" s="656">
        <v>14065</v>
      </c>
      <c r="I57" s="656">
        <v>6243</v>
      </c>
      <c r="J57" s="656">
        <v>6243</v>
      </c>
    </row>
    <row r="58" spans="2:10" ht="15.75" thickBot="1">
      <c r="B58" s="653" t="s">
        <v>1131</v>
      </c>
      <c r="C58" s="656" t="s">
        <v>950</v>
      </c>
      <c r="D58" s="656" t="s">
        <v>950</v>
      </c>
      <c r="E58" s="656" t="s">
        <v>950</v>
      </c>
      <c r="F58" s="656" t="s">
        <v>950</v>
      </c>
      <c r="G58" s="656" t="s">
        <v>950</v>
      </c>
      <c r="H58" s="656">
        <v>46045</v>
      </c>
      <c r="I58" s="656">
        <v>44302</v>
      </c>
      <c r="J58" s="656">
        <v>44302</v>
      </c>
    </row>
    <row r="59" spans="2:10" ht="15.75" thickBot="1">
      <c r="B59" s="658" t="s">
        <v>954</v>
      </c>
      <c r="C59" s="659">
        <v>3454270</v>
      </c>
      <c r="D59" s="659">
        <v>3726121</v>
      </c>
      <c r="E59" s="659">
        <v>2774151</v>
      </c>
      <c r="F59" s="659">
        <v>2131201</v>
      </c>
      <c r="G59" s="659">
        <v>1938520</v>
      </c>
      <c r="H59" s="659">
        <v>15533419</v>
      </c>
      <c r="I59" s="659">
        <v>15634827</v>
      </c>
      <c r="J59" s="659">
        <v>15865070</v>
      </c>
    </row>
    <row r="60" spans="2:10">
      <c r="B60" s="660" t="s">
        <v>543</v>
      </c>
      <c r="C60" s="661"/>
      <c r="D60" s="661"/>
      <c r="E60" s="661"/>
      <c r="F60" s="661"/>
      <c r="G60" s="661"/>
      <c r="H60" s="661"/>
      <c r="I60" s="349"/>
      <c r="J60" s="349"/>
    </row>
    <row r="61" spans="2:10">
      <c r="B61" s="653" t="s">
        <v>927</v>
      </c>
      <c r="C61" s="657" t="s">
        <v>143</v>
      </c>
      <c r="D61" s="657" t="s">
        <v>143</v>
      </c>
      <c r="E61" s="657">
        <v>1330</v>
      </c>
      <c r="F61" s="657">
        <v>205</v>
      </c>
      <c r="G61" s="657">
        <v>59751.309409999958</v>
      </c>
      <c r="H61" s="657">
        <v>450</v>
      </c>
      <c r="I61" s="657">
        <v>534</v>
      </c>
      <c r="J61" s="657">
        <v>534</v>
      </c>
    </row>
    <row r="62" spans="2:10">
      <c r="B62" s="653" t="s">
        <v>928</v>
      </c>
      <c r="C62" s="657">
        <v>1327</v>
      </c>
      <c r="D62" s="657">
        <v>-677</v>
      </c>
      <c r="E62" s="657">
        <v>-2450</v>
      </c>
      <c r="F62" s="657">
        <v>-183</v>
      </c>
      <c r="G62" s="657">
        <v>-81865.707360511704</v>
      </c>
      <c r="H62" s="657">
        <v>110</v>
      </c>
      <c r="I62" s="657">
        <v>102</v>
      </c>
      <c r="J62" s="657">
        <v>102</v>
      </c>
    </row>
    <row r="63" spans="2:10">
      <c r="B63" s="653" t="s">
        <v>955</v>
      </c>
      <c r="C63" s="657" t="s">
        <v>143</v>
      </c>
      <c r="D63" s="657" t="s">
        <v>143</v>
      </c>
      <c r="E63" s="657" t="s">
        <v>143</v>
      </c>
      <c r="F63" s="657" t="s">
        <v>950</v>
      </c>
      <c r="G63" s="657"/>
      <c r="H63" s="657" t="s">
        <v>143</v>
      </c>
      <c r="I63" s="657" t="s">
        <v>143</v>
      </c>
      <c r="J63" s="657" t="s">
        <v>143</v>
      </c>
    </row>
    <row r="64" spans="2:10">
      <c r="B64" s="653" t="s">
        <v>936</v>
      </c>
      <c r="C64" s="657" t="s">
        <v>143</v>
      </c>
      <c r="D64" s="657" t="s">
        <v>143</v>
      </c>
      <c r="E64" s="657" t="s">
        <v>143</v>
      </c>
      <c r="F64" s="657" t="s">
        <v>950</v>
      </c>
      <c r="G64" s="657"/>
      <c r="H64" s="657" t="s">
        <v>143</v>
      </c>
      <c r="I64" s="657" t="s">
        <v>143</v>
      </c>
      <c r="J64" s="657" t="s">
        <v>143</v>
      </c>
    </row>
    <row r="65" spans="2:10">
      <c r="B65" s="653" t="s">
        <v>937</v>
      </c>
      <c r="C65" s="657">
        <v>-11861</v>
      </c>
      <c r="D65" s="657">
        <v>159585</v>
      </c>
      <c r="E65" s="657">
        <v>-51466</v>
      </c>
      <c r="F65" s="657">
        <v>-28110</v>
      </c>
      <c r="G65" s="657">
        <v>-355</v>
      </c>
      <c r="H65" s="657">
        <v>12070740</v>
      </c>
      <c r="I65" s="657">
        <v>12286182</v>
      </c>
      <c r="J65" s="657">
        <v>12516425</v>
      </c>
    </row>
    <row r="66" spans="2:10">
      <c r="B66" s="653" t="s">
        <v>940</v>
      </c>
      <c r="C66" s="657">
        <v>928235</v>
      </c>
      <c r="D66" s="657">
        <v>-726883</v>
      </c>
      <c r="E66" s="657">
        <v>126714</v>
      </c>
      <c r="F66" s="657">
        <v>421299</v>
      </c>
      <c r="G66" s="657">
        <v>3.9989400000004025</v>
      </c>
      <c r="H66" s="657">
        <v>143776</v>
      </c>
      <c r="I66" s="657">
        <v>457306</v>
      </c>
      <c r="J66" s="657">
        <v>457306</v>
      </c>
    </row>
    <row r="67" spans="2:10">
      <c r="B67" s="653" t="s">
        <v>956</v>
      </c>
      <c r="C67" s="657">
        <v>-40873</v>
      </c>
      <c r="D67" s="657">
        <v>-5877</v>
      </c>
      <c r="E67" s="657">
        <v>-56287</v>
      </c>
      <c r="F67" s="657">
        <v>-31604</v>
      </c>
      <c r="G67" s="657">
        <v>0</v>
      </c>
      <c r="H67" s="657">
        <v>-16825</v>
      </c>
      <c r="I67" s="657">
        <v>-3000</v>
      </c>
      <c r="J67" s="657">
        <v>-3000</v>
      </c>
    </row>
    <row r="68" spans="2:10">
      <c r="B68" s="653" t="s">
        <v>938</v>
      </c>
      <c r="C68" s="657">
        <v>374204</v>
      </c>
      <c r="D68" s="657">
        <v>414746</v>
      </c>
      <c r="E68" s="657">
        <v>76217</v>
      </c>
      <c r="F68" s="657">
        <v>226106</v>
      </c>
      <c r="G68" s="657">
        <v>0</v>
      </c>
      <c r="H68" s="657">
        <v>90683</v>
      </c>
      <c r="I68" s="657">
        <v>332809</v>
      </c>
      <c r="J68" s="657">
        <v>332809</v>
      </c>
    </row>
    <row r="69" spans="2:10" ht="24">
      <c r="B69" s="663" t="s">
        <v>957</v>
      </c>
      <c r="C69" s="657">
        <v>84030</v>
      </c>
      <c r="D69" s="657">
        <v>130857</v>
      </c>
      <c r="E69" s="657">
        <v>18663</v>
      </c>
      <c r="F69" s="657">
        <v>10862</v>
      </c>
      <c r="G69" s="657">
        <v>-2.0000399999917136</v>
      </c>
      <c r="H69" s="657">
        <v>20660</v>
      </c>
      <c r="I69" s="657">
        <v>15000</v>
      </c>
      <c r="J69" s="657">
        <v>15000</v>
      </c>
    </row>
    <row r="70" spans="2:10">
      <c r="B70" s="653" t="s">
        <v>939</v>
      </c>
      <c r="C70" s="657">
        <v>2119208</v>
      </c>
      <c r="D70" s="657">
        <v>3754370</v>
      </c>
      <c r="E70" s="657">
        <v>2661430</v>
      </c>
      <c r="F70" s="657">
        <v>1532625</v>
      </c>
      <c r="G70" s="657">
        <v>1.1688800000000015</v>
      </c>
      <c r="H70" s="657">
        <v>3223825</v>
      </c>
      <c r="I70" s="657">
        <v>2556754</v>
      </c>
      <c r="J70" s="657">
        <v>2556754</v>
      </c>
    </row>
    <row r="71" spans="2:10" ht="15.75" thickBot="1">
      <c r="B71" s="664"/>
      <c r="C71" s="665"/>
      <c r="D71" s="665"/>
      <c r="E71" s="665"/>
      <c r="F71" s="665"/>
      <c r="G71" s="665"/>
      <c r="H71" s="665"/>
      <c r="I71" s="665"/>
      <c r="J71" s="665"/>
    </row>
    <row r="72" spans="2:10" ht="16.5" thickTop="1" thickBot="1">
      <c r="B72" s="666" t="s">
        <v>958</v>
      </c>
      <c r="C72" s="667">
        <v>22038335</v>
      </c>
      <c r="D72" s="667">
        <v>20612557</v>
      </c>
      <c r="E72" s="667">
        <v>22362916</v>
      </c>
      <c r="F72" s="667">
        <v>20859297</v>
      </c>
      <c r="G72" s="667">
        <v>20669944</v>
      </c>
      <c r="H72" s="667">
        <v>23404388</v>
      </c>
      <c r="I72" s="667">
        <v>23451194</v>
      </c>
      <c r="J72" s="667">
        <v>23490340</v>
      </c>
    </row>
    <row r="73" spans="2:10" ht="15.75" thickTop="1">
      <c r="B73" s="660" t="s">
        <v>543</v>
      </c>
      <c r="C73" s="661"/>
      <c r="D73" s="661"/>
      <c r="E73" s="661"/>
      <c r="F73" s="661"/>
      <c r="G73" s="661"/>
      <c r="H73" s="661"/>
      <c r="I73" s="349"/>
      <c r="J73" s="349"/>
    </row>
    <row r="74" spans="2:10">
      <c r="B74" s="653" t="s">
        <v>959</v>
      </c>
      <c r="C74" s="657">
        <v>8117444</v>
      </c>
      <c r="D74" s="657">
        <v>8672201</v>
      </c>
      <c r="E74" s="657">
        <v>11642658</v>
      </c>
      <c r="F74" s="657">
        <v>10802462</v>
      </c>
      <c r="G74" s="657">
        <v>11113777.914972827</v>
      </c>
      <c r="H74" s="657">
        <v>12070740</v>
      </c>
      <c r="I74" s="657">
        <v>12286182</v>
      </c>
      <c r="J74" s="657">
        <v>12516425</v>
      </c>
    </row>
    <row r="75" spans="2:10">
      <c r="B75" s="79"/>
      <c r="C75" s="661"/>
      <c r="D75" s="661"/>
      <c r="E75" s="661"/>
      <c r="F75" s="661"/>
      <c r="G75" s="661"/>
      <c r="H75" s="661"/>
      <c r="I75" s="349"/>
      <c r="J75" s="349"/>
    </row>
    <row r="76" spans="2:10">
      <c r="B76" s="655" t="s">
        <v>138</v>
      </c>
      <c r="C76" s="656"/>
      <c r="D76" s="656"/>
      <c r="E76" s="656"/>
      <c r="F76" s="656"/>
      <c r="G76" s="656"/>
      <c r="H76" s="656"/>
      <c r="I76" s="349"/>
      <c r="J76" s="349"/>
    </row>
    <row r="77" spans="2:10">
      <c r="B77" s="653" t="s">
        <v>905</v>
      </c>
      <c r="C77" s="656">
        <v>459</v>
      </c>
      <c r="D77" s="656">
        <v>121</v>
      </c>
      <c r="E77" s="656">
        <v>721</v>
      </c>
      <c r="F77" s="656" t="s">
        <v>950</v>
      </c>
      <c r="G77" s="656">
        <v>2</v>
      </c>
      <c r="H77" s="656" t="s">
        <v>950</v>
      </c>
      <c r="I77" s="656">
        <v>1321000</v>
      </c>
      <c r="J77" s="656">
        <v>-430000</v>
      </c>
    </row>
    <row r="78" spans="2:10">
      <c r="B78" s="653" t="s">
        <v>906</v>
      </c>
      <c r="C78" s="656">
        <v>1810158</v>
      </c>
      <c r="D78" s="656">
        <v>1353206</v>
      </c>
      <c r="E78" s="656">
        <v>1770231</v>
      </c>
      <c r="F78" s="656">
        <v>1712774</v>
      </c>
      <c r="G78" s="656">
        <v>2475916</v>
      </c>
      <c r="H78" s="656">
        <v>2834175</v>
      </c>
      <c r="I78" s="656">
        <v>4759034</v>
      </c>
      <c r="J78" s="656">
        <v>5473057</v>
      </c>
    </row>
    <row r="79" spans="2:10">
      <c r="B79" s="653" t="s">
        <v>907</v>
      </c>
      <c r="C79" s="656">
        <v>3184289</v>
      </c>
      <c r="D79" s="656">
        <v>3208655</v>
      </c>
      <c r="E79" s="656">
        <v>3446436</v>
      </c>
      <c r="F79" s="656">
        <v>3662363</v>
      </c>
      <c r="G79" s="656">
        <v>3287143</v>
      </c>
      <c r="H79" s="656">
        <v>4203000</v>
      </c>
      <c r="I79" s="656">
        <v>3508516</v>
      </c>
      <c r="J79" s="656">
        <v>3551419</v>
      </c>
    </row>
    <row r="80" spans="2:10">
      <c r="B80" s="653" t="s">
        <v>908</v>
      </c>
      <c r="C80" s="656">
        <v>36397</v>
      </c>
      <c r="D80" s="656">
        <v>29321</v>
      </c>
      <c r="E80" s="656">
        <v>14463</v>
      </c>
      <c r="F80" s="656">
        <v>59684</v>
      </c>
      <c r="G80" s="656">
        <v>18048</v>
      </c>
      <c r="H80" s="656">
        <v>26593</v>
      </c>
      <c r="I80" s="656">
        <v>174500</v>
      </c>
      <c r="J80" s="656">
        <v>174500</v>
      </c>
    </row>
    <row r="81" spans="2:10">
      <c r="B81" s="653" t="s">
        <v>909</v>
      </c>
      <c r="C81" s="656">
        <v>122955</v>
      </c>
      <c r="D81" s="656">
        <v>143913</v>
      </c>
      <c r="E81" s="656">
        <v>216486</v>
      </c>
      <c r="F81" s="656">
        <v>149564</v>
      </c>
      <c r="G81" s="656">
        <v>97635</v>
      </c>
      <c r="H81" s="656">
        <v>268837</v>
      </c>
      <c r="I81" s="656">
        <v>421876</v>
      </c>
      <c r="J81" s="656">
        <v>543127</v>
      </c>
    </row>
    <row r="82" spans="2:10">
      <c r="B82" s="653" t="s">
        <v>910</v>
      </c>
      <c r="C82" s="656">
        <v>788934</v>
      </c>
      <c r="D82" s="656">
        <v>498237</v>
      </c>
      <c r="E82" s="656">
        <v>408734</v>
      </c>
      <c r="F82" s="656">
        <v>486661</v>
      </c>
      <c r="G82" s="656">
        <v>682267</v>
      </c>
      <c r="H82" s="656">
        <v>832604</v>
      </c>
      <c r="I82" s="656">
        <v>936775</v>
      </c>
      <c r="J82" s="656">
        <v>1000028</v>
      </c>
    </row>
    <row r="83" spans="2:10">
      <c r="B83" s="653" t="s">
        <v>911</v>
      </c>
      <c r="C83" s="656">
        <v>238829</v>
      </c>
      <c r="D83" s="656">
        <v>166812</v>
      </c>
      <c r="E83" s="656">
        <v>262122</v>
      </c>
      <c r="F83" s="656">
        <v>235699</v>
      </c>
      <c r="G83" s="656">
        <v>333298</v>
      </c>
      <c r="H83" s="656">
        <v>212321</v>
      </c>
      <c r="I83" s="656">
        <v>207970</v>
      </c>
      <c r="J83" s="656">
        <v>211538</v>
      </c>
    </row>
    <row r="84" spans="2:10">
      <c r="B84" s="653" t="s">
        <v>912</v>
      </c>
      <c r="C84" s="656">
        <v>3211</v>
      </c>
      <c r="D84" s="656">
        <v>509531</v>
      </c>
      <c r="E84" s="656">
        <v>818039</v>
      </c>
      <c r="F84" s="656">
        <v>82059</v>
      </c>
      <c r="G84" s="656">
        <v>485012</v>
      </c>
      <c r="H84" s="656">
        <v>918250</v>
      </c>
      <c r="I84" s="656">
        <v>537480</v>
      </c>
      <c r="J84" s="656">
        <v>572420</v>
      </c>
    </row>
    <row r="85" spans="2:10">
      <c r="B85" s="653" t="s">
        <v>913</v>
      </c>
      <c r="C85" s="656">
        <v>477987</v>
      </c>
      <c r="D85" s="656">
        <v>122673</v>
      </c>
      <c r="E85" s="656">
        <v>-150821</v>
      </c>
      <c r="F85" s="656">
        <v>-218966</v>
      </c>
      <c r="G85" s="656">
        <v>-209000</v>
      </c>
      <c r="H85" s="656">
        <v>-209000</v>
      </c>
      <c r="I85" s="656">
        <v>-66000</v>
      </c>
      <c r="J85" s="656">
        <v>-275000</v>
      </c>
    </row>
    <row r="86" spans="2:10">
      <c r="B86" s="653" t="s">
        <v>914</v>
      </c>
      <c r="C86" s="656">
        <v>303068</v>
      </c>
      <c r="D86" s="656">
        <v>106866</v>
      </c>
      <c r="E86" s="656">
        <v>133718</v>
      </c>
      <c r="F86" s="656">
        <v>224328</v>
      </c>
      <c r="G86" s="656">
        <v>103931</v>
      </c>
      <c r="H86" s="656">
        <v>69746</v>
      </c>
      <c r="I86" s="656">
        <v>191899</v>
      </c>
      <c r="J86" s="656">
        <v>273647</v>
      </c>
    </row>
    <row r="87" spans="2:10">
      <c r="B87" s="653" t="s">
        <v>915</v>
      </c>
      <c r="C87" s="656">
        <v>31848</v>
      </c>
      <c r="D87" s="656">
        <v>31514</v>
      </c>
      <c r="E87" s="656">
        <v>32510</v>
      </c>
      <c r="F87" s="656">
        <v>85207</v>
      </c>
      <c r="G87" s="656">
        <v>103052</v>
      </c>
      <c r="H87" s="656">
        <v>134528</v>
      </c>
      <c r="I87" s="656">
        <v>47951</v>
      </c>
      <c r="J87" s="656">
        <v>57160</v>
      </c>
    </row>
    <row r="88" spans="2:10">
      <c r="B88" s="653" t="s">
        <v>916</v>
      </c>
      <c r="C88" s="656">
        <v>99529</v>
      </c>
      <c r="D88" s="656">
        <v>56521</v>
      </c>
      <c r="E88" s="656">
        <v>62801</v>
      </c>
      <c r="F88" s="656">
        <v>67889</v>
      </c>
      <c r="G88" s="656">
        <v>51900</v>
      </c>
      <c r="H88" s="656">
        <v>138120</v>
      </c>
      <c r="I88" s="656">
        <v>135125</v>
      </c>
      <c r="J88" s="656">
        <v>142922</v>
      </c>
    </row>
    <row r="89" spans="2:10">
      <c r="B89" s="653" t="s">
        <v>917</v>
      </c>
      <c r="C89" s="656">
        <v>26978</v>
      </c>
      <c r="D89" s="656">
        <v>18113</v>
      </c>
      <c r="E89" s="656">
        <v>18989</v>
      </c>
      <c r="F89" s="656">
        <v>19810</v>
      </c>
      <c r="G89" s="656">
        <v>13482</v>
      </c>
      <c r="H89" s="656">
        <v>34408</v>
      </c>
      <c r="I89" s="656">
        <v>43293</v>
      </c>
      <c r="J89" s="656">
        <v>40705</v>
      </c>
    </row>
    <row r="90" spans="2:10">
      <c r="B90" s="653" t="s">
        <v>918</v>
      </c>
      <c r="C90" s="656">
        <v>47183</v>
      </c>
      <c r="D90" s="656">
        <v>48395</v>
      </c>
      <c r="E90" s="656">
        <v>17666</v>
      </c>
      <c r="F90" s="656">
        <v>7309</v>
      </c>
      <c r="G90" s="656">
        <v>17079</v>
      </c>
      <c r="H90" s="656">
        <v>13344</v>
      </c>
      <c r="I90" s="656">
        <v>9635</v>
      </c>
      <c r="J90" s="656">
        <v>23882</v>
      </c>
    </row>
    <row r="91" spans="2:10">
      <c r="B91" s="653" t="s">
        <v>960</v>
      </c>
      <c r="C91" s="656" t="s">
        <v>143</v>
      </c>
      <c r="D91" s="656" t="s">
        <v>143</v>
      </c>
      <c r="E91" s="656" t="s">
        <v>143</v>
      </c>
      <c r="F91" s="656" t="s">
        <v>950</v>
      </c>
      <c r="G91" s="656" t="s">
        <v>950</v>
      </c>
      <c r="H91" s="656" t="s">
        <v>950</v>
      </c>
      <c r="I91" s="656" t="s">
        <v>950</v>
      </c>
      <c r="J91" s="656" t="s">
        <v>950</v>
      </c>
    </row>
    <row r="92" spans="2:10">
      <c r="B92" s="653" t="s">
        <v>919</v>
      </c>
      <c r="C92" s="656">
        <v>296649</v>
      </c>
      <c r="D92" s="656">
        <v>171400</v>
      </c>
      <c r="E92" s="656">
        <v>110502</v>
      </c>
      <c r="F92" s="656">
        <v>104484</v>
      </c>
      <c r="G92" s="656">
        <v>114748</v>
      </c>
      <c r="H92" s="656">
        <v>47000</v>
      </c>
      <c r="I92" s="656">
        <v>3874</v>
      </c>
      <c r="J92" s="656">
        <v>1</v>
      </c>
    </row>
    <row r="93" spans="2:10">
      <c r="B93" s="653" t="s">
        <v>961</v>
      </c>
      <c r="C93" s="656" t="s">
        <v>143</v>
      </c>
      <c r="D93" s="656" t="s">
        <v>143</v>
      </c>
      <c r="E93" s="656" t="s">
        <v>143</v>
      </c>
      <c r="F93" s="656" t="s">
        <v>950</v>
      </c>
      <c r="G93" s="656" t="s">
        <v>950</v>
      </c>
      <c r="H93" s="656" t="s">
        <v>950</v>
      </c>
      <c r="I93" s="656" t="s">
        <v>950</v>
      </c>
      <c r="J93" s="656" t="s">
        <v>950</v>
      </c>
    </row>
    <row r="94" spans="2:10">
      <c r="B94" s="653" t="s">
        <v>920</v>
      </c>
      <c r="C94" s="656">
        <v>251947</v>
      </c>
      <c r="D94" s="656">
        <v>174765</v>
      </c>
      <c r="E94" s="656">
        <v>403043</v>
      </c>
      <c r="F94" s="656">
        <v>92391</v>
      </c>
      <c r="G94" s="656">
        <v>207896</v>
      </c>
      <c r="H94" s="656">
        <v>34600</v>
      </c>
      <c r="I94" s="656">
        <v>-11655</v>
      </c>
      <c r="J94" s="656">
        <v>-7508</v>
      </c>
    </row>
    <row r="95" spans="2:10">
      <c r="B95" s="653" t="s">
        <v>921</v>
      </c>
      <c r="C95" s="656">
        <v>849338</v>
      </c>
      <c r="D95" s="656">
        <v>1074142</v>
      </c>
      <c r="E95" s="656">
        <v>1185101</v>
      </c>
      <c r="F95" s="656">
        <v>1169632</v>
      </c>
      <c r="G95" s="656">
        <v>1060561</v>
      </c>
      <c r="H95" s="656" t="s">
        <v>950</v>
      </c>
      <c r="I95" s="656" t="s">
        <v>950</v>
      </c>
      <c r="J95" s="656" t="s">
        <v>950</v>
      </c>
    </row>
    <row r="96" spans="2:10">
      <c r="B96" s="653" t="s">
        <v>922</v>
      </c>
      <c r="C96" s="656">
        <v>5001680</v>
      </c>
      <c r="D96" s="656">
        <v>6883199</v>
      </c>
      <c r="E96" s="656">
        <v>7385879</v>
      </c>
      <c r="F96" s="656">
        <v>6845607</v>
      </c>
      <c r="G96" s="656">
        <v>6778484</v>
      </c>
      <c r="H96" s="656">
        <v>7100000</v>
      </c>
      <c r="I96" s="656">
        <v>7100000</v>
      </c>
      <c r="J96" s="656">
        <v>5600000</v>
      </c>
    </row>
    <row r="97" spans="2:10">
      <c r="B97" s="653" t="s">
        <v>79</v>
      </c>
      <c r="C97" s="656" t="s">
        <v>143</v>
      </c>
      <c r="D97" s="656" t="s">
        <v>143</v>
      </c>
      <c r="E97" s="656" t="s">
        <v>143</v>
      </c>
      <c r="F97" s="656" t="s">
        <v>950</v>
      </c>
      <c r="G97" s="656" t="s">
        <v>950</v>
      </c>
      <c r="H97" s="656" t="s">
        <v>950</v>
      </c>
      <c r="I97" s="656" t="s">
        <v>950</v>
      </c>
      <c r="J97" s="656" t="s">
        <v>950</v>
      </c>
    </row>
    <row r="98" spans="2:10">
      <c r="B98" s="653" t="s">
        <v>923</v>
      </c>
      <c r="C98" s="656">
        <v>315</v>
      </c>
      <c r="D98" s="656">
        <v>121</v>
      </c>
      <c r="E98" s="656">
        <v>3901</v>
      </c>
      <c r="F98" s="656">
        <v>1166</v>
      </c>
      <c r="G98" s="656">
        <v>3671</v>
      </c>
      <c r="H98" s="656" t="s">
        <v>950</v>
      </c>
      <c r="I98" s="656" t="s">
        <v>950</v>
      </c>
      <c r="J98" s="656" t="s">
        <v>950</v>
      </c>
    </row>
    <row r="99" spans="2:10">
      <c r="B99" s="653" t="s">
        <v>924</v>
      </c>
      <c r="C99" s="656">
        <v>5579337</v>
      </c>
      <c r="D99" s="656">
        <v>5939534</v>
      </c>
      <c r="E99" s="656">
        <v>5952974</v>
      </c>
      <c r="F99" s="656">
        <v>5735198</v>
      </c>
      <c r="G99" s="656">
        <v>5714944</v>
      </c>
      <c r="H99" s="656">
        <v>5658200</v>
      </c>
      <c r="I99" s="656">
        <v>5575727</v>
      </c>
      <c r="J99" s="656">
        <v>5854102</v>
      </c>
    </row>
    <row r="100" spans="2:10" ht="15.75" thickBot="1">
      <c r="B100" s="653" t="s">
        <v>962</v>
      </c>
      <c r="C100" s="656" t="s">
        <v>143</v>
      </c>
      <c r="D100" s="656">
        <v>1231</v>
      </c>
      <c r="E100" s="656">
        <v>1199</v>
      </c>
      <c r="F100" s="656">
        <v>397</v>
      </c>
      <c r="G100" s="656">
        <v>19002.277374530004</v>
      </c>
      <c r="H100" s="656" t="s">
        <v>950</v>
      </c>
      <c r="I100" s="656" t="s">
        <v>950</v>
      </c>
      <c r="J100" s="656" t="s">
        <v>950</v>
      </c>
    </row>
    <row r="101" spans="2:10" ht="15.75" thickBot="1">
      <c r="B101" s="658" t="s">
        <v>963</v>
      </c>
      <c r="C101" s="659">
        <v>19151091</v>
      </c>
      <c r="D101" s="659">
        <v>20538270</v>
      </c>
      <c r="E101" s="659">
        <v>22094694</v>
      </c>
      <c r="F101" s="659">
        <v>20523256</v>
      </c>
      <c r="G101" s="659">
        <v>21359071.277374528</v>
      </c>
      <c r="H101" s="659">
        <v>22316726</v>
      </c>
      <c r="I101" s="659">
        <v>24897000</v>
      </c>
      <c r="J101" s="659">
        <v>22806000</v>
      </c>
    </row>
    <row r="102" spans="2:10">
      <c r="B102" s="660" t="s">
        <v>543</v>
      </c>
      <c r="C102" s="661"/>
      <c r="D102" s="661"/>
      <c r="E102" s="661"/>
      <c r="F102" s="661"/>
      <c r="G102" s="661"/>
      <c r="H102" s="661"/>
      <c r="I102" s="349"/>
      <c r="J102" s="349"/>
    </row>
    <row r="103" spans="2:10">
      <c r="B103" s="653" t="s">
        <v>233</v>
      </c>
      <c r="C103" s="657">
        <v>91434</v>
      </c>
      <c r="D103" s="657">
        <v>84278</v>
      </c>
      <c r="E103" s="657">
        <v>116215</v>
      </c>
      <c r="F103" s="657">
        <v>212047</v>
      </c>
      <c r="G103" s="657">
        <v>83881.117010000002</v>
      </c>
      <c r="H103" s="657">
        <v>136948</v>
      </c>
      <c r="I103" s="657">
        <v>320061</v>
      </c>
      <c r="J103" s="657">
        <v>293695</v>
      </c>
    </row>
    <row r="104" spans="2:10">
      <c r="B104" s="653" t="s">
        <v>931</v>
      </c>
      <c r="C104" s="657">
        <v>18546</v>
      </c>
      <c r="D104" s="657">
        <v>19513</v>
      </c>
      <c r="E104" s="657">
        <v>32653</v>
      </c>
      <c r="F104" s="657">
        <v>21370</v>
      </c>
      <c r="G104" s="657" t="s">
        <v>143</v>
      </c>
      <c r="H104" s="657">
        <v>13388</v>
      </c>
      <c r="I104" s="657">
        <v>10800</v>
      </c>
      <c r="J104" s="657">
        <v>10800</v>
      </c>
    </row>
    <row r="105" spans="2:10">
      <c r="B105" s="653" t="s">
        <v>964</v>
      </c>
      <c r="C105" s="657">
        <v>3326488</v>
      </c>
      <c r="D105" s="657">
        <v>3370290</v>
      </c>
      <c r="E105" s="657">
        <v>3941722</v>
      </c>
      <c r="F105" s="657">
        <v>3003284</v>
      </c>
      <c r="G105" s="657">
        <v>4101782.7513800003</v>
      </c>
      <c r="H105" s="657">
        <v>4187549</v>
      </c>
      <c r="I105" s="657">
        <v>7404392</v>
      </c>
      <c r="J105" s="657">
        <v>6658347</v>
      </c>
    </row>
    <row r="106" spans="2:10">
      <c r="B106" s="653" t="s">
        <v>965</v>
      </c>
      <c r="C106" s="657">
        <v>-20685</v>
      </c>
      <c r="D106" s="657">
        <v>-43896</v>
      </c>
      <c r="E106" s="657">
        <v>-3172</v>
      </c>
      <c r="F106" s="657">
        <v>-32175</v>
      </c>
      <c r="G106" s="657">
        <v>32387.105619999998</v>
      </c>
      <c r="H106" s="657">
        <v>-210322</v>
      </c>
      <c r="I106" s="657">
        <v>-67275</v>
      </c>
      <c r="J106" s="657">
        <v>-276277</v>
      </c>
    </row>
    <row r="107" spans="2:10">
      <c r="B107" s="653" t="s">
        <v>966</v>
      </c>
      <c r="C107" s="657">
        <v>600911</v>
      </c>
      <c r="D107" s="657">
        <v>98094</v>
      </c>
      <c r="E107" s="657">
        <v>82725</v>
      </c>
      <c r="F107" s="657">
        <v>140002</v>
      </c>
      <c r="G107" s="657">
        <v>410813.87673452997</v>
      </c>
      <c r="H107" s="657">
        <v>658003</v>
      </c>
      <c r="I107" s="657">
        <v>211429</v>
      </c>
      <c r="J107" s="657">
        <v>241035</v>
      </c>
    </row>
    <row r="108" spans="2:10">
      <c r="B108" s="653" t="s">
        <v>967</v>
      </c>
      <c r="C108" s="657">
        <v>-1327</v>
      </c>
      <c r="D108" s="657">
        <v>-1151</v>
      </c>
      <c r="E108" s="657">
        <v>-819</v>
      </c>
      <c r="F108" s="657" t="s">
        <v>950</v>
      </c>
      <c r="G108" s="657" t="s">
        <v>143</v>
      </c>
      <c r="H108" s="657" t="s">
        <v>143</v>
      </c>
      <c r="I108" s="657" t="s">
        <v>143</v>
      </c>
      <c r="J108" s="657" t="s">
        <v>143</v>
      </c>
    </row>
    <row r="109" spans="2:10">
      <c r="B109" s="653" t="s">
        <v>968</v>
      </c>
      <c r="C109" s="657">
        <v>514891</v>
      </c>
      <c r="D109" s="657">
        <v>193979</v>
      </c>
      <c r="E109" s="657">
        <v>112434</v>
      </c>
      <c r="F109" s="657">
        <v>100389</v>
      </c>
      <c r="G109" s="657">
        <v>120498.65729999998</v>
      </c>
      <c r="H109" s="657">
        <v>62420</v>
      </c>
      <c r="I109" s="657">
        <v>1054</v>
      </c>
      <c r="J109" s="657" t="s">
        <v>143</v>
      </c>
    </row>
    <row r="110" spans="2:10">
      <c r="B110" s="653" t="s">
        <v>969</v>
      </c>
      <c r="C110" s="657">
        <v>14784415</v>
      </c>
      <c r="D110" s="657">
        <v>16997788</v>
      </c>
      <c r="E110" s="657">
        <v>17931084</v>
      </c>
      <c r="F110" s="657">
        <v>17227201</v>
      </c>
      <c r="G110" s="657">
        <v>16670497.606781663</v>
      </c>
      <c r="H110" s="657">
        <v>17263937</v>
      </c>
      <c r="I110" s="657">
        <v>17088219</v>
      </c>
      <c r="J110" s="657">
        <v>15975699</v>
      </c>
    </row>
    <row r="111" spans="2:10">
      <c r="B111" s="653" t="s">
        <v>970</v>
      </c>
      <c r="C111" s="657">
        <v>-12197</v>
      </c>
      <c r="D111" s="657">
        <v>-9074</v>
      </c>
      <c r="E111" s="657">
        <v>-3543</v>
      </c>
      <c r="F111" s="657">
        <v>-6579</v>
      </c>
      <c r="G111" s="657">
        <v>-3605.1862599999999</v>
      </c>
      <c r="H111" s="657" t="s">
        <v>143</v>
      </c>
      <c r="I111" s="657" t="s">
        <v>143</v>
      </c>
      <c r="J111" s="657" t="s">
        <v>143</v>
      </c>
    </row>
    <row r="112" spans="2:10">
      <c r="B112" s="653" t="s">
        <v>971</v>
      </c>
      <c r="C112" s="657" t="s">
        <v>143</v>
      </c>
      <c r="D112" s="657" t="s">
        <v>950</v>
      </c>
      <c r="E112" s="657" t="s">
        <v>143</v>
      </c>
      <c r="F112" s="657">
        <v>2632</v>
      </c>
      <c r="G112" s="657">
        <v>1132</v>
      </c>
      <c r="H112" s="657" t="s">
        <v>143</v>
      </c>
      <c r="I112" s="657" t="s">
        <v>143</v>
      </c>
      <c r="J112" s="657" t="s">
        <v>143</v>
      </c>
    </row>
    <row r="113" spans="2:10">
      <c r="B113" s="653" t="s">
        <v>972</v>
      </c>
      <c r="C113" s="657">
        <v>-151385</v>
      </c>
      <c r="D113" s="657">
        <v>-171551</v>
      </c>
      <c r="E113" s="657">
        <v>-114605</v>
      </c>
      <c r="F113" s="657">
        <v>-144915</v>
      </c>
      <c r="G113" s="657">
        <v>-58386.966909999981</v>
      </c>
      <c r="H113" s="657">
        <v>204803</v>
      </c>
      <c r="I113" s="657">
        <v>-71680</v>
      </c>
      <c r="J113" s="657">
        <v>-97299</v>
      </c>
    </row>
    <row r="114" spans="2:10">
      <c r="B114" s="653" t="s">
        <v>940</v>
      </c>
      <c r="C114" s="657" t="s">
        <v>143</v>
      </c>
      <c r="D114" s="657" t="s">
        <v>143</v>
      </c>
      <c r="E114" s="657" t="s">
        <v>143</v>
      </c>
      <c r="F114" s="657" t="s">
        <v>143</v>
      </c>
      <c r="G114" s="657">
        <v>70.001000000000005</v>
      </c>
      <c r="H114" s="657" t="s">
        <v>143</v>
      </c>
      <c r="I114" s="657" t="s">
        <v>143</v>
      </c>
      <c r="J114" s="657" t="s">
        <v>143</v>
      </c>
    </row>
    <row r="115" spans="2:10">
      <c r="B115" s="653"/>
      <c r="C115" s="657"/>
      <c r="D115" s="657"/>
      <c r="E115" s="657"/>
      <c r="F115" s="657"/>
      <c r="G115" s="657"/>
      <c r="H115" s="657"/>
      <c r="I115" s="657"/>
      <c r="J115" s="657"/>
    </row>
    <row r="116" spans="2:10">
      <c r="B116" s="655" t="s">
        <v>139</v>
      </c>
      <c r="C116" s="656"/>
      <c r="D116" s="656"/>
      <c r="E116" s="656"/>
      <c r="F116" s="656"/>
      <c r="G116" s="656"/>
      <c r="H116" s="656"/>
      <c r="I116" s="349"/>
      <c r="J116" s="349"/>
    </row>
    <row r="117" spans="2:10">
      <c r="B117" s="653" t="s">
        <v>941</v>
      </c>
      <c r="C117" s="656">
        <v>-156443</v>
      </c>
      <c r="D117" s="656">
        <v>109691</v>
      </c>
      <c r="E117" s="656">
        <v>133978</v>
      </c>
      <c r="F117" s="656">
        <v>85167</v>
      </c>
      <c r="G117" s="656">
        <v>-50379</v>
      </c>
      <c r="H117" s="656">
        <v>100000</v>
      </c>
      <c r="I117" s="656">
        <v>100000</v>
      </c>
      <c r="J117" s="656">
        <v>100000</v>
      </c>
    </row>
    <row r="118" spans="2:10">
      <c r="B118" s="653" t="s">
        <v>85</v>
      </c>
      <c r="C118" s="656" t="s">
        <v>143</v>
      </c>
      <c r="D118" s="656" t="s">
        <v>143</v>
      </c>
      <c r="E118" s="656" t="s">
        <v>143</v>
      </c>
      <c r="F118" s="656" t="s">
        <v>950</v>
      </c>
      <c r="G118" s="656" t="s">
        <v>950</v>
      </c>
      <c r="H118" s="656" t="s">
        <v>950</v>
      </c>
      <c r="I118" s="656" t="s">
        <v>950</v>
      </c>
      <c r="J118" s="656" t="s">
        <v>950</v>
      </c>
    </row>
    <row r="119" spans="2:10">
      <c r="B119" s="653" t="s">
        <v>973</v>
      </c>
      <c r="C119" s="656" t="s">
        <v>143</v>
      </c>
      <c r="D119" s="656" t="s">
        <v>143</v>
      </c>
      <c r="E119" s="656" t="s">
        <v>143</v>
      </c>
      <c r="F119" s="656" t="s">
        <v>950</v>
      </c>
      <c r="G119" s="656" t="s">
        <v>950</v>
      </c>
      <c r="H119" s="656" t="s">
        <v>950</v>
      </c>
      <c r="I119" s="656">
        <v>1000</v>
      </c>
      <c r="J119" s="656">
        <v>1000</v>
      </c>
    </row>
    <row r="120" spans="2:10">
      <c r="B120" s="653" t="s">
        <v>944</v>
      </c>
      <c r="C120" s="656">
        <v>-12</v>
      </c>
      <c r="D120" s="656">
        <v>-13</v>
      </c>
      <c r="E120" s="656">
        <v>-14</v>
      </c>
      <c r="F120" s="656">
        <v>-15</v>
      </c>
      <c r="G120" s="656">
        <v>-16</v>
      </c>
      <c r="H120" s="656" t="s">
        <v>950</v>
      </c>
      <c r="I120" s="656" t="s">
        <v>950</v>
      </c>
      <c r="J120" s="656" t="s">
        <v>950</v>
      </c>
    </row>
    <row r="121" spans="2:10">
      <c r="B121" s="653" t="s">
        <v>945</v>
      </c>
      <c r="C121" s="656">
        <v>-11667</v>
      </c>
      <c r="D121" s="656">
        <v>-23333</v>
      </c>
      <c r="E121" s="656" t="s">
        <v>143</v>
      </c>
      <c r="F121" s="656">
        <v>-11667</v>
      </c>
      <c r="G121" s="656">
        <v>-23452</v>
      </c>
      <c r="H121" s="656">
        <v>-11667</v>
      </c>
      <c r="I121" s="656">
        <v>-11667</v>
      </c>
      <c r="J121" s="656">
        <v>-11667</v>
      </c>
    </row>
    <row r="122" spans="2:10">
      <c r="B122" s="653" t="s">
        <v>72</v>
      </c>
      <c r="C122" s="656" t="s">
        <v>143</v>
      </c>
      <c r="D122" s="656" t="s">
        <v>143</v>
      </c>
      <c r="E122" s="656" t="s">
        <v>143</v>
      </c>
      <c r="F122" s="656" t="s">
        <v>950</v>
      </c>
      <c r="G122" s="656" t="s">
        <v>950</v>
      </c>
      <c r="H122" s="656" t="s">
        <v>950</v>
      </c>
      <c r="I122" s="656" t="s">
        <v>950</v>
      </c>
      <c r="J122" s="656" t="s">
        <v>950</v>
      </c>
    </row>
    <row r="123" spans="2:10">
      <c r="B123" s="653" t="s">
        <v>961</v>
      </c>
      <c r="C123" s="656" t="s">
        <v>143</v>
      </c>
      <c r="D123" s="656" t="s">
        <v>143</v>
      </c>
      <c r="E123" s="656" t="s">
        <v>143</v>
      </c>
      <c r="F123" s="656" t="s">
        <v>950</v>
      </c>
      <c r="G123" s="656" t="s">
        <v>950</v>
      </c>
      <c r="H123" s="656" t="s">
        <v>950</v>
      </c>
      <c r="I123" s="656" t="s">
        <v>950</v>
      </c>
      <c r="J123" s="656" t="s">
        <v>950</v>
      </c>
    </row>
    <row r="124" spans="2:10">
      <c r="B124" s="653" t="s">
        <v>949</v>
      </c>
      <c r="C124" s="656">
        <v>237724</v>
      </c>
      <c r="D124" s="656">
        <v>-232832</v>
      </c>
      <c r="E124" s="656">
        <v>-261193</v>
      </c>
      <c r="F124" s="656">
        <v>-171265</v>
      </c>
      <c r="G124" s="656">
        <v>-93083</v>
      </c>
      <c r="H124" s="656">
        <v>58265</v>
      </c>
      <c r="I124" s="656">
        <v>56144</v>
      </c>
      <c r="J124" s="656">
        <v>56044</v>
      </c>
    </row>
    <row r="125" spans="2:10">
      <c r="B125" s="653" t="s">
        <v>951</v>
      </c>
      <c r="C125" s="656">
        <v>8735</v>
      </c>
      <c r="D125" s="656">
        <v>34181</v>
      </c>
      <c r="E125" s="656">
        <v>-968</v>
      </c>
      <c r="F125" s="656">
        <v>5817</v>
      </c>
      <c r="G125" s="656">
        <v>10914</v>
      </c>
      <c r="H125" s="656" t="s">
        <v>950</v>
      </c>
      <c r="I125" s="656">
        <v>1505</v>
      </c>
      <c r="J125" s="656">
        <v>1505</v>
      </c>
    </row>
    <row r="126" spans="2:10" ht="15.75" thickBot="1">
      <c r="B126" s="653" t="s">
        <v>952</v>
      </c>
      <c r="C126" s="656" t="s">
        <v>143</v>
      </c>
      <c r="D126" s="656" t="s">
        <v>143</v>
      </c>
      <c r="E126" s="656">
        <v>2475</v>
      </c>
      <c r="F126" s="656" t="s">
        <v>950</v>
      </c>
      <c r="G126" s="656">
        <v>4705</v>
      </c>
      <c r="H126" s="656">
        <v>3000</v>
      </c>
      <c r="I126" s="656">
        <v>916</v>
      </c>
      <c r="J126" s="656">
        <v>916</v>
      </c>
    </row>
    <row r="127" spans="2:10" ht="15.75" thickBot="1">
      <c r="B127" s="658" t="s">
        <v>974</v>
      </c>
      <c r="C127" s="659">
        <v>78337</v>
      </c>
      <c r="D127" s="659">
        <v>-112306</v>
      </c>
      <c r="E127" s="659">
        <v>-125722</v>
      </c>
      <c r="F127" s="659">
        <v>-91963</v>
      </c>
      <c r="G127" s="659">
        <v>-151311</v>
      </c>
      <c r="H127" s="659">
        <v>149598</v>
      </c>
      <c r="I127" s="659">
        <v>147898</v>
      </c>
      <c r="J127" s="659">
        <v>147798</v>
      </c>
    </row>
    <row r="128" spans="2:10">
      <c r="B128" s="653" t="s">
        <v>543</v>
      </c>
      <c r="C128" s="661"/>
      <c r="D128" s="661"/>
      <c r="E128" s="661"/>
      <c r="F128" s="661"/>
      <c r="G128" s="661"/>
      <c r="H128" s="661"/>
      <c r="I128" s="349"/>
      <c r="J128" s="349"/>
    </row>
    <row r="129" spans="2:10">
      <c r="B129" s="653" t="s">
        <v>940</v>
      </c>
      <c r="C129" s="657">
        <v>8735</v>
      </c>
      <c r="D129" s="657">
        <v>34181</v>
      </c>
      <c r="E129" s="657">
        <v>24391</v>
      </c>
      <c r="F129" s="657">
        <v>2830</v>
      </c>
      <c r="G129" s="657">
        <v>4705</v>
      </c>
      <c r="H129" s="657" t="s">
        <v>950</v>
      </c>
      <c r="I129" s="657" t="s">
        <v>950</v>
      </c>
      <c r="J129" s="657" t="s">
        <v>950</v>
      </c>
    </row>
    <row r="130" spans="2:10">
      <c r="B130" s="653" t="s">
        <v>956</v>
      </c>
      <c r="C130" s="657">
        <v>-307152</v>
      </c>
      <c r="D130" s="657">
        <v>-226262</v>
      </c>
      <c r="E130" s="657">
        <v>-468769</v>
      </c>
      <c r="F130" s="657">
        <v>-145872</v>
      </c>
      <c r="G130" s="657">
        <v>-192498</v>
      </c>
      <c r="H130" s="657">
        <v>-296164</v>
      </c>
      <c r="I130" s="657">
        <v>-56678</v>
      </c>
      <c r="J130" s="657">
        <v>-56778</v>
      </c>
    </row>
    <row r="131" spans="2:10">
      <c r="B131" s="653" t="s">
        <v>964</v>
      </c>
      <c r="C131" s="657" t="s">
        <v>950</v>
      </c>
      <c r="D131" s="657" t="s">
        <v>950</v>
      </c>
      <c r="E131" s="657" t="s">
        <v>950</v>
      </c>
      <c r="F131" s="657">
        <v>-121</v>
      </c>
      <c r="G131" s="657" t="s">
        <v>950</v>
      </c>
      <c r="H131" s="657" t="s">
        <v>950</v>
      </c>
      <c r="I131" s="657" t="s">
        <v>950</v>
      </c>
      <c r="J131" s="657" t="s">
        <v>950</v>
      </c>
    </row>
    <row r="132" spans="2:10">
      <c r="B132" s="653" t="s">
        <v>969</v>
      </c>
      <c r="C132" s="657">
        <v>388433</v>
      </c>
      <c r="D132" s="657">
        <v>103121</v>
      </c>
      <c r="E132" s="657">
        <v>318670</v>
      </c>
      <c r="F132" s="657">
        <v>59893</v>
      </c>
      <c r="G132" s="657">
        <v>59950</v>
      </c>
      <c r="H132" s="657">
        <v>457429</v>
      </c>
      <c r="I132" s="657">
        <v>204576</v>
      </c>
      <c r="J132" s="657">
        <v>204576</v>
      </c>
    </row>
    <row r="133" spans="2:10">
      <c r="B133" s="653" t="s">
        <v>970</v>
      </c>
      <c r="C133" s="657" t="s">
        <v>950</v>
      </c>
      <c r="D133" s="657" t="s">
        <v>950</v>
      </c>
      <c r="E133" s="657" t="s">
        <v>950</v>
      </c>
      <c r="F133" s="657" t="s">
        <v>950</v>
      </c>
      <c r="G133" s="657" t="s">
        <v>950</v>
      </c>
      <c r="H133" s="657" t="s">
        <v>950</v>
      </c>
      <c r="I133" s="657" t="s">
        <v>950</v>
      </c>
      <c r="J133" s="657" t="s">
        <v>950</v>
      </c>
    </row>
    <row r="134" spans="2:10">
      <c r="B134" s="653" t="s">
        <v>972</v>
      </c>
      <c r="C134" s="657">
        <v>-11679</v>
      </c>
      <c r="D134" s="657">
        <v>-23346</v>
      </c>
      <c r="E134" s="657">
        <v>-14</v>
      </c>
      <c r="F134" s="657">
        <v>-8693</v>
      </c>
      <c r="G134" s="657">
        <v>-23467.556619999999</v>
      </c>
      <c r="H134" s="657">
        <v>-11667</v>
      </c>
      <c r="I134" s="657" t="s">
        <v>950</v>
      </c>
      <c r="J134" s="657" t="s">
        <v>950</v>
      </c>
    </row>
    <row r="135" spans="2:10" ht="15.75" thickBot="1">
      <c r="B135" s="79"/>
      <c r="C135" s="661"/>
      <c r="D135" s="661"/>
      <c r="E135" s="661"/>
      <c r="F135" s="661"/>
      <c r="G135" s="661"/>
      <c r="H135" s="661"/>
      <c r="I135" s="661"/>
      <c r="J135" s="661"/>
    </row>
    <row r="136" spans="2:10" ht="16.5" thickTop="1" thickBot="1">
      <c r="B136" s="668" t="s">
        <v>975</v>
      </c>
      <c r="C136" s="669">
        <v>19229428</v>
      </c>
      <c r="D136" s="669">
        <v>20425964</v>
      </c>
      <c r="E136" s="669">
        <v>21968972</v>
      </c>
      <c r="F136" s="669">
        <v>20431293</v>
      </c>
      <c r="G136" s="669">
        <v>21207760.277374528</v>
      </c>
      <c r="H136" s="669">
        <v>22466324</v>
      </c>
      <c r="I136" s="669">
        <v>25044898</v>
      </c>
      <c r="J136" s="669">
        <v>22953798</v>
      </c>
    </row>
    <row r="137" spans="2:10" ht="16.5" thickTop="1" thickBot="1">
      <c r="B137" s="79"/>
      <c r="C137" s="661"/>
      <c r="D137" s="661"/>
      <c r="E137" s="661"/>
      <c r="F137" s="661"/>
      <c r="G137" s="661"/>
      <c r="H137" s="661"/>
      <c r="I137" s="349"/>
      <c r="J137" s="349"/>
    </row>
    <row r="138" spans="2:10" ht="15.75" thickBot="1">
      <c r="B138" s="655" t="s">
        <v>976</v>
      </c>
      <c r="C138" s="659">
        <v>33150319</v>
      </c>
      <c r="D138" s="659">
        <v>32366320</v>
      </c>
      <c r="E138" s="659">
        <v>32689230</v>
      </c>
      <c r="F138" s="659">
        <v>30488128</v>
      </c>
      <c r="G138" s="659">
        <v>30749012.754631702</v>
      </c>
      <c r="H138" s="659">
        <v>33799972</v>
      </c>
      <c r="I138" s="659">
        <v>36209910</v>
      </c>
      <c r="J138" s="659">
        <v>33927713</v>
      </c>
    </row>
    <row r="139" spans="2:10">
      <c r="B139" s="660" t="s">
        <v>977</v>
      </c>
      <c r="C139" s="661"/>
      <c r="D139" s="661"/>
      <c r="E139" s="661"/>
      <c r="F139" s="661"/>
      <c r="G139" s="661"/>
      <c r="H139" s="661"/>
      <c r="I139" s="661"/>
      <c r="J139" s="661"/>
    </row>
    <row r="140" spans="2:10">
      <c r="B140" s="653" t="s">
        <v>978</v>
      </c>
      <c r="C140" s="657">
        <v>29605851</v>
      </c>
      <c r="D140" s="657">
        <v>28912089</v>
      </c>
      <c r="E140" s="657">
        <v>29989335</v>
      </c>
      <c r="F140" s="657">
        <v>39251352</v>
      </c>
      <c r="G140" s="657">
        <v>40090495.277374528</v>
      </c>
      <c r="H140" s="657">
        <v>30187695</v>
      </c>
      <c r="I140" s="657">
        <v>32702507</v>
      </c>
      <c r="J140" s="657">
        <v>30420410</v>
      </c>
    </row>
    <row r="141" spans="2:10">
      <c r="B141" s="653" t="s">
        <v>979</v>
      </c>
      <c r="C141" s="657">
        <v>3544468</v>
      </c>
      <c r="D141" s="657">
        <v>3454230</v>
      </c>
      <c r="E141" s="657">
        <v>2699895</v>
      </c>
      <c r="F141" s="657">
        <v>2038441</v>
      </c>
      <c r="G141" s="657">
        <v>1787209</v>
      </c>
      <c r="H141" s="657">
        <v>3612277</v>
      </c>
      <c r="I141" s="657">
        <v>3507403</v>
      </c>
      <c r="J141" s="657">
        <v>3507303</v>
      </c>
    </row>
    <row r="142" spans="2:10">
      <c r="B142" s="235"/>
      <c r="C142" s="349"/>
      <c r="D142" s="349"/>
      <c r="E142" s="349"/>
      <c r="F142" s="349"/>
      <c r="G142" s="349"/>
      <c r="H142" s="349"/>
      <c r="I142" s="349"/>
      <c r="J142" s="349"/>
    </row>
    <row r="143" spans="2:10">
      <c r="B143" s="670" t="s">
        <v>980</v>
      </c>
      <c r="C143" s="349"/>
      <c r="D143" s="349"/>
      <c r="E143" s="349"/>
      <c r="F143" s="349"/>
      <c r="G143" s="349"/>
      <c r="H143" s="349"/>
      <c r="I143" s="349"/>
      <c r="J143" s="349"/>
    </row>
    <row r="144" spans="2:10">
      <c r="B144" s="126" t="s">
        <v>981</v>
      </c>
      <c r="C144" s="349"/>
      <c r="D144" s="349"/>
      <c r="E144" s="349"/>
      <c r="F144" s="349"/>
      <c r="G144" s="349"/>
      <c r="H144" s="349"/>
      <c r="I144" s="349"/>
      <c r="J144" s="349"/>
    </row>
    <row r="145" spans="2:10">
      <c r="B145" s="126" t="s">
        <v>982</v>
      </c>
      <c r="C145" s="349"/>
      <c r="D145" s="349"/>
      <c r="E145" s="349"/>
      <c r="F145" s="349"/>
      <c r="G145" s="349"/>
      <c r="H145" s="349"/>
      <c r="I145" s="349"/>
      <c r="J145" s="349"/>
    </row>
    <row r="146" spans="2:10">
      <c r="B146" s="671" t="s">
        <v>1132</v>
      </c>
      <c r="C146" s="349"/>
      <c r="D146" s="349"/>
      <c r="E146" s="349"/>
      <c r="F146" s="349"/>
      <c r="G146" s="349"/>
      <c r="H146" s="349"/>
      <c r="I146" s="349"/>
      <c r="J146" s="349"/>
    </row>
    <row r="147" spans="2:10">
      <c r="B147" s="670"/>
      <c r="C147" s="349"/>
      <c r="D147" s="349"/>
      <c r="E147" s="349"/>
      <c r="F147" s="349"/>
      <c r="G147" s="349"/>
      <c r="H147" s="349"/>
      <c r="I147" s="349"/>
      <c r="J147" s="349"/>
    </row>
    <row r="148" spans="2:10">
      <c r="B148" s="670" t="s">
        <v>983</v>
      </c>
      <c r="C148" s="349"/>
      <c r="D148" s="349"/>
      <c r="E148" s="349"/>
      <c r="F148" s="349"/>
      <c r="G148" s="349"/>
      <c r="H148" s="349"/>
      <c r="I148" s="349"/>
      <c r="J148" s="349"/>
    </row>
    <row r="149" spans="2:10">
      <c r="B149" s="671" t="s">
        <v>984</v>
      </c>
      <c r="C149" s="349"/>
      <c r="D149" s="349"/>
      <c r="E149" s="349"/>
      <c r="F149" s="349"/>
      <c r="G149" s="349"/>
      <c r="H149" s="349"/>
      <c r="I149" s="349"/>
      <c r="J149" s="349"/>
    </row>
    <row r="150" spans="2:10">
      <c r="B150" s="672" t="s">
        <v>898</v>
      </c>
      <c r="C150" s="656" t="s">
        <v>899</v>
      </c>
      <c r="D150" s="656" t="s">
        <v>900</v>
      </c>
      <c r="E150" s="656" t="s">
        <v>901</v>
      </c>
      <c r="F150" s="656" t="s">
        <v>3</v>
      </c>
      <c r="G150" s="673" t="s">
        <v>2</v>
      </c>
      <c r="H150" s="673" t="s">
        <v>902</v>
      </c>
      <c r="I150" s="673" t="s">
        <v>1085</v>
      </c>
      <c r="J150" s="673" t="s">
        <v>1086</v>
      </c>
    </row>
    <row r="151" spans="2:10">
      <c r="B151" s="674"/>
      <c r="C151" s="656" t="s">
        <v>903</v>
      </c>
      <c r="D151" s="656" t="s">
        <v>903</v>
      </c>
      <c r="E151" s="656" t="s">
        <v>903</v>
      </c>
      <c r="F151" s="656" t="s">
        <v>903</v>
      </c>
      <c r="G151" s="673" t="s">
        <v>903</v>
      </c>
      <c r="H151" s="673" t="s">
        <v>904</v>
      </c>
      <c r="I151" s="673" t="s">
        <v>904</v>
      </c>
      <c r="J151" s="673" t="s">
        <v>904</v>
      </c>
    </row>
    <row r="152" spans="2:10">
      <c r="B152" s="655" t="s">
        <v>136</v>
      </c>
      <c r="C152" s="675"/>
      <c r="D152" s="675"/>
      <c r="E152" s="675"/>
      <c r="F152" s="675"/>
      <c r="G152" s="675"/>
      <c r="H152" s="675"/>
      <c r="I152" s="349"/>
      <c r="J152" s="349"/>
    </row>
    <row r="153" spans="2:10">
      <c r="B153" s="653" t="s">
        <v>50</v>
      </c>
      <c r="C153" s="656">
        <v>45292</v>
      </c>
      <c r="D153" s="656">
        <v>44948</v>
      </c>
      <c r="E153" s="656">
        <v>45028</v>
      </c>
      <c r="F153" s="656">
        <v>44743</v>
      </c>
      <c r="G153" s="656">
        <v>44091</v>
      </c>
      <c r="H153" s="656">
        <v>45000</v>
      </c>
      <c r="I153" s="656">
        <v>45000</v>
      </c>
      <c r="J153" s="656">
        <v>45000</v>
      </c>
    </row>
    <row r="154" spans="2:10">
      <c r="B154" s="653" t="s">
        <v>973</v>
      </c>
      <c r="C154" s="656">
        <v>996</v>
      </c>
      <c r="D154" s="656">
        <v>1221</v>
      </c>
      <c r="E154" s="656">
        <v>1290</v>
      </c>
      <c r="F154" s="656">
        <v>1301</v>
      </c>
      <c r="G154" s="656">
        <v>1276</v>
      </c>
      <c r="H154" s="656">
        <v>1281</v>
      </c>
      <c r="I154" s="656">
        <v>1236</v>
      </c>
      <c r="J154" s="656">
        <v>1236</v>
      </c>
    </row>
    <row r="155" spans="2:10">
      <c r="B155" s="653" t="s">
        <v>66</v>
      </c>
      <c r="C155" s="656">
        <v>7463</v>
      </c>
      <c r="D155" s="656">
        <v>7704</v>
      </c>
      <c r="E155" s="656">
        <v>8081</v>
      </c>
      <c r="F155" s="656">
        <v>8776</v>
      </c>
      <c r="G155" s="656">
        <v>8913</v>
      </c>
      <c r="H155" s="656">
        <v>8656</v>
      </c>
      <c r="I155" s="656">
        <v>8704</v>
      </c>
      <c r="J155" s="656">
        <v>8704</v>
      </c>
    </row>
    <row r="156" spans="2:10">
      <c r="B156" s="653" t="s">
        <v>72</v>
      </c>
      <c r="C156" s="656">
        <v>273354</v>
      </c>
      <c r="D156" s="656">
        <v>280766</v>
      </c>
      <c r="E156" s="656">
        <v>305880</v>
      </c>
      <c r="F156" s="656">
        <v>313649</v>
      </c>
      <c r="G156" s="656">
        <v>312844</v>
      </c>
      <c r="H156" s="656">
        <v>303635</v>
      </c>
      <c r="I156" s="656">
        <v>293443</v>
      </c>
      <c r="J156" s="656">
        <v>284443</v>
      </c>
    </row>
    <row r="157" spans="2:10">
      <c r="B157" s="653" t="s">
        <v>985</v>
      </c>
      <c r="C157" s="656">
        <v>1834</v>
      </c>
      <c r="D157" s="656">
        <v>1366</v>
      </c>
      <c r="E157" s="656">
        <v>1720</v>
      </c>
      <c r="F157" s="656">
        <v>1350</v>
      </c>
      <c r="G157" s="656">
        <v>1793</v>
      </c>
      <c r="H157" s="656" t="s">
        <v>950</v>
      </c>
      <c r="I157" s="656" t="s">
        <v>950</v>
      </c>
      <c r="J157" s="656" t="s">
        <v>950</v>
      </c>
    </row>
    <row r="158" spans="2:10">
      <c r="B158" s="653" t="s">
        <v>1133</v>
      </c>
      <c r="C158" s="656">
        <v>171</v>
      </c>
      <c r="D158" s="656">
        <v>168</v>
      </c>
      <c r="E158" s="656">
        <v>167</v>
      </c>
      <c r="F158" s="656">
        <v>166</v>
      </c>
      <c r="G158" s="656">
        <v>177</v>
      </c>
      <c r="H158" s="656">
        <v>176</v>
      </c>
      <c r="I158" s="656">
        <v>1617</v>
      </c>
      <c r="J158" s="656">
        <v>1617</v>
      </c>
    </row>
    <row r="159" spans="2:10" ht="15.75" thickBot="1">
      <c r="B159" s="653" t="s">
        <v>973</v>
      </c>
      <c r="C159" s="656">
        <v>34</v>
      </c>
      <c r="D159" s="656">
        <v>34</v>
      </c>
      <c r="E159" s="656">
        <v>20</v>
      </c>
      <c r="F159" s="656">
        <v>33</v>
      </c>
      <c r="G159" s="656">
        <v>21</v>
      </c>
      <c r="H159" s="656">
        <v>-200</v>
      </c>
      <c r="I159" s="656" t="s">
        <v>950</v>
      </c>
      <c r="J159" s="656" t="s">
        <v>950</v>
      </c>
    </row>
    <row r="160" spans="2:10" ht="15.75" thickBot="1">
      <c r="B160" s="676" t="s">
        <v>986</v>
      </c>
      <c r="C160" s="659">
        <v>329144</v>
      </c>
      <c r="D160" s="659">
        <v>336207</v>
      </c>
      <c r="E160" s="659">
        <v>362187</v>
      </c>
      <c r="F160" s="659">
        <v>370018</v>
      </c>
      <c r="G160" s="659">
        <v>369115</v>
      </c>
      <c r="H160" s="659">
        <v>358548</v>
      </c>
      <c r="I160" s="659">
        <v>350000</v>
      </c>
      <c r="J160" s="659">
        <v>341000</v>
      </c>
    </row>
    <row r="161" spans="2:10">
      <c r="B161" s="653" t="s">
        <v>543</v>
      </c>
      <c r="C161" s="349"/>
      <c r="D161" s="349"/>
      <c r="E161" s="349"/>
      <c r="F161" s="349"/>
      <c r="G161" s="349"/>
      <c r="H161" s="349"/>
      <c r="I161" s="349"/>
      <c r="J161" s="349"/>
    </row>
    <row r="162" spans="2:10">
      <c r="B162" s="653" t="s">
        <v>232</v>
      </c>
      <c r="C162" s="656">
        <v>197063</v>
      </c>
      <c r="D162" s="656">
        <v>204934</v>
      </c>
      <c r="E162" s="656">
        <v>229021</v>
      </c>
      <c r="F162" s="656">
        <v>235234</v>
      </c>
      <c r="G162" s="656">
        <v>252963.11432065401</v>
      </c>
      <c r="H162" s="656">
        <v>362812</v>
      </c>
      <c r="I162" s="656">
        <v>262426</v>
      </c>
      <c r="J162" s="656">
        <v>253426</v>
      </c>
    </row>
    <row r="163" spans="2:10">
      <c r="B163" s="653" t="s">
        <v>233</v>
      </c>
      <c r="C163" s="656">
        <v>122204</v>
      </c>
      <c r="D163" s="656">
        <v>124330</v>
      </c>
      <c r="E163" s="656">
        <v>124955</v>
      </c>
      <c r="F163" s="656">
        <v>133337</v>
      </c>
      <c r="G163" s="656">
        <v>117562.71347946</v>
      </c>
      <c r="H163" s="656">
        <v>7072</v>
      </c>
      <c r="I163" s="656">
        <v>96052</v>
      </c>
      <c r="J163" s="656">
        <v>96052</v>
      </c>
    </row>
    <row r="164" spans="2:10">
      <c r="B164" s="653" t="s">
        <v>929</v>
      </c>
      <c r="C164" s="656">
        <v>-11537</v>
      </c>
      <c r="D164" s="656">
        <v>-12964</v>
      </c>
      <c r="E164" s="656">
        <v>-13743</v>
      </c>
      <c r="F164" s="656">
        <v>-23542</v>
      </c>
      <c r="G164" s="656">
        <v>-21135.783189999998</v>
      </c>
      <c r="H164" s="656">
        <v>-611</v>
      </c>
      <c r="I164" s="656">
        <v>-11703</v>
      </c>
      <c r="J164" s="656">
        <v>-11703</v>
      </c>
    </row>
    <row r="165" spans="2:10">
      <c r="B165" s="653" t="s">
        <v>933</v>
      </c>
      <c r="C165" s="656" t="s">
        <v>950</v>
      </c>
      <c r="D165" s="656" t="s">
        <v>950</v>
      </c>
      <c r="E165" s="656" t="s">
        <v>950</v>
      </c>
      <c r="F165" s="656" t="s">
        <v>950</v>
      </c>
      <c r="G165" s="656" t="s">
        <v>950</v>
      </c>
      <c r="H165" s="656" t="s">
        <v>950</v>
      </c>
      <c r="I165" s="656" t="s">
        <v>950</v>
      </c>
      <c r="J165" s="656" t="s">
        <v>950</v>
      </c>
    </row>
    <row r="166" spans="2:10">
      <c r="B166" s="653" t="s">
        <v>987</v>
      </c>
      <c r="C166" s="656" t="s">
        <v>950</v>
      </c>
      <c r="D166" s="656" t="s">
        <v>950</v>
      </c>
      <c r="E166" s="656" t="s">
        <v>950</v>
      </c>
      <c r="F166" s="656" t="s">
        <v>950</v>
      </c>
      <c r="G166" s="656" t="s">
        <v>950</v>
      </c>
      <c r="H166" s="656">
        <v>-452</v>
      </c>
      <c r="I166" s="656" t="s">
        <v>950</v>
      </c>
      <c r="J166" s="656" t="s">
        <v>950</v>
      </c>
    </row>
    <row r="167" spans="2:10">
      <c r="B167" s="653" t="s">
        <v>988</v>
      </c>
      <c r="C167" s="656">
        <v>80</v>
      </c>
      <c r="D167" s="656">
        <v>76</v>
      </c>
      <c r="E167" s="656">
        <v>85</v>
      </c>
      <c r="F167" s="656">
        <v>107</v>
      </c>
      <c r="G167" s="656">
        <v>110.00975</v>
      </c>
      <c r="H167" s="656" t="s">
        <v>950</v>
      </c>
      <c r="I167" s="656">
        <v>103</v>
      </c>
      <c r="J167" s="656">
        <v>103</v>
      </c>
    </row>
    <row r="168" spans="2:10">
      <c r="B168" s="653" t="s">
        <v>415</v>
      </c>
      <c r="C168" s="656">
        <v>15767</v>
      </c>
      <c r="D168" s="656">
        <v>16849</v>
      </c>
      <c r="E168" s="656">
        <v>17344</v>
      </c>
      <c r="F168" s="656">
        <v>20654</v>
      </c>
      <c r="G168" s="656">
        <v>18862.15566</v>
      </c>
      <c r="H168" s="656" t="s">
        <v>950</v>
      </c>
      <c r="I168" s="656" t="s">
        <v>950</v>
      </c>
      <c r="J168" s="656" t="s">
        <v>950</v>
      </c>
    </row>
    <row r="169" spans="2:10">
      <c r="B169" s="653" t="s">
        <v>939</v>
      </c>
      <c r="C169" s="656">
        <v>5257</v>
      </c>
      <c r="D169" s="656">
        <v>2978</v>
      </c>
      <c r="E169" s="656">
        <v>4525</v>
      </c>
      <c r="F169" s="656">
        <v>4227</v>
      </c>
      <c r="G169" s="656">
        <v>753.26065973030336</v>
      </c>
      <c r="H169" s="656">
        <v>-10273</v>
      </c>
      <c r="I169" s="656">
        <v>3122</v>
      </c>
      <c r="J169" s="656">
        <v>3122</v>
      </c>
    </row>
    <row r="170" spans="2:10">
      <c r="B170" s="653" t="s">
        <v>940</v>
      </c>
      <c r="C170" s="656" t="s">
        <v>950</v>
      </c>
      <c r="D170" s="656">
        <v>4</v>
      </c>
      <c r="E170" s="656" t="s">
        <v>950</v>
      </c>
      <c r="F170" s="656" t="s">
        <v>950</v>
      </c>
      <c r="G170" s="656" t="s">
        <v>950</v>
      </c>
      <c r="H170" s="656" t="s">
        <v>950</v>
      </c>
      <c r="I170" s="656" t="s">
        <v>950</v>
      </c>
      <c r="J170" s="656" t="s">
        <v>950</v>
      </c>
    </row>
    <row r="171" spans="2:10">
      <c r="D171" s="349"/>
      <c r="E171" s="349"/>
      <c r="F171" s="349"/>
      <c r="G171" s="349"/>
      <c r="H171" s="349"/>
      <c r="I171" s="349"/>
      <c r="J171" s="349"/>
    </row>
    <row r="172" spans="2:10">
      <c r="D172" s="349"/>
      <c r="E172" s="349"/>
      <c r="F172" s="349"/>
      <c r="G172" s="349"/>
      <c r="H172" s="349"/>
      <c r="I172" s="349"/>
      <c r="J172" s="349"/>
    </row>
    <row r="173" spans="2:10">
      <c r="D173" s="349"/>
      <c r="E173" s="349"/>
      <c r="F173" s="349"/>
      <c r="G173" s="349"/>
      <c r="H173" s="349"/>
      <c r="I173" s="349"/>
      <c r="J173" s="349"/>
    </row>
    <row r="174" spans="2:10">
      <c r="D174" s="349"/>
      <c r="E174" s="349"/>
      <c r="F174" s="349"/>
      <c r="G174" s="349"/>
      <c r="H174" s="349"/>
      <c r="I174" s="349"/>
      <c r="J174" s="349"/>
    </row>
    <row r="175" spans="2:10">
      <c r="D175" s="349"/>
      <c r="E175" s="349"/>
      <c r="F175" s="349"/>
      <c r="G175" s="349"/>
      <c r="H175" s="349"/>
      <c r="I175" s="349"/>
      <c r="J175" s="349"/>
    </row>
    <row r="176" spans="2:10">
      <c r="D176" s="349"/>
      <c r="E176" s="349"/>
      <c r="F176" s="349"/>
      <c r="G176" s="349"/>
      <c r="H176" s="349"/>
      <c r="I176" s="349"/>
      <c r="J176" s="349"/>
    </row>
    <row r="177" spans="4:10">
      <c r="D177" s="349"/>
      <c r="E177" s="349"/>
      <c r="F177" s="349"/>
      <c r="G177" s="349"/>
      <c r="H177" s="349"/>
      <c r="I177" s="349"/>
      <c r="J177" s="349"/>
    </row>
    <row r="178" spans="4:10">
      <c r="D178" s="349"/>
      <c r="E178" s="349"/>
      <c r="F178" s="349"/>
      <c r="G178" s="349"/>
      <c r="H178" s="349"/>
      <c r="I178" s="349"/>
      <c r="J178" s="349"/>
    </row>
    <row r="179" spans="4:10">
      <c r="D179" s="349"/>
      <c r="E179" s="349"/>
      <c r="F179" s="349"/>
      <c r="G179" s="349"/>
      <c r="H179" s="349"/>
      <c r="I179" s="349"/>
      <c r="J179" s="349"/>
    </row>
    <row r="180" spans="4:10">
      <c r="D180" s="349"/>
      <c r="E180" s="349"/>
      <c r="F180" s="349"/>
      <c r="G180" s="349"/>
      <c r="H180" s="349"/>
      <c r="I180" s="349"/>
      <c r="J180" s="349"/>
    </row>
    <row r="181" spans="4:10">
      <c r="D181" s="349"/>
      <c r="E181" s="349"/>
      <c r="F181" s="349"/>
      <c r="G181" s="349"/>
      <c r="H181" s="349"/>
      <c r="I181" s="349"/>
      <c r="J181" s="349"/>
    </row>
    <row r="182" spans="4:10">
      <c r="D182" s="349"/>
      <c r="E182" s="349"/>
      <c r="F182" s="349"/>
      <c r="G182" s="349"/>
      <c r="H182" s="349"/>
      <c r="I182" s="349"/>
      <c r="J182" s="349"/>
    </row>
    <row r="183" spans="4:10">
      <c r="D183" s="349"/>
      <c r="E183" s="349"/>
      <c r="F183" s="349"/>
      <c r="G183" s="349"/>
      <c r="H183" s="349"/>
      <c r="I183" s="349"/>
      <c r="J183" s="349"/>
    </row>
    <row r="184" spans="4:10">
      <c r="D184" s="349"/>
      <c r="E184" s="349"/>
      <c r="F184" s="349"/>
      <c r="G184" s="349"/>
      <c r="H184" s="349"/>
      <c r="I184" s="349"/>
      <c r="J184" s="349"/>
    </row>
    <row r="185" spans="4:10">
      <c r="D185" s="349"/>
      <c r="E185" s="349"/>
      <c r="F185" s="349"/>
      <c r="G185" s="349"/>
      <c r="H185" s="349"/>
      <c r="I185" s="349"/>
      <c r="J185" s="349"/>
    </row>
    <row r="186" spans="4:10">
      <c r="D186" s="349"/>
      <c r="E186" s="349"/>
      <c r="F186" s="349"/>
      <c r="G186" s="349"/>
      <c r="H186" s="349"/>
      <c r="I186" s="349"/>
      <c r="J186" s="349"/>
    </row>
    <row r="187" spans="4:10">
      <c r="D187" s="349"/>
      <c r="E187" s="349"/>
      <c r="F187" s="349"/>
      <c r="G187" s="349"/>
      <c r="H187" s="349"/>
      <c r="I187" s="349"/>
      <c r="J187" s="349"/>
    </row>
  </sheetData>
  <phoneticPr fontId="8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DCA66-64A6-40F5-BC3C-3C69D8FD8967}">
  <sheetPr>
    <tabColor theme="9" tint="0.79998168889431442"/>
  </sheetPr>
  <dimension ref="A2:H23"/>
  <sheetViews>
    <sheetView topLeftCell="A3" workbookViewId="0">
      <selection activeCell="A3" sqref="A3"/>
    </sheetView>
  </sheetViews>
  <sheetFormatPr defaultRowHeight="15"/>
  <cols>
    <col min="1" max="1" width="58.140625" customWidth="1"/>
    <col min="2" max="2" width="9.7109375" customWidth="1"/>
    <col min="3" max="3" width="8.7109375" style="128"/>
    <col min="4" max="6" width="12.85546875" bestFit="1" customWidth="1"/>
    <col min="7" max="7" width="12.85546875" customWidth="1"/>
  </cols>
  <sheetData>
    <row r="2" spans="1:8" ht="24">
      <c r="A2" s="117"/>
      <c r="B2" s="9" t="s">
        <v>24</v>
      </c>
      <c r="C2" s="9"/>
      <c r="D2" s="10" t="s">
        <v>153</v>
      </c>
      <c r="E2" s="11" t="s">
        <v>7</v>
      </c>
      <c r="F2" s="11" t="s">
        <v>154</v>
      </c>
    </row>
    <row r="3" spans="1:8" ht="15" customHeight="1" thickBot="1">
      <c r="A3" s="118"/>
      <c r="B3" s="12"/>
      <c r="C3" s="12"/>
      <c r="D3" s="13" t="s">
        <v>26</v>
      </c>
      <c r="E3" s="13" t="s">
        <v>26</v>
      </c>
      <c r="F3" s="13" t="s">
        <v>26</v>
      </c>
    </row>
    <row r="4" spans="1:8" ht="16.5" thickTop="1" thickBot="1">
      <c r="A4" s="123" t="s">
        <v>155</v>
      </c>
      <c r="B4" s="14" t="s">
        <v>140</v>
      </c>
      <c r="C4" s="687"/>
      <c r="D4" s="503">
        <v>20669944</v>
      </c>
      <c r="E4" s="503">
        <v>23700033</v>
      </c>
      <c r="F4" s="503">
        <v>3030089</v>
      </c>
    </row>
    <row r="5" spans="1:8" ht="24" customHeight="1" thickBot="1">
      <c r="A5" s="15" t="s">
        <v>156</v>
      </c>
      <c r="B5" s="591" t="s">
        <v>157</v>
      </c>
      <c r="C5" s="688"/>
      <c r="D5" s="503">
        <v>21207760</v>
      </c>
      <c r="E5" s="503">
        <v>21787748</v>
      </c>
      <c r="F5" s="503">
        <v>579988</v>
      </c>
    </row>
    <row r="6" spans="1:8" ht="24" customHeight="1" thickTop="1" thickBot="1">
      <c r="A6" s="125" t="s">
        <v>158</v>
      </c>
      <c r="B6" s="588"/>
      <c r="C6" s="689"/>
      <c r="D6" s="503">
        <v>41877704</v>
      </c>
      <c r="E6" s="503">
        <v>45487781</v>
      </c>
      <c r="F6" s="503">
        <v>3610077</v>
      </c>
    </row>
    <row r="7" spans="1:8" ht="21.6" customHeight="1" thickTop="1" thickBot="1">
      <c r="A7" s="589" t="s">
        <v>159</v>
      </c>
      <c r="B7" s="589"/>
      <c r="C7" s="690"/>
      <c r="D7" s="503"/>
      <c r="E7" s="503"/>
      <c r="F7" s="503"/>
    </row>
    <row r="8" spans="1:8" ht="27.95" customHeight="1" thickBot="1">
      <c r="A8" s="116" t="s">
        <v>160</v>
      </c>
      <c r="B8" s="116"/>
      <c r="C8" s="16">
        <v>3.4</v>
      </c>
      <c r="D8" s="503">
        <v>-306384</v>
      </c>
      <c r="E8" s="503">
        <v>-270629</v>
      </c>
      <c r="F8" s="503">
        <v>35755</v>
      </c>
    </row>
    <row r="9" spans="1:8" ht="20.45" customHeight="1" thickBot="1">
      <c r="A9" s="116" t="s">
        <v>161</v>
      </c>
      <c r="B9" s="116"/>
      <c r="C9" s="16">
        <v>22</v>
      </c>
      <c r="D9" s="503">
        <v>-109585</v>
      </c>
      <c r="E9" s="503">
        <v>-92171</v>
      </c>
      <c r="F9" s="503">
        <v>17414</v>
      </c>
    </row>
    <row r="10" spans="1:8" ht="15.75" thickBot="1">
      <c r="A10" s="116" t="s">
        <v>162</v>
      </c>
      <c r="B10" s="116"/>
      <c r="C10" s="16" t="s">
        <v>163</v>
      </c>
      <c r="D10" s="503">
        <v>19479</v>
      </c>
      <c r="E10" s="503">
        <v>-1179</v>
      </c>
      <c r="F10" s="503">
        <v>-20658</v>
      </c>
    </row>
    <row r="11" spans="1:8" ht="53.45" customHeight="1" thickBot="1">
      <c r="A11" s="590" t="s">
        <v>164</v>
      </c>
      <c r="B11" s="590"/>
      <c r="C11" s="691"/>
      <c r="D11" s="503"/>
      <c r="E11" s="503"/>
      <c r="F11" s="503"/>
    </row>
    <row r="12" spans="1:8" ht="20.45" customHeight="1" thickBot="1">
      <c r="A12" s="116" t="s">
        <v>165</v>
      </c>
      <c r="B12" s="116"/>
      <c r="C12" s="16">
        <v>16</v>
      </c>
      <c r="D12" s="503">
        <v>-83064</v>
      </c>
      <c r="E12" s="503" t="s">
        <v>143</v>
      </c>
      <c r="F12" s="503">
        <v>83064</v>
      </c>
    </row>
    <row r="13" spans="1:8" ht="20.45" customHeight="1" thickBot="1">
      <c r="A13" s="116" t="s">
        <v>166</v>
      </c>
      <c r="B13" s="116"/>
      <c r="C13" s="16" t="s">
        <v>167</v>
      </c>
      <c r="D13" s="503">
        <v>201283</v>
      </c>
      <c r="E13" s="503">
        <v>537007</v>
      </c>
      <c r="F13" s="503">
        <v>335724</v>
      </c>
      <c r="G13" s="349"/>
    </row>
    <row r="14" spans="1:8" ht="20.45" customHeight="1" thickBot="1">
      <c r="A14" s="116" t="s">
        <v>168</v>
      </c>
      <c r="B14" s="116"/>
      <c r="C14" s="16">
        <v>22</v>
      </c>
      <c r="D14" s="503">
        <v>195058</v>
      </c>
      <c r="E14" s="503">
        <v>208296</v>
      </c>
      <c r="F14" s="503">
        <v>13238</v>
      </c>
      <c r="G14" s="349"/>
    </row>
    <row r="15" spans="1:8" ht="21.6" customHeight="1" thickBot="1">
      <c r="A15" s="590" t="s">
        <v>169</v>
      </c>
      <c r="B15" s="590"/>
      <c r="C15" s="691"/>
      <c r="D15" s="503"/>
      <c r="E15" s="503"/>
      <c r="F15" s="503"/>
      <c r="G15" s="349"/>
    </row>
    <row r="16" spans="1:8" ht="20.45" customHeight="1" thickBot="1">
      <c r="A16" s="116" t="s">
        <v>170</v>
      </c>
      <c r="B16" s="116"/>
      <c r="C16" s="691"/>
      <c r="D16" s="503">
        <v>-31560142</v>
      </c>
      <c r="E16" s="503">
        <v>-34777021</v>
      </c>
      <c r="F16" s="503">
        <v>-3216879</v>
      </c>
      <c r="G16" s="349"/>
      <c r="H16" s="349"/>
    </row>
    <row r="17" spans="1:8" ht="27.95" customHeight="1" thickBot="1">
      <c r="A17" s="116" t="s">
        <v>171</v>
      </c>
      <c r="B17" s="116"/>
      <c r="C17" s="16" t="s">
        <v>172</v>
      </c>
      <c r="D17" s="503">
        <v>29491107</v>
      </c>
      <c r="E17" s="503">
        <v>23598831</v>
      </c>
      <c r="F17" s="503">
        <v>-5892276</v>
      </c>
      <c r="G17" s="349"/>
      <c r="H17" s="349"/>
    </row>
    <row r="18" spans="1:8" ht="20.45" customHeight="1" thickBot="1">
      <c r="A18" s="116" t="s">
        <v>173</v>
      </c>
      <c r="B18" s="116"/>
      <c r="C18" s="16">
        <v>11</v>
      </c>
      <c r="D18" s="503">
        <v>-9456911</v>
      </c>
      <c r="E18" s="503" t="s">
        <v>143</v>
      </c>
      <c r="F18" s="503">
        <v>9456911</v>
      </c>
      <c r="G18" s="349"/>
      <c r="H18" s="349"/>
    </row>
    <row r="19" spans="1:8" ht="21.6" customHeight="1" thickBot="1">
      <c r="A19" s="590" t="s">
        <v>174</v>
      </c>
      <c r="B19" s="590"/>
      <c r="C19" s="691"/>
      <c r="D19" s="503"/>
      <c r="E19" s="503"/>
      <c r="F19" s="503"/>
      <c r="G19" s="349"/>
      <c r="H19" s="349"/>
    </row>
    <row r="20" spans="1:8" ht="20.45" customHeight="1" thickBot="1">
      <c r="A20" s="116" t="s">
        <v>175</v>
      </c>
      <c r="B20" s="116"/>
      <c r="C20" s="691"/>
      <c r="D20" s="503">
        <v>-45479</v>
      </c>
      <c r="E20" s="503">
        <v>-19508</v>
      </c>
      <c r="F20" s="503">
        <v>25971</v>
      </c>
      <c r="G20" s="349"/>
      <c r="H20" s="349"/>
    </row>
    <row r="21" spans="1:8" ht="20.45" customHeight="1" thickBot="1">
      <c r="A21" s="591" t="s">
        <v>176</v>
      </c>
      <c r="B21" s="591"/>
      <c r="C21" s="692"/>
      <c r="D21" s="503">
        <v>23807</v>
      </c>
      <c r="E21" s="503" t="s">
        <v>143</v>
      </c>
      <c r="F21" s="503">
        <v>-23807</v>
      </c>
      <c r="G21" s="349"/>
      <c r="H21" s="349"/>
    </row>
    <row r="22" spans="1:8" ht="20.45" customHeight="1" thickTop="1" thickBot="1">
      <c r="A22" s="592" t="s">
        <v>1061</v>
      </c>
      <c r="B22" s="592"/>
      <c r="C22" s="693"/>
      <c r="D22" s="503">
        <v>30246873</v>
      </c>
      <c r="E22" s="503">
        <v>34671407</v>
      </c>
      <c r="F22" s="503">
        <v>4424534</v>
      </c>
      <c r="G22" s="349"/>
      <c r="H22" s="349"/>
    </row>
    <row r="23" spans="1:8" ht="15.75" thickTop="1"/>
  </sheetData>
  <pageMargins left="0.7" right="0.7" top="0.75" bottom="0.75" header="0.3" footer="0.3"/>
  <pageSetup orientation="portrait" r:id="rId1"/>
  <headerFooter>
    <oddHeader>&amp;C&amp;"Calibri"&amp;10&amp;K000000 OFFICIAL&amp;1#_x000D_</oddHeader>
    <oddFooter>&amp;C_x000D_&amp;1#&amp;"Calibri"&amp;10&amp;K000000 OFFICIAL</oddFooter>
  </headerFooter>
  <customProperties>
    <customPr name="EpmWorksheetKeyString_GUID" r:id="rId2"/>
  </customPropertie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240E3-EC03-49BA-B0D1-C84758D3B254}">
  <sheetPr>
    <tabColor theme="9" tint="0.79998168889431442"/>
  </sheetPr>
  <dimension ref="B3:J40"/>
  <sheetViews>
    <sheetView topLeftCell="A6" zoomScale="70" zoomScaleNormal="70" workbookViewId="0">
      <selection activeCell="J6" sqref="C1:J1048576"/>
    </sheetView>
  </sheetViews>
  <sheetFormatPr defaultColWidth="8.7109375" defaultRowHeight="15"/>
  <cols>
    <col min="1" max="1" width="8.7109375" style="856"/>
    <col min="2" max="2" width="45" style="466" customWidth="1"/>
    <col min="3" max="3" width="30.85546875" style="49" customWidth="1"/>
    <col min="4" max="4" width="14.42578125" style="49" customWidth="1"/>
    <col min="5" max="8" width="12.7109375" style="49" customWidth="1"/>
    <col min="9" max="9" width="15.7109375" style="49" customWidth="1"/>
    <col min="10" max="10" width="56" style="187" customWidth="1"/>
    <col min="11" max="16384" width="8.7109375" style="856"/>
  </cols>
  <sheetData>
    <row r="3" spans="2:10">
      <c r="B3" s="677" t="s">
        <v>989</v>
      </c>
      <c r="C3" s="862"/>
      <c r="D3" s="862"/>
      <c r="E3" s="862"/>
      <c r="F3" s="862"/>
      <c r="G3" s="187"/>
      <c r="H3" s="187"/>
      <c r="I3" s="187"/>
    </row>
    <row r="4" spans="2:10">
      <c r="B4" s="857" t="s">
        <v>990</v>
      </c>
      <c r="C4" s="863"/>
      <c r="D4" s="942" t="s">
        <v>991</v>
      </c>
      <c r="E4" s="942"/>
      <c r="F4" s="942" t="s">
        <v>992</v>
      </c>
      <c r="G4" s="942"/>
      <c r="H4" s="863" t="s">
        <v>12</v>
      </c>
      <c r="I4" s="863" t="s">
        <v>993</v>
      </c>
      <c r="J4" s="863" t="s">
        <v>994</v>
      </c>
    </row>
    <row r="5" spans="2:10">
      <c r="B5" s="858" t="s">
        <v>995</v>
      </c>
      <c r="C5" s="863" t="s">
        <v>203</v>
      </c>
      <c r="D5" s="863" t="s">
        <v>996</v>
      </c>
      <c r="E5" s="863" t="s">
        <v>203</v>
      </c>
      <c r="F5" s="863" t="s">
        <v>996</v>
      </c>
      <c r="G5" s="863" t="s">
        <v>203</v>
      </c>
      <c r="H5" s="863" t="s">
        <v>203</v>
      </c>
      <c r="I5" s="863"/>
      <c r="J5" s="864"/>
    </row>
    <row r="6" spans="2:10" ht="60">
      <c r="B6" s="859" t="s">
        <v>1138</v>
      </c>
      <c r="C6" s="865">
        <v>100</v>
      </c>
      <c r="D6" s="866" t="s">
        <v>1139</v>
      </c>
      <c r="E6" s="867">
        <v>100</v>
      </c>
      <c r="F6" s="867"/>
      <c r="G6" s="867"/>
      <c r="H6" s="865">
        <v>100</v>
      </c>
      <c r="I6" s="868">
        <v>0</v>
      </c>
      <c r="J6" s="867"/>
    </row>
    <row r="7" spans="2:10" ht="120">
      <c r="B7" s="859" t="s">
        <v>1140</v>
      </c>
      <c r="C7" s="865" t="s">
        <v>997</v>
      </c>
      <c r="D7" s="866" t="s">
        <v>1141</v>
      </c>
      <c r="E7" s="867" t="s">
        <v>997</v>
      </c>
      <c r="F7" s="867"/>
      <c r="G7" s="867"/>
      <c r="H7" s="865" t="s">
        <v>997</v>
      </c>
      <c r="I7" s="868" t="s">
        <v>143</v>
      </c>
      <c r="J7" s="867"/>
    </row>
    <row r="8" spans="2:10" ht="90">
      <c r="B8" s="859" t="s">
        <v>1142</v>
      </c>
      <c r="C8" s="865" t="s">
        <v>997</v>
      </c>
      <c r="D8" s="866" t="s">
        <v>1143</v>
      </c>
      <c r="E8" s="867" t="s">
        <v>997</v>
      </c>
      <c r="F8" s="867"/>
      <c r="G8" s="867"/>
      <c r="H8" s="865" t="s">
        <v>997</v>
      </c>
      <c r="I8" s="868" t="s">
        <v>143</v>
      </c>
      <c r="J8" s="867"/>
    </row>
    <row r="9" spans="2:10" ht="231.95" customHeight="1">
      <c r="B9" s="943" t="s">
        <v>1333</v>
      </c>
      <c r="C9" s="865">
        <v>1505.1300779999999</v>
      </c>
      <c r="D9" s="866" t="s">
        <v>213</v>
      </c>
      <c r="E9" s="865">
        <v>1369.5023401999999</v>
      </c>
      <c r="F9" s="866" t="s">
        <v>713</v>
      </c>
      <c r="G9" s="869">
        <v>46</v>
      </c>
      <c r="H9" s="865">
        <v>1494.9493401999998</v>
      </c>
      <c r="I9" s="867">
        <v>10</v>
      </c>
      <c r="J9" s="866" t="s">
        <v>1134</v>
      </c>
    </row>
    <row r="10" spans="2:10" ht="75">
      <c r="B10" s="944"/>
      <c r="C10" s="865"/>
      <c r="D10" s="866" t="s">
        <v>1144</v>
      </c>
      <c r="E10" s="865">
        <v>79.447000000000003</v>
      </c>
      <c r="F10" s="867"/>
      <c r="G10" s="867"/>
      <c r="H10" s="867"/>
      <c r="I10" s="868"/>
      <c r="J10" s="867"/>
    </row>
    <row r="11" spans="2:10">
      <c r="B11" s="859"/>
      <c r="C11" s="865"/>
      <c r="D11" s="867"/>
      <c r="E11" s="865"/>
      <c r="F11" s="867"/>
      <c r="G11" s="867"/>
      <c r="H11" s="865"/>
      <c r="I11" s="868"/>
      <c r="J11" s="867"/>
    </row>
    <row r="12" spans="2:10">
      <c r="B12" s="859"/>
      <c r="C12" s="865"/>
      <c r="D12" s="867"/>
      <c r="E12" s="865"/>
      <c r="F12" s="867"/>
      <c r="G12" s="867"/>
      <c r="H12" s="865"/>
      <c r="I12" s="868"/>
      <c r="J12" s="867"/>
    </row>
    <row r="13" spans="2:10" ht="105">
      <c r="B13" s="859" t="s">
        <v>998</v>
      </c>
      <c r="C13" s="865">
        <v>3739</v>
      </c>
      <c r="D13" s="866" t="s">
        <v>999</v>
      </c>
      <c r="E13" s="865">
        <v>3610</v>
      </c>
      <c r="F13" s="867"/>
      <c r="G13" s="867"/>
      <c r="H13" s="865">
        <v>3610</v>
      </c>
      <c r="I13" s="868">
        <v>129</v>
      </c>
      <c r="J13" s="866" t="s">
        <v>1135</v>
      </c>
    </row>
    <row r="14" spans="2:10" ht="75">
      <c r="B14" s="859" t="s">
        <v>1000</v>
      </c>
      <c r="C14" s="865" t="s">
        <v>997</v>
      </c>
      <c r="D14" s="867"/>
      <c r="E14" s="865"/>
      <c r="F14" s="866" t="s">
        <v>1145</v>
      </c>
      <c r="G14" s="867" t="s">
        <v>997</v>
      </c>
      <c r="H14" s="867" t="s">
        <v>997</v>
      </c>
      <c r="I14" s="868" t="s">
        <v>143</v>
      </c>
      <c r="J14" s="867"/>
    </row>
    <row r="15" spans="2:10" ht="90">
      <c r="B15" s="859" t="s">
        <v>1001</v>
      </c>
      <c r="C15" s="865" t="s">
        <v>997</v>
      </c>
      <c r="D15" s="867"/>
      <c r="E15" s="865"/>
      <c r="F15" s="866" t="s">
        <v>1146</v>
      </c>
      <c r="G15" s="867" t="s">
        <v>997</v>
      </c>
      <c r="H15" s="867" t="s">
        <v>997</v>
      </c>
      <c r="I15" s="868" t="s">
        <v>143</v>
      </c>
      <c r="J15" s="867"/>
    </row>
    <row r="16" spans="2:10" ht="90">
      <c r="B16" s="859" t="s">
        <v>1147</v>
      </c>
      <c r="C16" s="865" t="s">
        <v>997</v>
      </c>
      <c r="D16" s="866" t="s">
        <v>1148</v>
      </c>
      <c r="E16" s="865" t="s">
        <v>997</v>
      </c>
      <c r="F16" s="867"/>
      <c r="G16" s="867"/>
      <c r="H16" s="865" t="s">
        <v>997</v>
      </c>
      <c r="I16" s="868" t="s">
        <v>143</v>
      </c>
      <c r="J16" s="867"/>
    </row>
    <row r="17" spans="2:10">
      <c r="B17" s="859"/>
      <c r="C17" s="865"/>
      <c r="D17" s="867"/>
      <c r="E17" s="865"/>
      <c r="F17" s="867"/>
      <c r="G17" s="867"/>
      <c r="H17" s="865">
        <v>0</v>
      </c>
      <c r="I17" s="868">
        <v>0</v>
      </c>
      <c r="J17" s="867"/>
    </row>
    <row r="18" spans="2:10" ht="30">
      <c r="B18" s="861" t="s">
        <v>1149</v>
      </c>
      <c r="C18" s="865"/>
      <c r="D18" s="867"/>
      <c r="E18" s="865"/>
      <c r="F18" s="867"/>
      <c r="G18" s="867"/>
      <c r="H18" s="865">
        <v>0</v>
      </c>
      <c r="I18" s="868">
        <v>0</v>
      </c>
      <c r="J18" s="867"/>
    </row>
    <row r="19" spans="2:10" ht="105">
      <c r="B19" s="859" t="s">
        <v>1150</v>
      </c>
      <c r="C19" s="865">
        <v>136.39400000000001</v>
      </c>
      <c r="D19" s="866" t="s">
        <v>1151</v>
      </c>
      <c r="E19" s="865">
        <v>136.38999999999999</v>
      </c>
      <c r="F19" s="867"/>
      <c r="G19" s="867"/>
      <c r="H19" s="865">
        <v>136.38999999999999</v>
      </c>
      <c r="I19" s="868" t="s">
        <v>143</v>
      </c>
      <c r="J19" s="866"/>
    </row>
    <row r="20" spans="2:10">
      <c r="B20" s="860"/>
      <c r="C20" s="867"/>
      <c r="D20" s="867"/>
      <c r="E20" s="867"/>
      <c r="F20" s="867"/>
      <c r="G20" s="867"/>
      <c r="H20" s="867"/>
      <c r="I20" s="867"/>
      <c r="J20" s="867"/>
    </row>
    <row r="21" spans="2:10" ht="75">
      <c r="B21" s="859" t="s">
        <v>1002</v>
      </c>
      <c r="C21" s="865">
        <v>1</v>
      </c>
      <c r="D21" s="866" t="s">
        <v>1152</v>
      </c>
      <c r="E21" s="865">
        <v>1.9</v>
      </c>
      <c r="F21" s="867"/>
      <c r="G21" s="865"/>
      <c r="H21" s="865">
        <v>1.9</v>
      </c>
      <c r="I21" s="870">
        <v>-0.89999999999999991</v>
      </c>
      <c r="J21" s="867"/>
    </row>
    <row r="22" spans="2:10" ht="75">
      <c r="B22" s="859" t="s">
        <v>1153</v>
      </c>
      <c r="C22" s="865" t="s">
        <v>997</v>
      </c>
      <c r="D22" s="866" t="s">
        <v>1154</v>
      </c>
      <c r="E22" s="865" t="s">
        <v>997</v>
      </c>
      <c r="F22" s="867"/>
      <c r="G22" s="865"/>
      <c r="H22" s="865" t="s">
        <v>997</v>
      </c>
      <c r="I22" s="868" t="s">
        <v>143</v>
      </c>
      <c r="J22" s="867"/>
    </row>
    <row r="23" spans="2:10" ht="135">
      <c r="B23" s="859" t="s">
        <v>1155</v>
      </c>
      <c r="C23" s="865">
        <v>10</v>
      </c>
      <c r="D23" s="866" t="s">
        <v>1156</v>
      </c>
      <c r="E23" s="865">
        <v>10</v>
      </c>
      <c r="F23" s="867"/>
      <c r="G23" s="865"/>
      <c r="H23" s="865">
        <v>10</v>
      </c>
      <c r="I23" s="865">
        <v>0</v>
      </c>
      <c r="J23" s="866"/>
    </row>
    <row r="24" spans="2:10" ht="90">
      <c r="B24" s="859" t="s">
        <v>1157</v>
      </c>
      <c r="C24" s="865" t="s">
        <v>997</v>
      </c>
      <c r="D24" s="867"/>
      <c r="E24" s="865"/>
      <c r="F24" s="866" t="s">
        <v>1003</v>
      </c>
      <c r="G24" s="865" t="s">
        <v>997</v>
      </c>
      <c r="H24" s="865" t="s">
        <v>997</v>
      </c>
      <c r="I24" s="868" t="s">
        <v>143</v>
      </c>
      <c r="J24" s="867"/>
    </row>
    <row r="25" spans="2:10" ht="90">
      <c r="B25" s="859" t="s">
        <v>1004</v>
      </c>
      <c r="C25" s="865">
        <v>607</v>
      </c>
      <c r="D25" s="866" t="s">
        <v>1158</v>
      </c>
      <c r="E25" s="865">
        <v>607</v>
      </c>
      <c r="F25" s="867"/>
      <c r="G25" s="865"/>
      <c r="H25" s="865">
        <v>607</v>
      </c>
      <c r="I25" s="865">
        <v>0</v>
      </c>
      <c r="J25" s="871" t="s">
        <v>1136</v>
      </c>
    </row>
    <row r="26" spans="2:10" ht="90">
      <c r="B26" s="859" t="s">
        <v>1005</v>
      </c>
      <c r="C26" s="865">
        <v>5900</v>
      </c>
      <c r="D26" s="866" t="s">
        <v>1159</v>
      </c>
      <c r="E26" s="865">
        <v>5900</v>
      </c>
      <c r="F26" s="866"/>
      <c r="G26" s="865"/>
      <c r="H26" s="865">
        <v>5900</v>
      </c>
      <c r="I26" s="865">
        <v>0</v>
      </c>
      <c r="J26" s="866"/>
    </row>
    <row r="27" spans="2:10" ht="60">
      <c r="B27" s="859" t="s">
        <v>1331</v>
      </c>
      <c r="C27" s="865"/>
      <c r="D27" s="867"/>
      <c r="E27" s="865"/>
      <c r="F27" s="866" t="s">
        <v>1332</v>
      </c>
      <c r="G27" s="865"/>
      <c r="H27" s="865"/>
      <c r="I27" s="865"/>
      <c r="J27" s="867"/>
    </row>
    <row r="28" spans="2:10" ht="105">
      <c r="B28" s="859" t="s">
        <v>1006</v>
      </c>
      <c r="C28" s="865">
        <v>1070</v>
      </c>
      <c r="D28" s="867"/>
      <c r="E28" s="865"/>
      <c r="F28" s="866" t="s">
        <v>1007</v>
      </c>
      <c r="G28" s="865">
        <v>1005</v>
      </c>
      <c r="H28" s="865">
        <v>1005</v>
      </c>
      <c r="I28" s="865">
        <v>65</v>
      </c>
      <c r="J28" s="866" t="s">
        <v>1137</v>
      </c>
    </row>
    <row r="29" spans="2:10" ht="75">
      <c r="B29" s="859" t="s">
        <v>1008</v>
      </c>
      <c r="C29" s="865">
        <v>150.93</v>
      </c>
      <c r="D29" s="866" t="s">
        <v>223</v>
      </c>
      <c r="E29" s="872">
        <v>151.13999999999999</v>
      </c>
      <c r="F29" s="866" t="s">
        <v>223</v>
      </c>
      <c r="G29" s="865" t="s">
        <v>143</v>
      </c>
      <c r="H29" s="865">
        <v>151.29</v>
      </c>
      <c r="I29" s="865" t="s">
        <v>143</v>
      </c>
      <c r="J29" s="871"/>
    </row>
    <row r="30" spans="2:10" ht="105">
      <c r="B30" s="859" t="s">
        <v>1160</v>
      </c>
      <c r="C30" s="865">
        <v>192.02274999999997</v>
      </c>
      <c r="D30" s="866" t="s">
        <v>1161</v>
      </c>
      <c r="E30" s="865">
        <v>13.2</v>
      </c>
      <c r="F30" s="866" t="s">
        <v>711</v>
      </c>
      <c r="G30" s="865">
        <v>233</v>
      </c>
      <c r="H30" s="865">
        <v>246</v>
      </c>
      <c r="I30" s="873">
        <v>-38</v>
      </c>
      <c r="J30" s="866" t="s">
        <v>1009</v>
      </c>
    </row>
    <row r="31" spans="2:10" ht="30">
      <c r="B31" s="859" t="s">
        <v>1010</v>
      </c>
      <c r="C31" s="865">
        <v>15.75</v>
      </c>
      <c r="D31" s="867"/>
      <c r="E31" s="865"/>
      <c r="F31" s="867"/>
      <c r="G31" s="865"/>
      <c r="H31" s="865">
        <v>0</v>
      </c>
      <c r="I31" s="868"/>
      <c r="J31" s="867"/>
    </row>
    <row r="32" spans="2:10">
      <c r="B32" s="859"/>
      <c r="C32" s="865"/>
      <c r="D32" s="867"/>
      <c r="E32" s="865"/>
      <c r="F32" s="867"/>
      <c r="G32" s="865"/>
      <c r="H32" s="865"/>
      <c r="I32" s="865">
        <v>0</v>
      </c>
      <c r="J32" s="867"/>
    </row>
    <row r="33" spans="2:10">
      <c r="B33" s="859"/>
      <c r="C33" s="865"/>
      <c r="D33" s="867"/>
      <c r="E33" s="865"/>
      <c r="F33" s="867"/>
      <c r="G33" s="865"/>
      <c r="H33" s="865"/>
      <c r="I33" s="865">
        <v>0</v>
      </c>
      <c r="J33" s="867"/>
    </row>
    <row r="34" spans="2:10">
      <c r="B34" s="860"/>
      <c r="C34" s="865"/>
      <c r="D34" s="867"/>
      <c r="E34" s="865"/>
      <c r="F34" s="867"/>
      <c r="G34" s="867"/>
      <c r="H34" s="865"/>
      <c r="I34" s="867"/>
      <c r="J34" s="867"/>
    </row>
    <row r="35" spans="2:10" ht="75">
      <c r="B35" s="859" t="s">
        <v>1162</v>
      </c>
      <c r="C35" s="865">
        <v>101.11</v>
      </c>
      <c r="D35" s="867"/>
      <c r="E35" s="867"/>
      <c r="F35" s="866" t="s">
        <v>1163</v>
      </c>
      <c r="G35" s="865">
        <v>90.81</v>
      </c>
      <c r="H35" s="865">
        <v>101.11</v>
      </c>
      <c r="I35" s="865">
        <v>0</v>
      </c>
      <c r="J35" s="866"/>
    </row>
    <row r="36" spans="2:10" ht="75">
      <c r="B36" s="859"/>
      <c r="C36" s="865"/>
      <c r="D36" s="867"/>
      <c r="E36" s="867"/>
      <c r="F36" s="871" t="s">
        <v>1164</v>
      </c>
      <c r="G36" s="865">
        <v>10.3</v>
      </c>
      <c r="H36" s="865"/>
      <c r="I36" s="865">
        <v>0</v>
      </c>
      <c r="J36" s="867"/>
    </row>
    <row r="37" spans="2:10">
      <c r="B37" s="860"/>
      <c r="C37" s="867"/>
      <c r="D37" s="867"/>
      <c r="E37" s="867"/>
      <c r="F37" s="867"/>
      <c r="G37" s="867"/>
      <c r="H37" s="867"/>
      <c r="I37" s="865"/>
      <c r="J37" s="867"/>
    </row>
    <row r="38" spans="2:10" ht="135">
      <c r="B38" s="859" t="s">
        <v>1011</v>
      </c>
      <c r="C38" s="865" t="s">
        <v>997</v>
      </c>
      <c r="E38" s="867" t="s">
        <v>997</v>
      </c>
      <c r="F38" s="866" t="s">
        <v>1012</v>
      </c>
      <c r="G38" s="867"/>
      <c r="H38" s="865" t="s">
        <v>997</v>
      </c>
      <c r="I38" s="865" t="s">
        <v>143</v>
      </c>
      <c r="J38" s="867"/>
    </row>
    <row r="39" spans="2:10">
      <c r="B39" s="859"/>
      <c r="C39" s="865"/>
      <c r="D39" s="866"/>
      <c r="E39" s="867"/>
      <c r="F39" s="867"/>
      <c r="G39" s="867"/>
      <c r="H39" s="865"/>
      <c r="I39" s="865"/>
      <c r="J39" s="867"/>
    </row>
    <row r="40" spans="2:10" ht="135">
      <c r="B40" s="859" t="s">
        <v>1013</v>
      </c>
      <c r="C40" s="865" t="s">
        <v>997</v>
      </c>
      <c r="D40" s="866"/>
      <c r="E40" s="867" t="s">
        <v>997</v>
      </c>
      <c r="F40" s="867"/>
      <c r="G40" s="867"/>
      <c r="H40" s="865" t="s">
        <v>997</v>
      </c>
      <c r="I40" s="865">
        <v>0</v>
      </c>
      <c r="J40" s="866"/>
    </row>
  </sheetData>
  <mergeCells count="3">
    <mergeCell ref="D4:E4"/>
    <mergeCell ref="F4:G4"/>
    <mergeCell ref="B9:B10"/>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B6D88-CE1E-4A19-A7E9-3ADD1D5C43A6}">
  <sheetPr>
    <tabColor theme="9" tint="0.79998168889431442"/>
  </sheetPr>
  <dimension ref="B2:I27"/>
  <sheetViews>
    <sheetView zoomScale="70" zoomScaleNormal="70" workbookViewId="0">
      <selection activeCell="H23" sqref="H23"/>
    </sheetView>
  </sheetViews>
  <sheetFormatPr defaultRowHeight="15"/>
  <cols>
    <col min="2" max="2" width="20" style="856" bestFit="1" customWidth="1"/>
    <col min="3" max="3" width="9.85546875" customWidth="1"/>
    <col min="4" max="4" width="11.5703125" customWidth="1"/>
    <col min="5" max="5" width="10.85546875" bestFit="1" customWidth="1"/>
    <col min="6" max="6" width="10.7109375" customWidth="1"/>
    <col min="7" max="7" width="13.28515625" customWidth="1"/>
    <col min="8" max="8" width="14.140625" customWidth="1"/>
    <col min="9" max="9" width="7.28515625" bestFit="1" customWidth="1"/>
  </cols>
  <sheetData>
    <row r="2" spans="2:9" ht="15" customHeight="1">
      <c r="B2" s="852" t="s">
        <v>1014</v>
      </c>
      <c r="C2" s="679"/>
      <c r="D2" s="679"/>
      <c r="E2" s="679"/>
      <c r="F2" s="945" t="s">
        <v>1015</v>
      </c>
      <c r="G2" s="945"/>
      <c r="H2" s="945" t="s">
        <v>1016</v>
      </c>
      <c r="I2" s="945"/>
    </row>
    <row r="3" spans="2:9" ht="45.75">
      <c r="B3" s="852"/>
      <c r="C3" s="680" t="s">
        <v>231</v>
      </c>
      <c r="D3" s="680" t="s">
        <v>238</v>
      </c>
      <c r="E3" s="680" t="s">
        <v>1017</v>
      </c>
      <c r="F3" s="680" t="s">
        <v>1018</v>
      </c>
      <c r="G3" s="680" t="s">
        <v>1019</v>
      </c>
      <c r="H3" s="680" t="s">
        <v>1018</v>
      </c>
      <c r="I3" s="680" t="s">
        <v>1019</v>
      </c>
    </row>
    <row r="4" spans="2:9">
      <c r="B4" s="852"/>
      <c r="C4" s="681" t="s">
        <v>203</v>
      </c>
      <c r="D4" s="681" t="s">
        <v>203</v>
      </c>
      <c r="E4" s="681" t="s">
        <v>203</v>
      </c>
      <c r="F4" s="681" t="s">
        <v>1020</v>
      </c>
      <c r="G4" s="681" t="s">
        <v>1021</v>
      </c>
      <c r="H4" s="681" t="s">
        <v>1020</v>
      </c>
      <c r="I4" s="681" t="s">
        <v>1021</v>
      </c>
    </row>
    <row r="5" spans="2:9">
      <c r="B5" s="852" t="s">
        <v>1022</v>
      </c>
      <c r="C5" s="682">
        <v>-726</v>
      </c>
      <c r="D5" s="682">
        <v>10033</v>
      </c>
      <c r="E5" s="682">
        <v>9188</v>
      </c>
      <c r="F5" s="682">
        <v>3397</v>
      </c>
      <c r="G5" s="682">
        <v>286</v>
      </c>
      <c r="H5" s="682">
        <v>20</v>
      </c>
      <c r="I5" s="682">
        <v>6</v>
      </c>
    </row>
    <row r="6" spans="2:9" ht="22.5">
      <c r="B6" s="852" t="s">
        <v>1023</v>
      </c>
      <c r="C6" s="682">
        <v>-686</v>
      </c>
      <c r="D6" s="682">
        <v>559</v>
      </c>
      <c r="E6" s="682">
        <v>-126</v>
      </c>
      <c r="F6" s="682">
        <v>5403</v>
      </c>
      <c r="G6" s="682">
        <v>257</v>
      </c>
      <c r="H6" s="682">
        <v>23</v>
      </c>
      <c r="I6" s="682">
        <v>1</v>
      </c>
    </row>
    <row r="7" spans="2:9" ht="22.5">
      <c r="B7" s="852" t="s">
        <v>66</v>
      </c>
      <c r="C7" s="682">
        <v>-18</v>
      </c>
      <c r="D7" s="682">
        <v>466</v>
      </c>
      <c r="E7" s="682">
        <v>453</v>
      </c>
      <c r="F7" s="682">
        <v>1197</v>
      </c>
      <c r="G7" s="682">
        <v>80</v>
      </c>
      <c r="H7" s="682">
        <v>45</v>
      </c>
      <c r="I7" s="682">
        <v>4</v>
      </c>
    </row>
    <row r="8" spans="2:9">
      <c r="B8" s="852" t="s">
        <v>205</v>
      </c>
      <c r="C8" s="682">
        <v>-24</v>
      </c>
      <c r="D8" s="682">
        <v>32</v>
      </c>
      <c r="E8" s="682">
        <v>8</v>
      </c>
      <c r="F8" s="682">
        <v>262</v>
      </c>
      <c r="G8" s="682">
        <v>15</v>
      </c>
      <c r="H8" s="682">
        <v>23</v>
      </c>
      <c r="I8" s="682">
        <v>3</v>
      </c>
    </row>
    <row r="9" spans="2:9" ht="22.5">
      <c r="B9" s="852" t="s">
        <v>208</v>
      </c>
      <c r="C9" s="682">
        <v>-435</v>
      </c>
      <c r="D9" s="682">
        <v>504</v>
      </c>
      <c r="E9" s="682">
        <v>79</v>
      </c>
      <c r="F9" s="682">
        <v>4837</v>
      </c>
      <c r="G9" s="682">
        <v>264</v>
      </c>
      <c r="H9" s="682">
        <v>21</v>
      </c>
      <c r="I9" s="682">
        <v>3</v>
      </c>
    </row>
    <row r="10" spans="2:9">
      <c r="B10" s="852" t="s">
        <v>223</v>
      </c>
      <c r="C10" s="682">
        <v>-4820</v>
      </c>
      <c r="D10" s="682">
        <v>14992</v>
      </c>
      <c r="E10" s="682">
        <v>11651</v>
      </c>
      <c r="F10" s="682">
        <v>41552</v>
      </c>
      <c r="G10" s="682">
        <v>2381</v>
      </c>
      <c r="H10" s="682">
        <v>724</v>
      </c>
      <c r="I10" s="678">
        <v>0</v>
      </c>
    </row>
    <row r="11" spans="2:9">
      <c r="B11" s="852" t="s">
        <v>1024</v>
      </c>
      <c r="C11" s="682">
        <v>-69</v>
      </c>
      <c r="D11" s="682">
        <v>3404</v>
      </c>
      <c r="E11" s="682">
        <v>3336</v>
      </c>
      <c r="F11" s="682">
        <v>6860</v>
      </c>
      <c r="G11" s="682">
        <v>202</v>
      </c>
      <c r="H11" s="682">
        <v>13</v>
      </c>
      <c r="I11" s="682">
        <v>1</v>
      </c>
    </row>
    <row r="12" spans="2:9" ht="21.6" customHeight="1">
      <c r="B12" s="852" t="s">
        <v>1025</v>
      </c>
      <c r="C12" s="678">
        <v>0</v>
      </c>
      <c r="D12" s="682">
        <v>44</v>
      </c>
      <c r="E12" s="682">
        <v>44</v>
      </c>
      <c r="F12" s="682">
        <v>1863</v>
      </c>
      <c r="G12" s="682">
        <v>10</v>
      </c>
      <c r="H12" s="682">
        <v>68</v>
      </c>
      <c r="I12" s="682">
        <v>1</v>
      </c>
    </row>
    <row r="13" spans="2:9">
      <c r="B13" s="852" t="s">
        <v>1026</v>
      </c>
      <c r="C13" s="682">
        <v>-280</v>
      </c>
      <c r="D13" s="682">
        <v>411</v>
      </c>
      <c r="E13" s="682">
        <v>132</v>
      </c>
      <c r="F13" s="682">
        <v>4810</v>
      </c>
      <c r="G13" s="682">
        <v>322</v>
      </c>
      <c r="H13" s="682">
        <v>352</v>
      </c>
      <c r="I13" s="682">
        <v>1</v>
      </c>
    </row>
    <row r="14" spans="2:9" ht="27.95" customHeight="1">
      <c r="B14" s="852" t="s">
        <v>1027</v>
      </c>
      <c r="C14" s="682">
        <v>-46</v>
      </c>
      <c r="D14" s="682">
        <v>52</v>
      </c>
      <c r="E14" s="682">
        <v>6</v>
      </c>
      <c r="F14" s="682">
        <v>316</v>
      </c>
      <c r="G14" s="682">
        <v>22</v>
      </c>
      <c r="H14" s="682">
        <v>10</v>
      </c>
      <c r="I14" s="678">
        <v>0</v>
      </c>
    </row>
    <row r="15" spans="2:9">
      <c r="B15" s="852" t="s">
        <v>1028</v>
      </c>
      <c r="C15" s="682">
        <v>-32</v>
      </c>
      <c r="D15" s="682">
        <v>37</v>
      </c>
      <c r="E15" s="682">
        <v>5</v>
      </c>
      <c r="F15" s="682">
        <v>189</v>
      </c>
      <c r="G15" s="682">
        <v>15</v>
      </c>
      <c r="H15" s="682">
        <v>6</v>
      </c>
      <c r="I15" s="682">
        <v>1</v>
      </c>
    </row>
    <row r="16" spans="2:9" ht="27.95" customHeight="1">
      <c r="B16" s="852" t="s">
        <v>1029</v>
      </c>
      <c r="C16" s="682">
        <v>-3</v>
      </c>
      <c r="D16" s="682">
        <v>3</v>
      </c>
      <c r="E16" s="678">
        <v>0</v>
      </c>
      <c r="F16" s="682">
        <v>126</v>
      </c>
      <c r="G16" s="682">
        <v>1</v>
      </c>
      <c r="H16" s="682">
        <v>4</v>
      </c>
      <c r="I16" s="678">
        <v>0</v>
      </c>
    </row>
    <row r="17" spans="2:9">
      <c r="B17" s="852" t="s">
        <v>1030</v>
      </c>
      <c r="C17" s="678">
        <v>0</v>
      </c>
      <c r="D17" s="678">
        <v>0</v>
      </c>
      <c r="E17" s="678">
        <v>0</v>
      </c>
      <c r="F17" s="678">
        <v>0</v>
      </c>
      <c r="G17" s="678">
        <v>0</v>
      </c>
      <c r="H17" s="678">
        <v>0</v>
      </c>
      <c r="I17" s="678">
        <v>0</v>
      </c>
    </row>
    <row r="18" spans="2:9">
      <c r="B18" s="852" t="s">
        <v>1031</v>
      </c>
      <c r="C18" s="678">
        <v>0</v>
      </c>
      <c r="D18" s="682">
        <v>178</v>
      </c>
      <c r="E18" s="682">
        <v>178</v>
      </c>
      <c r="F18" s="682">
        <v>101</v>
      </c>
      <c r="G18" s="678">
        <v>8</v>
      </c>
      <c r="H18" s="682">
        <v>2</v>
      </c>
      <c r="I18" s="678">
        <v>0</v>
      </c>
    </row>
    <row r="19" spans="2:9">
      <c r="B19" s="852" t="s">
        <v>1032</v>
      </c>
      <c r="C19" s="682">
        <v>-2</v>
      </c>
      <c r="D19" s="682">
        <v>9</v>
      </c>
      <c r="E19" s="682">
        <v>7</v>
      </c>
      <c r="F19" s="682">
        <v>46</v>
      </c>
      <c r="G19" s="678">
        <v>4</v>
      </c>
      <c r="H19" s="682">
        <v>2</v>
      </c>
      <c r="I19" s="678">
        <v>0</v>
      </c>
    </row>
    <row r="20" spans="2:9" ht="24.95" customHeight="1">
      <c r="B20" s="852" t="s">
        <v>1033</v>
      </c>
      <c r="C20" s="678">
        <v>0</v>
      </c>
      <c r="D20" s="682">
        <v>4</v>
      </c>
      <c r="E20" s="682">
        <v>4</v>
      </c>
      <c r="F20" s="682">
        <v>23</v>
      </c>
      <c r="G20" s="682">
        <v>2</v>
      </c>
      <c r="H20" s="682">
        <v>2</v>
      </c>
      <c r="I20" s="678">
        <v>0</v>
      </c>
    </row>
    <row r="21" spans="2:9">
      <c r="B21" s="852" t="s">
        <v>1034</v>
      </c>
      <c r="C21" s="682">
        <v>-80</v>
      </c>
      <c r="D21" s="682">
        <v>12</v>
      </c>
      <c r="E21" s="682">
        <v>-79</v>
      </c>
      <c r="F21" s="678">
        <v>0</v>
      </c>
      <c r="G21" s="678">
        <v>0</v>
      </c>
      <c r="H21" s="678">
        <v>0</v>
      </c>
      <c r="I21" s="678">
        <v>0</v>
      </c>
    </row>
    <row r="22" spans="2:9">
      <c r="B22" s="853" t="s">
        <v>1035</v>
      </c>
      <c r="C22" s="678">
        <v>0</v>
      </c>
      <c r="D22" s="678">
        <v>0</v>
      </c>
      <c r="E22" s="682">
        <v>86</v>
      </c>
      <c r="F22" s="678">
        <v>0</v>
      </c>
      <c r="G22" s="678">
        <v>0</v>
      </c>
      <c r="H22" s="678">
        <v>0</v>
      </c>
      <c r="I22" s="678">
        <v>0</v>
      </c>
    </row>
    <row r="23" spans="2:9">
      <c r="B23" s="853" t="s">
        <v>1036</v>
      </c>
      <c r="C23" s="678">
        <v>0</v>
      </c>
      <c r="D23" s="678">
        <v>0</v>
      </c>
      <c r="E23" s="682">
        <v>131</v>
      </c>
      <c r="F23" s="678">
        <v>0</v>
      </c>
      <c r="G23" s="678">
        <v>0</v>
      </c>
      <c r="H23" s="678">
        <v>0</v>
      </c>
      <c r="I23" s="678">
        <v>0</v>
      </c>
    </row>
    <row r="24" spans="2:9">
      <c r="B24" s="852" t="s">
        <v>1037</v>
      </c>
      <c r="C24" s="678">
        <v>0</v>
      </c>
      <c r="D24" s="682">
        <v>190</v>
      </c>
      <c r="E24" s="682">
        <v>190</v>
      </c>
      <c r="F24" s="682">
        <v>192</v>
      </c>
      <c r="G24" s="682">
        <v>21</v>
      </c>
      <c r="H24" s="682">
        <v>13</v>
      </c>
      <c r="I24" s="682">
        <v>4</v>
      </c>
    </row>
    <row r="25" spans="2:9">
      <c r="B25" s="852" t="s">
        <v>1014</v>
      </c>
      <c r="C25" s="393"/>
      <c r="D25" s="393"/>
      <c r="E25" s="393"/>
      <c r="F25" s="393"/>
      <c r="G25" s="393"/>
      <c r="H25" s="393"/>
      <c r="I25" s="393"/>
    </row>
    <row r="26" spans="2:9">
      <c r="B26" s="854" t="s">
        <v>1038</v>
      </c>
      <c r="C26" s="683">
        <v>-7221</v>
      </c>
      <c r="D26" s="683">
        <f>SUM(D5:D25)</f>
        <v>30930</v>
      </c>
      <c r="E26" s="683">
        <v>25293</v>
      </c>
      <c r="F26" s="683">
        <v>71174</v>
      </c>
      <c r="G26" s="683">
        <f>SUM(G5:G25)</f>
        <v>3890</v>
      </c>
      <c r="H26" s="683">
        <v>1328</v>
      </c>
      <c r="I26" s="683">
        <v>25</v>
      </c>
    </row>
    <row r="27" spans="2:9">
      <c r="B27" s="855"/>
      <c r="C27" s="393"/>
      <c r="D27" s="394"/>
      <c r="E27" s="393"/>
      <c r="F27" s="393"/>
      <c r="G27" s="393"/>
      <c r="H27" s="393"/>
      <c r="I27" s="395"/>
    </row>
  </sheetData>
  <mergeCells count="2">
    <mergeCell ref="F2:G2"/>
    <mergeCell ref="H2:I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istorical_x0020_Importance xmlns="15ff3d39-6e7b-4d70-9b7c-8d9fe85d0f29">false</Historical_x0020_Importance>
    <Security_x0020_Classification xmlns="15ff3d39-6e7b-4d70-9b7c-8d9fe85d0f29">Official</Security_x0020_Classification>
    <j7016c991dff466a8928f6cf09270ea2 xmlns="c135ec81-e454-40e6-a72a-7c0ef2eed0b8">
      <Terms xmlns="http://schemas.microsoft.com/office/infopath/2007/PartnerControls"/>
    </j7016c991dff466a8928f6cf09270ea2>
    <_Flow_SignoffStatus xmlns="1673b93c-6315-4491-8890-065f78554ca7" xsi:nil="true"/>
    <dlc_EmailTo xmlns="15ff3d39-6e7b-4d70-9b7c-8d9fe85d0f29" xsi:nil="true"/>
    <TaxCatchAll xmlns="15ff3d39-6e7b-4d70-9b7c-8d9fe85d0f29" xsi:nil="true"/>
    <dlc_EmailSubject xmlns="15ff3d39-6e7b-4d70-9b7c-8d9fe85d0f29" xsi:nil="true"/>
    <dlc_EmailCC xmlns="15ff3d39-6e7b-4d70-9b7c-8d9fe85d0f29" xsi:nil="true"/>
    <c46fa6100ae34764a6ba18faef27c2ff xmlns="c135ec81-e454-40e6-a72a-7c0ef2eed0b8">
      <Terms xmlns="http://schemas.microsoft.com/office/infopath/2007/PartnerControls"/>
    </c46fa6100ae34764a6ba18faef27c2ff>
    <lab66271e8ec4d9dbba2573eb272ae37 xmlns="c135ec81-e454-40e6-a72a-7c0ef2eed0b8">
      <Terms xmlns="http://schemas.microsoft.com/office/infopath/2007/PartnerControls"/>
    </lab66271e8ec4d9dbba2573eb272ae37>
    <lcf76f155ced4ddcb4097134ff3c332f xmlns="1673b93c-6315-4491-8890-065f78554ca7">
      <Terms xmlns="http://schemas.microsoft.com/office/infopath/2007/PartnerControls"/>
    </lcf76f155ced4ddcb4097134ff3c332f>
    <dlc_EmailFrom xmlns="15ff3d39-6e7b-4d70-9b7c-8d9fe85d0f29" xsi:nil="true"/>
    <dlc_EmailBCC xmlns="15ff3d39-6e7b-4d70-9b7c-8d9fe85d0f29" xsi:nil="true"/>
    <dlc_EmailReceivedUTC xmlns="15ff3d39-6e7b-4d70-9b7c-8d9fe85d0f29" xsi:nil="true"/>
    <dlc_EmailSentUTC xmlns="15ff3d39-6e7b-4d70-9b7c-8d9fe85d0f2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F790346123234985075C1C37C1FE30" ma:contentTypeVersion="18" ma:contentTypeDescription="Create a new document." ma:contentTypeScope="" ma:versionID="fd25206d9ce113a4e04a0690cd02da7a">
  <xsd:schema xmlns:xsd="http://www.w3.org/2001/XMLSchema" xmlns:xs="http://www.w3.org/2001/XMLSchema" xmlns:p="http://schemas.microsoft.com/office/2006/metadata/properties" xmlns:ns2="c135ec81-e454-40e6-a72a-7c0ef2eed0b8" xmlns:ns3="15ff3d39-6e7b-4d70-9b7c-8d9fe85d0f29" xmlns:ns4="1673b93c-6315-4491-8890-065f78554ca7" targetNamespace="http://schemas.microsoft.com/office/2006/metadata/properties" ma:root="true" ma:fieldsID="a4c3ea0795a8a2ce9f34ffe44fc50558" ns2:_="" ns3:_="" ns4:_="">
    <xsd:import namespace="c135ec81-e454-40e6-a72a-7c0ef2eed0b8"/>
    <xsd:import namespace="15ff3d39-6e7b-4d70-9b7c-8d9fe85d0f29"/>
    <xsd:import namespace="1673b93c-6315-4491-8890-065f78554ca7"/>
    <xsd:element name="properties">
      <xsd:complexType>
        <xsd:sequence>
          <xsd:element name="documentManagement">
            <xsd:complexType>
              <xsd:all>
                <xsd:element ref="ns2:c46fa6100ae34764a6ba18faef27c2ff" minOccurs="0"/>
                <xsd:element ref="ns3:TaxCatchAll" minOccurs="0"/>
                <xsd:element ref="ns3:TaxCatchAllLabel" minOccurs="0"/>
                <xsd:element ref="ns2:lab66271e8ec4d9dbba2573eb272ae37" minOccurs="0"/>
                <xsd:element ref="ns3:Historical_x0020_Importance" minOccurs="0"/>
                <xsd:element ref="ns3:Security_x0020_Classification" minOccurs="0"/>
                <xsd:element ref="ns2:j7016c991dff466a8928f6cf09270ea2" minOccurs="0"/>
                <xsd:element ref="ns3:dlc_EmailSentUTC" minOccurs="0"/>
                <xsd:element ref="ns3:dlc_EmailTo" minOccurs="0"/>
                <xsd:element ref="ns3:dlc_EmailFrom" minOccurs="0"/>
                <xsd:element ref="ns3:dlc_EmailCC" minOccurs="0"/>
                <xsd:element ref="ns3:dlc_EmailBCC" minOccurs="0"/>
                <xsd:element ref="ns3:dlc_EmailSubject" minOccurs="0"/>
                <xsd:element ref="ns4:MediaServiceMetadata" minOccurs="0"/>
                <xsd:element ref="ns4:MediaServiceFastMetadata" minOccurs="0"/>
                <xsd:element ref="ns2:SharedWithUsers" minOccurs="0"/>
                <xsd:element ref="ns2:SharedWithDetail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ServiceLocation" minOccurs="0"/>
                <xsd:element ref="ns4:_Flow_SignoffStatus" minOccurs="0"/>
                <xsd:element ref="ns4:lcf76f155ced4ddcb4097134ff3c332f" minOccurs="0"/>
                <xsd:element ref="ns4:MediaServiceObjectDetectorVersions" minOccurs="0"/>
                <xsd:element ref="ns3:dlc_EmailReceivedUTC" minOccurs="0"/>
                <xsd:element ref="ns4:MediaServiceSearchPropertie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35ec81-e454-40e6-a72a-7c0ef2eed0b8" elementFormDefault="qualified">
    <xsd:import namespace="http://schemas.microsoft.com/office/2006/documentManagement/types"/>
    <xsd:import namespace="http://schemas.microsoft.com/office/infopath/2007/PartnerControls"/>
    <xsd:element name="c46fa6100ae34764a6ba18faef27c2ff" ma:index="8" nillable="true" ma:taxonomy="true" ma:internalName="c46fa6100ae34764a6ba18faef27c2ff" ma:taxonomyFieldName="CustomTag" ma:displayName="Custom Tag" ma:default="" ma:fieldId="{c46fa610-0ae3-4764-a6ba-18faef27c2ff}" ma:sspId="5de26ec3-896b-4bef-bed1-ad194f885b2b" ma:termSetId="b48af3be-49bd-4ad3-b202-50574f9225ba" ma:anchorId="00000000-0000-0000-0000-000000000000" ma:open="true" ma:isKeyword="false">
      <xsd:complexType>
        <xsd:sequence>
          <xsd:element ref="pc:Terms" minOccurs="0" maxOccurs="1"/>
        </xsd:sequence>
      </xsd:complexType>
    </xsd:element>
    <xsd:element name="lab66271e8ec4d9dbba2573eb272ae37" ma:index="12" nillable="true" ma:taxonomy="true" ma:internalName="lab66271e8ec4d9dbba2573eb272ae37" ma:taxonomyFieldName="FinancialYear" ma:displayName="Financial Year" ma:default="" ma:fieldId="{5ab66271-e8ec-4d9d-bba2-573eb272ae37}" ma:sspId="5de26ec3-896b-4bef-bed1-ad194f885b2b" ma:termSetId="ad0d7153-16bc-4f62-8559-37863dc2e057" ma:anchorId="00000000-0000-0000-0000-000000000000" ma:open="false" ma:isKeyword="false">
      <xsd:complexType>
        <xsd:sequence>
          <xsd:element ref="pc:Terms" minOccurs="0" maxOccurs="1"/>
        </xsd:sequence>
      </xsd:complexType>
    </xsd:element>
    <xsd:element name="j7016c991dff466a8928f6cf09270ea2" ma:index="16" nillable="true" ma:taxonomy="true" ma:internalName="j7016c991dff466a8928f6cf09270ea2" ma:taxonomyFieldName="DfTSubject" ma:displayName="Subject" ma:default="" ma:fieldId="{37016c99-1dff-466a-8928-f6cf09270ea2}" ma:sspId="5de26ec3-896b-4bef-bed1-ad194f885b2b" ma:termSetId="9f9b44bc-fb22-411c-9209-6b489b47cfce" ma:anchorId="00000000-0000-0000-0000-000000000000" ma:open="true" ma:isKeyword="false">
      <xsd:complexType>
        <xsd:sequence>
          <xsd:element ref="pc:Terms" minOccurs="0" maxOccurs="1"/>
        </xsd:sequence>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3d39-6e7b-4d70-9b7c-8d9fe85d0f29"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6ec9f9d9-514f-4d58-b468-ae8a227b3315}" ma:internalName="TaxCatchAll" ma:showField="CatchAllData" ma:web="c135ec81-e454-40e6-a72a-7c0ef2eed0b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ec9f9d9-514f-4d58-b468-ae8a227b3315}" ma:internalName="TaxCatchAllLabel" ma:readOnly="true" ma:showField="CatchAllDataLabel" ma:web="c135ec81-e454-40e6-a72a-7c0ef2eed0b8">
      <xsd:complexType>
        <xsd:complexContent>
          <xsd:extension base="dms:MultiChoiceLookup">
            <xsd:sequence>
              <xsd:element name="Value" type="dms:Lookup" maxOccurs="unbounded" minOccurs="0" nillable="true"/>
            </xsd:sequence>
          </xsd:extension>
        </xsd:complexContent>
      </xsd:complexType>
    </xsd:element>
    <xsd:element name="Historical_x0020_Importance" ma:index="14" nillable="true" ma:displayName="Historical Importance" ma:default="0" ma:internalName="Historical_x0020_Importance">
      <xsd:simpleType>
        <xsd:restriction base="dms:Boolean"/>
      </xsd:simpleType>
    </xsd:element>
    <xsd:element name="Security_x0020_Classification" ma:index="15" nillable="true" ma:displayName="Security Classification" ma:default="Official" ma:format="Dropdown" ma:internalName="Security_x0020_Classification">
      <xsd:simpleType>
        <xsd:restriction base="dms:Choice">
          <xsd:enumeration value="Official"/>
          <xsd:enumeration value="Official Sensitive"/>
        </xsd:restriction>
      </xsd:simpleType>
    </xsd:element>
    <xsd:element name="dlc_EmailSentUTC" ma:index="18" nillable="true" ma:displayName="Date Sent" ma:description="" ma:internalName="dlc_EmailSentUTC">
      <xsd:simpleType>
        <xsd:restriction base="dms:DateTime"/>
      </xsd:simpleType>
    </xsd:element>
    <xsd:element name="dlc_EmailTo" ma:index="19" nillable="true" ma:displayName="To" ma:description="" ma:internalName="dlc_EmailTo">
      <xsd:simpleType>
        <xsd:restriction base="dms:Note"/>
      </xsd:simpleType>
    </xsd:element>
    <xsd:element name="dlc_EmailFrom" ma:index="20" nillable="true" ma:displayName="From" ma:description="" ma:internalName="dlc_EmailFrom">
      <xsd:simpleType>
        <xsd:restriction base="dms:Text">
          <xsd:maxLength value="255"/>
        </xsd:restriction>
      </xsd:simpleType>
    </xsd:element>
    <xsd:element name="dlc_EmailCC" ma:index="21" nillable="true" ma:displayName="CC" ma:description="" ma:internalName="dlc_EmailCC">
      <xsd:simpleType>
        <xsd:restriction base="dms:Note">
          <xsd:maxLength value="1024"/>
        </xsd:restriction>
      </xsd:simpleType>
    </xsd:element>
    <xsd:element name="dlc_EmailBCC" ma:index="22" nillable="true" ma:displayName="BCC" ma:description="" ma:internalName="dlc_EmailBCC">
      <xsd:simpleType>
        <xsd:restriction base="dms:Note">
          <xsd:maxLength value="1024"/>
        </xsd:restriction>
      </xsd:simpleType>
    </xsd:element>
    <xsd:element name="dlc_EmailSubject" ma:index="23" nillable="true" ma:displayName="Email Subject" ma:description="" ma:internalName="dlc_EmailSubject" ma:readOnly="false">
      <xsd:simpleType>
        <xsd:restriction base="dms:Note"/>
      </xsd:simpleType>
    </xsd:element>
    <xsd:element name="dlc_EmailReceivedUTC" ma:index="40" nillable="true" ma:displayName="Date Received" ma:description=""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673b93c-6315-4491-8890-065f78554ca7"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3" nillable="true" ma:displayName="MediaServiceAutoKeyPoints" ma:hidden="true" ma:internalName="MediaServiceAutoKeyPoints" ma:readOnly="true">
      <xsd:simpleType>
        <xsd:restriction base="dms:Note"/>
      </xsd:simpleType>
    </xsd:element>
    <xsd:element name="MediaServiceKeyPoints" ma:index="34" nillable="true" ma:displayName="KeyPoints" ma:internalName="MediaServiceKeyPoints" ma:readOnly="true">
      <xsd:simpleType>
        <xsd:restriction base="dms:Note">
          <xsd:maxLength value="255"/>
        </xsd:restriction>
      </xsd:simpleType>
    </xsd:element>
    <xsd:element name="MediaServiceLocation" ma:index="35" nillable="true" ma:displayName="Location" ma:internalName="MediaServiceLocation" ma:readOnly="true">
      <xsd:simpleType>
        <xsd:restriction base="dms:Text"/>
      </xsd:simpleType>
    </xsd:element>
    <xsd:element name="_Flow_SignoffStatus" ma:index="36" nillable="true" ma:displayName="Sign-off status" ma:internalName="Sign_x002d_off_x0020_status">
      <xsd:simpleType>
        <xsd:restriction base="dms:Text"/>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5de26ec3-896b-4bef-bed1-ad194f885b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9"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LengthInSeconds" ma:index="4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3384E4-2E8D-4281-BA03-9F40AA8A1836}">
  <ds:schemaRefs>
    <ds:schemaRef ds:uri="http://schemas.microsoft.com/sharepoint/v3/contenttype/forms"/>
  </ds:schemaRefs>
</ds:datastoreItem>
</file>

<file path=customXml/itemProps2.xml><?xml version="1.0" encoding="utf-8"?>
<ds:datastoreItem xmlns:ds="http://schemas.openxmlformats.org/officeDocument/2006/customXml" ds:itemID="{2673C525-169E-463C-81CB-634F11F54E27}">
  <ds:schemaRefs>
    <ds:schemaRef ds:uri="http://purl.org/dc/term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1673b93c-6315-4491-8890-065f78554ca7"/>
    <ds:schemaRef ds:uri="15ff3d39-6e7b-4d70-9b7c-8d9fe85d0f29"/>
    <ds:schemaRef ds:uri="c135ec81-e454-40e6-a72a-7c0ef2eed0b8"/>
    <ds:schemaRef ds:uri="http://www.w3.org/XML/1998/namespace"/>
  </ds:schemaRefs>
</ds:datastoreItem>
</file>

<file path=customXml/itemProps3.xml><?xml version="1.0" encoding="utf-8"?>
<ds:datastoreItem xmlns:ds="http://schemas.openxmlformats.org/officeDocument/2006/customXml" ds:itemID="{3857C73C-4CD3-455E-9B71-6037B6251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35ec81-e454-40e6-a72a-7c0ef2eed0b8"/>
    <ds:schemaRef ds:uri="15ff3d39-6e7b-4d70-9b7c-8d9fe85d0f29"/>
    <ds:schemaRef ds:uri="1673b93c-6315-4491-8890-065f78554c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0c28fc3-7798-4269-87f4-d58050cd53cb}" enabled="1" method="Privileged" siteId="{28b782fb-41e1-48ea-bfc3-ad7558ce713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91</vt:i4>
      </vt:variant>
      <vt:variant>
        <vt:lpstr>Named Ranges</vt:lpstr>
      </vt:variant>
      <vt:variant>
        <vt:i4>3</vt:i4>
      </vt:variant>
    </vt:vector>
  </HeadingPairs>
  <TitlesOfParts>
    <vt:vector size="94" baseType="lpstr">
      <vt:lpstr>Metrics Data</vt:lpstr>
      <vt:lpstr>SOPS Summary</vt:lpstr>
      <vt:lpstr>Net cash requirement</vt:lpstr>
      <vt:lpstr>Administration costs</vt:lpstr>
      <vt:lpstr>SOPS 1.1</vt:lpstr>
      <vt:lpstr>SOPS 1.2</vt:lpstr>
      <vt:lpstr>Variances</vt:lpstr>
      <vt:lpstr>SOPS2</vt:lpstr>
      <vt:lpstr>SOPS3 </vt:lpstr>
      <vt:lpstr>SOPS 4.1</vt:lpstr>
      <vt:lpstr>SOPS 4.2</vt:lpstr>
      <vt:lpstr>Losses</vt:lpstr>
      <vt:lpstr>NH - Cancelled rd schemes</vt:lpstr>
      <vt:lpstr>Special Payments</vt:lpstr>
      <vt:lpstr>Fees</vt:lpstr>
      <vt:lpstr>Quantifiable remote CLs</vt:lpstr>
      <vt:lpstr>SOCNE</vt:lpstr>
      <vt:lpstr>SOFP</vt:lpstr>
      <vt:lpstr>SOCF</vt:lpstr>
      <vt:lpstr>GSCTE</vt:lpstr>
      <vt:lpstr>SCTE</vt:lpstr>
      <vt:lpstr>Note 1.27</vt:lpstr>
      <vt:lpstr>Segmental</vt:lpstr>
      <vt:lpstr>3.1</vt:lpstr>
      <vt:lpstr>3.2</vt:lpstr>
      <vt:lpstr>3.3</vt:lpstr>
      <vt:lpstr>3.4</vt:lpstr>
      <vt:lpstr>3.5</vt:lpstr>
      <vt:lpstr>3.6</vt:lpstr>
      <vt:lpstr>3.7</vt:lpstr>
      <vt:lpstr>4</vt:lpstr>
      <vt:lpstr>5CY</vt:lpstr>
      <vt:lpstr>5 PY</vt:lpstr>
      <vt:lpstr>5.1a</vt:lpstr>
      <vt:lpstr>5.1b</vt:lpstr>
      <vt:lpstr>5.2</vt:lpstr>
      <vt:lpstr>5.3 AUC</vt:lpstr>
      <vt:lpstr>6 CY</vt:lpstr>
      <vt:lpstr>6 PY</vt:lpstr>
      <vt:lpstr>7.1</vt:lpstr>
      <vt:lpstr>7.2a</vt:lpstr>
      <vt:lpstr>7.2b</vt:lpstr>
      <vt:lpstr>7.2c</vt:lpstr>
      <vt:lpstr>7.3</vt:lpstr>
      <vt:lpstr>8</vt:lpstr>
      <vt:lpstr>9</vt:lpstr>
      <vt:lpstr>10</vt:lpstr>
      <vt:lpstr>10.1</vt:lpstr>
      <vt:lpstr>10.2</vt:lpstr>
      <vt:lpstr>10.3</vt:lpstr>
      <vt:lpstr>11</vt:lpstr>
      <vt:lpstr>12</vt:lpstr>
      <vt:lpstr>13.1</vt:lpstr>
      <vt:lpstr>13.2</vt:lpstr>
      <vt:lpstr>14</vt:lpstr>
      <vt:lpstr>14.1 (NATS) a</vt:lpstr>
      <vt:lpstr>14.1 (NATS) b</vt:lpstr>
      <vt:lpstr>14.2 (NR insurance) a</vt:lpstr>
      <vt:lpstr>14.2 (NR insurance) b</vt:lpstr>
      <vt:lpstr>15</vt:lpstr>
      <vt:lpstr>16</vt:lpstr>
      <vt:lpstr>17</vt:lpstr>
      <vt:lpstr>17 Cash table</vt:lpstr>
      <vt:lpstr>18</vt:lpstr>
      <vt:lpstr>19</vt:lpstr>
      <vt:lpstr>19.1</vt:lpstr>
      <vt:lpstr>20</vt:lpstr>
      <vt:lpstr>21</vt:lpstr>
      <vt:lpstr>22</vt:lpstr>
      <vt:lpstr>23</vt:lpstr>
      <vt:lpstr>24</vt:lpstr>
      <vt:lpstr>24.1</vt:lpstr>
      <vt:lpstr>24.2</vt:lpstr>
      <vt:lpstr>24.3</vt:lpstr>
      <vt:lpstr>24.4</vt:lpstr>
      <vt:lpstr>24.5</vt:lpstr>
      <vt:lpstr>24.6</vt:lpstr>
      <vt:lpstr>24.7</vt:lpstr>
      <vt:lpstr>26 Platform4</vt:lpstr>
      <vt:lpstr>26 DFTO Financial Results</vt:lpstr>
      <vt:lpstr>26 NRC</vt:lpstr>
      <vt:lpstr>27.1</vt:lpstr>
      <vt:lpstr>27.2</vt:lpstr>
      <vt:lpstr>29</vt:lpstr>
      <vt:lpstr>29.3.2</vt:lpstr>
      <vt:lpstr>29 Financial assets</vt:lpstr>
      <vt:lpstr>29 Financial liabilities</vt:lpstr>
      <vt:lpstr>30</vt:lpstr>
      <vt:lpstr>Annex C</vt:lpstr>
      <vt:lpstr>Annex D</vt:lpstr>
      <vt:lpstr>Annex E</vt:lpstr>
      <vt:lpstr>'5.3 AUC'!_Hlk101959310</vt:lpstr>
      <vt:lpstr>'5.3 AUC'!_Hlk87455957</vt:lpstr>
      <vt:lpstr>'5.3 AUC'!_Hlk87456016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Department for Transport annual report and accounts 2025 to 2026 (datasets)</dc:title>
  <dc:subject/>
  <dc:creator>Department for Transport</dc:creator>
  <cp:keywords/>
  <dc:description/>
  <cp:lastModifiedBy>Gavin Dispain</cp:lastModifiedBy>
  <cp:revision/>
  <dcterms:created xsi:type="dcterms:W3CDTF">2025-06-09T14:29:00Z</dcterms:created>
  <dcterms:modified xsi:type="dcterms:W3CDTF">2026-07-17T09:52:27Z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0x0101001FF790346123234985075C1C37C1FE30</vt:lpwstr>
  </property>
  <property fmtid="{D5CDD505-2E9C-101B-9397-08002B2CF9AE}" pid="3" name="DfTSubject">
    <vt:lpwstr/>
  </property>
  <property fmtid="{D5CDD505-2E9C-101B-9397-08002B2CF9AE}" pid="4" name="CustomTag">
    <vt:lpwstr/>
  </property>
  <property fmtid="{D5CDD505-2E9C-101B-9397-08002B2CF9AE}" pid="5" name="FinancialYear">
    <vt:lpwstr/>
  </property>
  <property fmtid="{D5CDD505-2E9C-101B-9397-08002B2CF9AE}" pid="6" name="MediaServiceImageTags">
    <vt:lpwstr/>
  </property>
</Properties>
</file>